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565" windowHeight="14370"/>
  </bookViews>
  <sheets>
    <sheet name="Table D1" sheetId="3" r:id="rId1"/>
    <sheet name="Table D2" sheetId="32" r:id="rId2"/>
    <sheet name="Table D3" sheetId="34" r:id="rId3"/>
    <sheet name="Table D4" sheetId="37" r:id="rId4"/>
    <sheet name="Table D5" sheetId="43" r:id="rId5"/>
    <sheet name="Table D6" sheetId="39" r:id="rId6"/>
  </sheets>
  <calcPr calcId="145621"/>
</workbook>
</file>

<file path=xl/calcChain.xml><?xml version="1.0" encoding="utf-8"?>
<calcChain xmlns="http://schemas.openxmlformats.org/spreadsheetml/2006/main">
  <c r="G17" i="34" l="1"/>
  <c r="G12" i="34"/>
  <c r="G11" i="34"/>
  <c r="G18" i="34" l="1"/>
</calcChain>
</file>

<file path=xl/sharedStrings.xml><?xml version="1.0" encoding="utf-8"?>
<sst xmlns="http://schemas.openxmlformats.org/spreadsheetml/2006/main" count="125" uniqueCount="96">
  <si>
    <t>Other</t>
  </si>
  <si>
    <t>TOTAL NUMBER EMPLOYED</t>
  </si>
  <si>
    <t>/$ 000/</t>
  </si>
  <si>
    <t>OPERATING INCOME</t>
  </si>
  <si>
    <t>Loans</t>
  </si>
  <si>
    <t>TOTAL OPERATING INCOME</t>
  </si>
  <si>
    <t>OPERATING EXPENSES</t>
  </si>
  <si>
    <t>Depreciation</t>
  </si>
  <si>
    <t>TOTAL OPERATING EXPENSES</t>
  </si>
  <si>
    <t>Other Assets</t>
  </si>
  <si>
    <t>TOTAL ASSETS</t>
  </si>
  <si>
    <t>LIABILITIES</t>
  </si>
  <si>
    <t>Deposits</t>
  </si>
  <si>
    <t>PERCENTAGE OF AVERAGE TOTAL ASSETS</t>
  </si>
  <si>
    <t>PERCENTAGE OF TOTAL OPERATING INCOME</t>
  </si>
  <si>
    <t>Other Income</t>
  </si>
  <si>
    <t>TABLE D1</t>
  </si>
  <si>
    <t>CENTRAL BANK: SUMMARY DATA</t>
  </si>
  <si>
    <t>(b)   Clerical/Secretarial/Manipulative</t>
  </si>
  <si>
    <t>NET OPERATING SURPLUS ($ 000)</t>
  </si>
  <si>
    <t>TOTAL ASSETS ($ Mn)</t>
  </si>
  <si>
    <t>TOTAL DEPOSITS ($ Mn)</t>
  </si>
  <si>
    <t>TOTAL EXTERNAL ASSETS ($ Mn)</t>
  </si>
  <si>
    <t>TABLE D2</t>
  </si>
  <si>
    <t>CENTRAL BANK: STATEMENT OF INCOME AND EXPENSES</t>
  </si>
  <si>
    <t>Holding of Special Drawing Rights (SDRs)</t>
  </si>
  <si>
    <t>Foreign Investments</t>
  </si>
  <si>
    <t>Trinidad and Tobago (T&amp;T) Government Securities</t>
  </si>
  <si>
    <t>Other Securities</t>
  </si>
  <si>
    <t>Commissions on Foreign Exchange</t>
  </si>
  <si>
    <t>Expenses on Notes and Coins</t>
  </si>
  <si>
    <t>Interest Expense</t>
  </si>
  <si>
    <t>Salaries and Employee Benefits</t>
  </si>
  <si>
    <t>Maintenance</t>
  </si>
  <si>
    <t>Administrative Services</t>
  </si>
  <si>
    <t>Computer Services</t>
  </si>
  <si>
    <t>Other Operating Expenses</t>
  </si>
  <si>
    <t>GROSS OPERATING SURPLUS</t>
  </si>
  <si>
    <t>Less: Provisions and Other Charges</t>
  </si>
  <si>
    <t>NET OPERATING SURPLUS</t>
  </si>
  <si>
    <t>Cash and Balances</t>
  </si>
  <si>
    <t>Securities</t>
  </si>
  <si>
    <t>DOMESTIC ASSETS</t>
  </si>
  <si>
    <t>Financial Institutions</t>
  </si>
  <si>
    <t>Central Government and Public Services</t>
  </si>
  <si>
    <t>External Liabilities</t>
  </si>
  <si>
    <t>Commercial Banks</t>
  </si>
  <si>
    <t>Other Liabilities and Provisions</t>
  </si>
  <si>
    <t>CAPITAL AND RESERVES</t>
  </si>
  <si>
    <t>TOTAL LIABILITIES AND CAPITAL</t>
  </si>
  <si>
    <t xml:space="preserve">ASSETS </t>
  </si>
  <si>
    <t xml:space="preserve">International Organisations (incl. IMF Holdings) </t>
  </si>
  <si>
    <t xml:space="preserve">Securities </t>
  </si>
  <si>
    <t>Advances</t>
  </si>
  <si>
    <t xml:space="preserve">Total Currency in Circulation </t>
  </si>
  <si>
    <t xml:space="preserve">Non-Banking Financial Institutions </t>
  </si>
  <si>
    <t>EXTERNAL ASSETS</t>
  </si>
  <si>
    <t>TABLE D3</t>
  </si>
  <si>
    <r>
      <t>Other</t>
    </r>
    <r>
      <rPr>
        <vertAlign val="superscript"/>
        <sz val="9"/>
        <color rgb="FF231F20"/>
        <rFont val="ZapfHumnst BT"/>
        <family val="2"/>
      </rPr>
      <t>1</t>
    </r>
  </si>
  <si>
    <t>TABLE D4</t>
  </si>
  <si>
    <t xml:space="preserve">Total Operating Income </t>
  </si>
  <si>
    <t xml:space="preserve">Total Operating Expenses </t>
  </si>
  <si>
    <t xml:space="preserve">Gross Operating Surplus </t>
  </si>
  <si>
    <t>Net Operating Surplus</t>
  </si>
  <si>
    <t>CENTRAL BANK: PROFITABILITY RATIOS</t>
  </si>
  <si>
    <t>TABLE D5</t>
  </si>
  <si>
    <t>CENTRAL BANK: EFFICIENCY RATIOS</t>
  </si>
  <si>
    <t>(iv)       Maintenance</t>
  </si>
  <si>
    <t>(v)        Administrative Service Expenses</t>
  </si>
  <si>
    <t>(vi)       Computer Services</t>
  </si>
  <si>
    <t>(vii)      Depreciation</t>
  </si>
  <si>
    <t>(viii)     Other Operating Expenses</t>
  </si>
  <si>
    <t>(ix)       Total Operating Expenses</t>
  </si>
  <si>
    <t>(x)        Provisions and Other Charges</t>
  </si>
  <si>
    <t>(xi)       Net Operating Surplus</t>
  </si>
  <si>
    <t xml:space="preserve">Holdings of S.D.R’s </t>
  </si>
  <si>
    <t xml:space="preserve">Trinidad and Tobago (T&amp;T) Government Securities </t>
  </si>
  <si>
    <t>(i)         Interest</t>
  </si>
  <si>
    <t>(ii)        Commissions on Foreign Exchange</t>
  </si>
  <si>
    <t>(iii)       Other Income</t>
  </si>
  <si>
    <t>TABLE D6</t>
  </si>
  <si>
    <t>CENTRAL BANK: SOURCE DISTRIBUTION OF INCOME</t>
  </si>
  <si>
    <t>Of which:</t>
  </si>
  <si>
    <t>CENTRAL BANK: STATEMENT OF ASSETS AND LIABILITIES</t>
  </si>
  <si>
    <t>INTEREST INCOME</t>
  </si>
  <si>
    <r>
      <t>88,871</t>
    </r>
    <r>
      <rPr>
        <vertAlign val="superscript"/>
        <sz val="9"/>
        <color rgb="FF231F20"/>
        <rFont val="ZapfHumnst BT"/>
      </rPr>
      <t>r</t>
    </r>
  </si>
  <si>
    <r>
      <t>1,540,388</t>
    </r>
    <r>
      <rPr>
        <b/>
        <vertAlign val="superscript"/>
        <sz val="9"/>
        <color rgb="FF231F20"/>
        <rFont val="ZapfHumnst BT"/>
      </rPr>
      <t>r</t>
    </r>
  </si>
  <si>
    <r>
      <t>1,046,636</t>
    </r>
    <r>
      <rPr>
        <b/>
        <vertAlign val="superscript"/>
        <sz val="9"/>
        <color rgb="FF231F20"/>
        <rFont val="ZapfHumnst BT"/>
      </rPr>
      <t>r</t>
    </r>
  </si>
  <si>
    <t>r    Revised.</t>
  </si>
  <si>
    <t>SOURCE: Central Bank of Trinidad and Tobago</t>
  </si>
  <si>
    <t>1   Includes SDR Holdings.</t>
  </si>
  <si>
    <t>(iii)       Salaries and Employee Benefits</t>
  </si>
  <si>
    <t>(ii)        Interest Expenses and Bank Charges</t>
  </si>
  <si>
    <t>(i)         Expenses on Notes and Coins</t>
  </si>
  <si>
    <t>(a)   Managerial/Administrative/Supervisory</t>
  </si>
  <si>
    <t>/Per Cent/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</si>
</sst>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color rgb="FF000000"/>
      <name val="Times New Roman"/>
      <charset val="204"/>
    </font>
    <font>
      <b/>
      <sz val="9"/>
      <color rgb="FF231F20"/>
      <name val="ZapfHumnst BT"/>
      <family val="2"/>
    </font>
    <font>
      <i/>
      <sz val="9"/>
      <color rgb="FF231F20"/>
      <name val="ZapfHumnst BT"/>
      <family val="2"/>
    </font>
    <font>
      <sz val="9"/>
      <color rgb="FF231F20"/>
      <name val="ZapfHumnst BT"/>
      <family val="2"/>
    </font>
    <font>
      <b/>
      <sz val="10"/>
      <color rgb="FF231F20"/>
      <name val="ZapfHumnst BT"/>
      <family val="2"/>
    </font>
    <font>
      <sz val="9"/>
      <color rgb="FF000000"/>
      <name val="ZapfHumnst BT"/>
      <family val="2"/>
    </font>
    <font>
      <b/>
      <sz val="9"/>
      <color rgb="FF000000"/>
      <name val="ZapfHumnst BT"/>
      <family val="2"/>
    </font>
    <font>
      <sz val="8"/>
      <color rgb="FF231F20"/>
      <name val="ZapfHumnst BT"/>
      <family val="2"/>
    </font>
    <font>
      <i/>
      <sz val="9"/>
      <color rgb="FF000000"/>
      <name val="ZapfHumnst BT"/>
      <family val="2"/>
    </font>
    <font>
      <b/>
      <sz val="9"/>
      <color rgb="FF010202"/>
      <name val="ZapfHumnst BT"/>
      <family val="2"/>
    </font>
    <font>
      <vertAlign val="superscript"/>
      <sz val="9"/>
      <color rgb="FF231F20"/>
      <name val="ZapfHumnst BT"/>
      <family val="2"/>
    </font>
    <font>
      <sz val="8"/>
      <color rgb="FF000000"/>
      <name val="ZapfHumnst BT"/>
      <family val="2"/>
    </font>
    <font>
      <vertAlign val="superscript"/>
      <sz val="9"/>
      <color rgb="FF231F20"/>
      <name val="ZapfHumnst BT"/>
    </font>
    <font>
      <b/>
      <vertAlign val="superscript"/>
      <sz val="9"/>
      <color rgb="FF231F20"/>
      <name val="ZapfHumnst BT"/>
    </font>
    <font>
      <sz val="9"/>
      <name val="ZapfHumnst BT"/>
      <family val="2"/>
    </font>
    <font>
      <sz val="8"/>
      <name val="ZapfHumnst B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1"/>
    </xf>
    <xf numFmtId="0" fontId="3" fillId="0" borderId="3" xfId="0" applyFont="1" applyFill="1" applyBorder="1" applyAlignment="1">
      <alignment horizontal="right" vertical="center" wrapText="1" indent="1"/>
    </xf>
    <xf numFmtId="3" fontId="1" fillId="0" borderId="4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 indent="1"/>
    </xf>
    <xf numFmtId="3" fontId="1" fillId="0" borderId="3" xfId="0" applyNumberFormat="1" applyFont="1" applyFill="1" applyBorder="1" applyAlignment="1">
      <alignment horizontal="right" wrapText="1" indent="1"/>
    </xf>
    <xf numFmtId="0" fontId="8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right" vertical="top" wrapText="1" indent="2"/>
    </xf>
    <xf numFmtId="164" fontId="3" fillId="0" borderId="4" xfId="0" applyNumberFormat="1" applyFont="1" applyFill="1" applyBorder="1" applyAlignment="1">
      <alignment horizontal="right" vertical="top" wrapText="1" indent="2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2" fillId="0" borderId="3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1"/>
    </xf>
    <xf numFmtId="164" fontId="5" fillId="0" borderId="3" xfId="0" applyNumberFormat="1" applyFont="1" applyFill="1" applyBorder="1" applyAlignment="1">
      <alignment horizontal="right" vertical="top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0" fontId="5" fillId="0" borderId="3" xfId="0" applyFont="1" applyFill="1" applyBorder="1" applyAlignment="1">
      <alignment horizontal="righ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3"/>
    </xf>
    <xf numFmtId="0" fontId="3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3"/>
    </xf>
    <xf numFmtId="0" fontId="8" fillId="0" borderId="3" xfId="0" applyFont="1" applyFill="1" applyBorder="1" applyAlignment="1">
      <alignment horizontal="right" vertical="center" wrapText="1" indent="1"/>
    </xf>
    <xf numFmtId="0" fontId="1" fillId="0" borderId="4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 wrapText="1" indent="1"/>
    </xf>
    <xf numFmtId="3" fontId="2" fillId="0" borderId="3" xfId="0" applyNumberFormat="1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left" vertical="top" indent="3"/>
    </xf>
    <xf numFmtId="0" fontId="2" fillId="0" borderId="3" xfId="0" applyFont="1" applyFill="1" applyBorder="1" applyAlignment="1">
      <alignment horizontal="left" vertical="center" indent="5"/>
    </xf>
    <xf numFmtId="0" fontId="3" fillId="0" borderId="4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164" fontId="8" fillId="0" borderId="3" xfId="0" applyNumberFormat="1" applyFont="1" applyFill="1" applyBorder="1" applyAlignment="1">
      <alignment horizontal="right" vertical="center" wrapText="1" indent="2"/>
    </xf>
    <xf numFmtId="165" fontId="5" fillId="0" borderId="0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right" vertical="center" wrapText="1" indent="2"/>
    </xf>
    <xf numFmtId="20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3" fontId="14" fillId="0" borderId="3" xfId="0" quotePrefix="1" applyNumberFormat="1" applyFont="1" applyFill="1" applyBorder="1" applyAlignment="1">
      <alignment horizontal="right" vertical="center" wrapText="1" indent="1"/>
    </xf>
    <xf numFmtId="3" fontId="14" fillId="0" borderId="3" xfId="0" applyNumberFormat="1" applyFont="1" applyFill="1" applyBorder="1" applyAlignment="1">
      <alignment horizontal="right" vertical="center" wrapText="1" indent="1"/>
    </xf>
    <xf numFmtId="0" fontId="15" fillId="0" borderId="0" xfId="0" applyFont="1"/>
    <xf numFmtId="0" fontId="1" fillId="0" borderId="3" xfId="0" applyFont="1" applyFill="1" applyBorder="1" applyAlignment="1">
      <alignment horizontal="right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6" fillId="0" borderId="3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E23" sqref="E23"/>
    </sheetView>
  </sheetViews>
  <sheetFormatPr defaultRowHeight="12" x14ac:dyDescent="0.2"/>
  <cols>
    <col min="1" max="1" width="44" style="1" customWidth="1"/>
    <col min="2" max="10" width="12.83203125" style="1" customWidth="1"/>
    <col min="11" max="16384" width="9.33203125" style="1"/>
  </cols>
  <sheetData>
    <row r="1" spans="1:10" s="15" customFormat="1" ht="13.5" x14ac:dyDescent="0.2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5" customFormat="1" ht="13.5" x14ac:dyDescent="0.2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5" customFormat="1" ht="6" customHeight="1" x14ac:dyDescent="0.2">
      <c r="A3" s="5"/>
      <c r="B3" s="1"/>
      <c r="C3" s="1"/>
      <c r="D3" s="1"/>
      <c r="E3" s="1"/>
      <c r="F3" s="1"/>
    </row>
    <row r="4" spans="1:10" s="15" customFormat="1" ht="28.5" customHeight="1" x14ac:dyDescent="0.2">
      <c r="A4" s="8"/>
      <c r="B4" s="6">
        <v>2010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6">
        <v>2017</v>
      </c>
      <c r="J4" s="6">
        <v>2018</v>
      </c>
    </row>
    <row r="5" spans="1:10" s="15" customFormat="1" ht="22.5" customHeight="1" x14ac:dyDescent="0.2">
      <c r="A5" s="16" t="s">
        <v>1</v>
      </c>
      <c r="B5" s="61">
        <v>480</v>
      </c>
      <c r="C5" s="61">
        <v>487</v>
      </c>
      <c r="D5" s="61">
        <v>486</v>
      </c>
      <c r="E5" s="61">
        <v>578</v>
      </c>
      <c r="F5" s="61">
        <v>644</v>
      </c>
      <c r="G5" s="61">
        <v>635</v>
      </c>
      <c r="H5" s="61">
        <v>613</v>
      </c>
      <c r="I5" s="61">
        <v>588</v>
      </c>
      <c r="J5" s="61">
        <v>583</v>
      </c>
    </row>
    <row r="6" spans="1:10" s="15" customFormat="1" ht="15.75" customHeight="1" x14ac:dyDescent="0.2">
      <c r="A6" s="31" t="s">
        <v>82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15" customFormat="1" ht="15.75" customHeight="1" x14ac:dyDescent="0.2">
      <c r="A7" s="7" t="s">
        <v>94</v>
      </c>
      <c r="B7" s="62">
        <v>213</v>
      </c>
      <c r="C7" s="62">
        <v>220</v>
      </c>
      <c r="D7" s="62">
        <v>216</v>
      </c>
      <c r="E7" s="62">
        <v>268</v>
      </c>
      <c r="F7" s="62">
        <v>308</v>
      </c>
      <c r="G7" s="62">
        <v>327</v>
      </c>
      <c r="H7" s="62">
        <v>303</v>
      </c>
      <c r="I7" s="62">
        <v>297</v>
      </c>
      <c r="J7" s="62">
        <v>294</v>
      </c>
    </row>
    <row r="8" spans="1:10" s="15" customFormat="1" ht="15.75" customHeight="1" x14ac:dyDescent="0.2">
      <c r="A8" s="7" t="s">
        <v>18</v>
      </c>
      <c r="B8" s="62">
        <v>267</v>
      </c>
      <c r="C8" s="62">
        <v>267</v>
      </c>
      <c r="D8" s="62">
        <v>270</v>
      </c>
      <c r="E8" s="62">
        <v>310</v>
      </c>
      <c r="F8" s="62">
        <v>336</v>
      </c>
      <c r="G8" s="62">
        <v>308</v>
      </c>
      <c r="H8" s="62">
        <v>310</v>
      </c>
      <c r="I8" s="62">
        <v>291</v>
      </c>
      <c r="J8" s="62">
        <v>289</v>
      </c>
    </row>
    <row r="9" spans="1:10" s="15" customFormat="1" x14ac:dyDescent="0.2">
      <c r="A9" s="30"/>
      <c r="B9" s="63"/>
      <c r="C9" s="63"/>
      <c r="D9" s="63"/>
      <c r="E9" s="63"/>
      <c r="F9" s="63"/>
      <c r="G9" s="63"/>
      <c r="H9" s="63"/>
      <c r="I9" s="63"/>
      <c r="J9" s="63"/>
    </row>
    <row r="10" spans="1:10" s="15" customFormat="1" ht="26.25" customHeight="1" x14ac:dyDescent="0.2">
      <c r="A10" s="2" t="s">
        <v>19</v>
      </c>
      <c r="B10" s="11">
        <v>531744</v>
      </c>
      <c r="C10" s="11">
        <v>535807</v>
      </c>
      <c r="D10" s="11">
        <v>613673</v>
      </c>
      <c r="E10" s="11">
        <v>437610</v>
      </c>
      <c r="F10" s="11">
        <v>329888</v>
      </c>
      <c r="G10" s="11">
        <v>699732.26463000011</v>
      </c>
      <c r="H10" s="11">
        <v>713425.06528999994</v>
      </c>
      <c r="I10" s="11" t="s">
        <v>87</v>
      </c>
      <c r="J10" s="11">
        <v>1471859.82406</v>
      </c>
    </row>
    <row r="11" spans="1:10" s="15" customFormat="1" ht="26.25" customHeight="1" x14ac:dyDescent="0.2">
      <c r="A11" s="2" t="s">
        <v>20</v>
      </c>
      <c r="B11" s="11">
        <v>73544</v>
      </c>
      <c r="C11" s="11">
        <v>74921</v>
      </c>
      <c r="D11" s="11">
        <v>76158</v>
      </c>
      <c r="E11" s="11">
        <v>76410</v>
      </c>
      <c r="F11" s="11">
        <v>79667</v>
      </c>
      <c r="G11" s="11">
        <v>82431.618949700001</v>
      </c>
      <c r="H11" s="11">
        <v>81121.793979369992</v>
      </c>
      <c r="I11" s="11">
        <v>71666.904976120015</v>
      </c>
      <c r="J11" s="11">
        <v>64898.508055450009</v>
      </c>
    </row>
    <row r="12" spans="1:10" s="15" customFormat="1" ht="26.25" customHeight="1" x14ac:dyDescent="0.2">
      <c r="A12" s="2" t="s">
        <v>21</v>
      </c>
      <c r="B12" s="11">
        <v>24152</v>
      </c>
      <c r="C12" s="11">
        <v>25961</v>
      </c>
      <c r="D12" s="11">
        <v>27937</v>
      </c>
      <c r="E12" s="11">
        <v>27543</v>
      </c>
      <c r="F12" s="11">
        <v>27393</v>
      </c>
      <c r="G12" s="11">
        <v>19892</v>
      </c>
      <c r="H12" s="11">
        <v>21796</v>
      </c>
      <c r="I12" s="11">
        <v>17585.95895995</v>
      </c>
      <c r="J12" s="11">
        <v>14966.343999999999</v>
      </c>
    </row>
    <row r="13" spans="1:10" s="15" customFormat="1" ht="26.25" customHeight="1" x14ac:dyDescent="0.2">
      <c r="A13" s="4" t="s">
        <v>22</v>
      </c>
      <c r="B13" s="14">
        <v>69485</v>
      </c>
      <c r="C13" s="14">
        <v>70043</v>
      </c>
      <c r="D13" s="14">
        <v>71311</v>
      </c>
      <c r="E13" s="14">
        <v>70428</v>
      </c>
      <c r="F13" s="14">
        <v>74720</v>
      </c>
      <c r="G13" s="14">
        <v>73431.639695749996</v>
      </c>
      <c r="H13" s="14">
        <v>76498.755883670005</v>
      </c>
      <c r="I13" s="14">
        <v>67731.363411190003</v>
      </c>
      <c r="J13" s="14">
        <v>61102.959798260003</v>
      </c>
    </row>
    <row r="14" spans="1:10" s="15" customFormat="1" ht="21.75" customHeight="1" x14ac:dyDescent="0.2">
      <c r="A14" s="47" t="s">
        <v>89</v>
      </c>
    </row>
    <row r="15" spans="1:10" s="15" customFormat="1" ht="13.5" customHeight="1" x14ac:dyDescent="0.2">
      <c r="A15" s="47" t="s">
        <v>88</v>
      </c>
    </row>
    <row r="16" spans="1:10" s="15" customFormat="1" ht="13.5" customHeight="1" x14ac:dyDescent="0.2"/>
    <row r="17" spans="2:10" s="15" customFormat="1" ht="13.5" customHeight="1" x14ac:dyDescent="0.2"/>
    <row r="18" spans="2:10" s="15" customFormat="1" ht="13.5" customHeight="1" x14ac:dyDescent="0.2"/>
    <row r="19" spans="2:10" ht="27" customHeight="1" x14ac:dyDescent="0.2"/>
    <row r="20" spans="2:10" ht="27" customHeight="1" x14ac:dyDescent="0.2"/>
    <row r="21" spans="2:10" ht="27" customHeight="1" x14ac:dyDescent="0.2"/>
    <row r="22" spans="2:10" ht="27" customHeight="1" x14ac:dyDescent="0.2"/>
    <row r="32" spans="2:10" x14ac:dyDescent="0.2">
      <c r="B32" s="51"/>
      <c r="C32" s="51"/>
      <c r="D32" s="51"/>
      <c r="E32" s="51"/>
      <c r="F32" s="51"/>
      <c r="G32" s="51"/>
      <c r="H32" s="51"/>
      <c r="I32" s="51"/>
      <c r="J32" s="51"/>
    </row>
    <row r="33" spans="2:10" x14ac:dyDescent="0.2">
      <c r="B33" s="51"/>
      <c r="C33" s="51"/>
      <c r="D33" s="51"/>
      <c r="E33" s="51"/>
      <c r="F33" s="51"/>
      <c r="G33" s="51"/>
      <c r="H33" s="51"/>
      <c r="I33" s="51"/>
      <c r="J33" s="51"/>
    </row>
    <row r="34" spans="2:10" x14ac:dyDescent="0.2">
      <c r="B34" s="51"/>
      <c r="C34" s="51"/>
      <c r="D34" s="51"/>
      <c r="E34" s="51"/>
      <c r="F34" s="51"/>
      <c r="G34" s="51"/>
      <c r="H34" s="51"/>
      <c r="I34" s="51"/>
      <c r="J34" s="51"/>
    </row>
  </sheetData>
  <mergeCells count="2">
    <mergeCell ref="A1:J1"/>
    <mergeCell ref="A2:J2"/>
  </mergeCells>
  <printOptions horizontalCentered="1"/>
  <pageMargins left="0.22" right="0.22" top="0.75" bottom="0.75" header="0.3" footer="0.3"/>
  <pageSetup paperSize="9"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>
      <pane xSplit="1" ySplit="5" topLeftCell="B6" activePane="bottomRight" state="frozen"/>
      <selection activeCell="G24" sqref="G24"/>
      <selection pane="topRight" activeCell="G24" sqref="G24"/>
      <selection pane="bottomLeft" activeCell="G24" sqref="G24"/>
      <selection pane="bottomRight" activeCell="F33" sqref="F33"/>
    </sheetView>
  </sheetViews>
  <sheetFormatPr defaultRowHeight="12" x14ac:dyDescent="0.2"/>
  <cols>
    <col min="1" max="1" width="49.1640625" style="1" customWidth="1"/>
    <col min="2" max="10" width="13" style="1" customWidth="1"/>
    <col min="11" max="16384" width="9.33203125" style="1"/>
  </cols>
  <sheetData>
    <row r="1" spans="1:10" ht="13.5" x14ac:dyDescent="0.2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customHeight="1" x14ac:dyDescent="0.2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3.5" customHeight="1" x14ac:dyDescent="0.2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7.5" customHeight="1" x14ac:dyDescent="0.2">
      <c r="A4" s="9"/>
    </row>
    <row r="5" spans="1:10" ht="27.75" customHeight="1" x14ac:dyDescent="0.2">
      <c r="A5" s="8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</row>
    <row r="6" spans="1:10" ht="20.25" customHeight="1" x14ac:dyDescent="0.2">
      <c r="A6" s="2" t="s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" customHeight="1" x14ac:dyDescent="0.2">
      <c r="A7" s="16" t="s">
        <v>84</v>
      </c>
      <c r="B7" s="17">
        <v>735996</v>
      </c>
      <c r="C7" s="17">
        <v>624668</v>
      </c>
      <c r="D7" s="17">
        <v>362900</v>
      </c>
      <c r="E7" s="17">
        <v>584532</v>
      </c>
      <c r="F7" s="17">
        <v>544092</v>
      </c>
      <c r="G7" s="17">
        <v>1085351</v>
      </c>
      <c r="H7" s="17">
        <v>1157670</v>
      </c>
      <c r="I7" s="17">
        <v>1553035</v>
      </c>
      <c r="J7" s="17">
        <v>2043959</v>
      </c>
    </row>
    <row r="8" spans="1:10" ht="15" customHeight="1" x14ac:dyDescent="0.2">
      <c r="A8" s="25" t="s">
        <v>25</v>
      </c>
      <c r="B8" s="12">
        <v>7316</v>
      </c>
      <c r="C8" s="12">
        <v>12911.7</v>
      </c>
      <c r="D8" s="12">
        <v>3371</v>
      </c>
      <c r="E8" s="12">
        <v>1975</v>
      </c>
      <c r="F8" s="12">
        <v>2672</v>
      </c>
      <c r="G8" s="12">
        <v>1232</v>
      </c>
      <c r="H8" s="12">
        <v>1195</v>
      </c>
      <c r="I8" s="12">
        <v>9038</v>
      </c>
      <c r="J8" s="12">
        <v>19569</v>
      </c>
    </row>
    <row r="9" spans="1:10" ht="15" customHeight="1" x14ac:dyDescent="0.2">
      <c r="A9" s="25" t="s">
        <v>26</v>
      </c>
      <c r="B9" s="12">
        <v>449413</v>
      </c>
      <c r="C9" s="12">
        <v>401755</v>
      </c>
      <c r="D9" s="12">
        <v>55181</v>
      </c>
      <c r="E9" s="12">
        <v>119336</v>
      </c>
      <c r="F9" s="12">
        <v>33136</v>
      </c>
      <c r="G9" s="12">
        <v>194631</v>
      </c>
      <c r="H9" s="12">
        <v>186460</v>
      </c>
      <c r="I9" s="12">
        <v>549038</v>
      </c>
      <c r="J9" s="12">
        <v>872361</v>
      </c>
    </row>
    <row r="10" spans="1:10" ht="15" customHeight="1" x14ac:dyDescent="0.2">
      <c r="A10" s="25" t="s">
        <v>27</v>
      </c>
      <c r="B10" s="12">
        <v>14437</v>
      </c>
      <c r="C10" s="12">
        <v>-11087.5</v>
      </c>
      <c r="D10" s="12">
        <v>1304</v>
      </c>
      <c r="E10" s="12">
        <v>1290</v>
      </c>
      <c r="F10" s="12">
        <v>1235</v>
      </c>
      <c r="G10" s="12">
        <v>41966</v>
      </c>
      <c r="H10" s="12">
        <v>3560</v>
      </c>
      <c r="I10" s="12">
        <v>2337</v>
      </c>
      <c r="J10" s="12">
        <v>1421</v>
      </c>
    </row>
    <row r="11" spans="1:10" ht="15" customHeight="1" x14ac:dyDescent="0.2">
      <c r="A11" s="25" t="s">
        <v>28</v>
      </c>
      <c r="B11" s="12">
        <v>7052</v>
      </c>
      <c r="C11" s="12">
        <v>6631</v>
      </c>
      <c r="D11" s="12">
        <v>4744</v>
      </c>
      <c r="E11" s="12">
        <v>5922</v>
      </c>
      <c r="F11" s="12">
        <v>5770.1822399999946</v>
      </c>
      <c r="G11" s="12">
        <v>5874</v>
      </c>
      <c r="H11" s="12">
        <v>4615.5655600000173</v>
      </c>
      <c r="I11" s="12">
        <v>4774.1759900000179</v>
      </c>
      <c r="J11" s="12">
        <v>6247.1185100001749</v>
      </c>
    </row>
    <row r="12" spans="1:10" ht="15" customHeight="1" x14ac:dyDescent="0.2">
      <c r="A12" s="25" t="s">
        <v>4</v>
      </c>
      <c r="B12" s="12">
        <v>257778</v>
      </c>
      <c r="C12" s="12">
        <v>214458</v>
      </c>
      <c r="D12" s="12">
        <v>298300</v>
      </c>
      <c r="E12" s="12">
        <v>456009</v>
      </c>
      <c r="F12" s="12">
        <v>501278.81776000001</v>
      </c>
      <c r="G12" s="12">
        <v>841648.10086000001</v>
      </c>
      <c r="H12" s="12">
        <v>961839.43443999998</v>
      </c>
      <c r="I12" s="12">
        <v>987847.82400999998</v>
      </c>
      <c r="J12" s="12">
        <v>1144360.8814899998</v>
      </c>
    </row>
    <row r="13" spans="1:10" ht="15" customHeight="1" x14ac:dyDescent="0.2">
      <c r="A13" s="3" t="s">
        <v>29</v>
      </c>
      <c r="B13" s="12">
        <v>-104430</v>
      </c>
      <c r="C13" s="12">
        <v>-113034</v>
      </c>
      <c r="D13" s="12">
        <v>-10521</v>
      </c>
      <c r="E13" s="12">
        <v>-12039</v>
      </c>
      <c r="F13" s="12">
        <v>-33088.267459999995</v>
      </c>
      <c r="G13" s="12">
        <v>-121091.34114000002</v>
      </c>
      <c r="H13" s="12">
        <v>-36409.7284</v>
      </c>
      <c r="I13" s="12">
        <v>-101518.45101</v>
      </c>
      <c r="J13" s="12">
        <v>-105981.11414000001</v>
      </c>
    </row>
    <row r="14" spans="1:10" ht="15" customHeight="1" x14ac:dyDescent="0.2">
      <c r="A14" s="3" t="s">
        <v>15</v>
      </c>
      <c r="B14" s="12">
        <v>529814</v>
      </c>
      <c r="C14" s="12">
        <v>598831</v>
      </c>
      <c r="D14" s="12">
        <v>759217</v>
      </c>
      <c r="E14" s="12">
        <v>395814</v>
      </c>
      <c r="F14" s="12">
        <v>329547</v>
      </c>
      <c r="G14" s="12">
        <v>365733</v>
      </c>
      <c r="H14" s="12">
        <v>160490.28220999986</v>
      </c>
      <c r="I14" s="12" t="s">
        <v>85</v>
      </c>
      <c r="J14" s="12">
        <v>35052.91615999979</v>
      </c>
    </row>
    <row r="15" spans="1:10" ht="25.5" customHeight="1" x14ac:dyDescent="0.2">
      <c r="A15" s="2" t="s">
        <v>5</v>
      </c>
      <c r="B15" s="11">
        <v>1161380</v>
      </c>
      <c r="C15" s="11">
        <v>1110465</v>
      </c>
      <c r="D15" s="11">
        <v>1111596</v>
      </c>
      <c r="E15" s="11">
        <v>968307</v>
      </c>
      <c r="F15" s="11">
        <v>840551</v>
      </c>
      <c r="G15" s="11">
        <v>1329993.17885</v>
      </c>
      <c r="H15" s="11">
        <v>1281750.55381</v>
      </c>
      <c r="I15" s="11" t="s">
        <v>86</v>
      </c>
      <c r="J15" s="11">
        <v>1973030.8020199998</v>
      </c>
    </row>
    <row r="16" spans="1:10" ht="21" customHeight="1" x14ac:dyDescent="0.2">
      <c r="A16" s="16" t="s">
        <v>6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" customHeight="1" x14ac:dyDescent="0.2">
      <c r="A17" s="3" t="s">
        <v>30</v>
      </c>
      <c r="B17" s="12">
        <v>52863</v>
      </c>
      <c r="C17" s="12">
        <v>52598</v>
      </c>
      <c r="D17" s="12">
        <v>64560</v>
      </c>
      <c r="E17" s="12">
        <v>77391</v>
      </c>
      <c r="F17" s="12">
        <v>89933</v>
      </c>
      <c r="G17" s="12">
        <v>81156.652929999997</v>
      </c>
      <c r="H17" s="12">
        <v>81454.003229999988</v>
      </c>
      <c r="I17" s="12">
        <v>52305.428610000003</v>
      </c>
      <c r="J17" s="12">
        <v>41296.697499999995</v>
      </c>
    </row>
    <row r="18" spans="1:10" ht="15" customHeight="1" x14ac:dyDescent="0.2">
      <c r="A18" s="3" t="s">
        <v>31</v>
      </c>
      <c r="B18" s="12">
        <v>248712</v>
      </c>
      <c r="C18" s="12">
        <v>172078</v>
      </c>
      <c r="D18" s="12">
        <v>145762</v>
      </c>
      <c r="E18" s="12">
        <v>129427</v>
      </c>
      <c r="F18" s="12">
        <v>81395</v>
      </c>
      <c r="G18" s="12">
        <v>80006.677079999994</v>
      </c>
      <c r="H18" s="12">
        <v>76518.606579999992</v>
      </c>
      <c r="I18" s="12">
        <v>78302.899550000016</v>
      </c>
      <c r="J18" s="12">
        <v>89510.924239999993</v>
      </c>
    </row>
    <row r="19" spans="1:10" ht="15" customHeight="1" x14ac:dyDescent="0.2">
      <c r="A19" s="3" t="s">
        <v>32</v>
      </c>
      <c r="B19" s="12">
        <v>157656</v>
      </c>
      <c r="C19" s="12">
        <v>163961</v>
      </c>
      <c r="D19" s="12">
        <v>163720</v>
      </c>
      <c r="E19" s="12">
        <v>193562</v>
      </c>
      <c r="F19" s="12">
        <v>136955.68985999998</v>
      </c>
      <c r="G19" s="12">
        <v>331661.75362999993</v>
      </c>
      <c r="H19" s="12">
        <v>288911.13210000005</v>
      </c>
      <c r="I19" s="12">
        <v>253316.41195999997</v>
      </c>
      <c r="J19" s="12">
        <v>252348.51183</v>
      </c>
    </row>
    <row r="20" spans="1:10" ht="15" customHeight="1" x14ac:dyDescent="0.2">
      <c r="A20" s="3" t="s">
        <v>33</v>
      </c>
      <c r="B20" s="12">
        <v>18668</v>
      </c>
      <c r="C20" s="12">
        <v>20204</v>
      </c>
      <c r="D20" s="12">
        <v>17095</v>
      </c>
      <c r="E20" s="12">
        <v>21704</v>
      </c>
      <c r="F20" s="12">
        <v>29253</v>
      </c>
      <c r="G20" s="12">
        <v>27699.030250000003</v>
      </c>
      <c r="H20" s="12">
        <v>21775.635329999997</v>
      </c>
      <c r="I20" s="12">
        <v>22552.418710000002</v>
      </c>
      <c r="J20" s="12">
        <v>21997.882490000004</v>
      </c>
    </row>
    <row r="21" spans="1:10" ht="15" customHeight="1" x14ac:dyDescent="0.2">
      <c r="A21" s="3" t="s">
        <v>34</v>
      </c>
      <c r="B21" s="12">
        <v>79136</v>
      </c>
      <c r="C21" s="12">
        <v>99609</v>
      </c>
      <c r="D21" s="12">
        <v>53437</v>
      </c>
      <c r="E21" s="12">
        <v>44628</v>
      </c>
      <c r="F21" s="12">
        <v>23671</v>
      </c>
      <c r="G21" s="12">
        <v>29357.529739999998</v>
      </c>
      <c r="H21" s="12">
        <v>22569.282479999998</v>
      </c>
      <c r="I21" s="12">
        <v>21642.797769999997</v>
      </c>
      <c r="J21" s="12">
        <v>20309.308420000001</v>
      </c>
    </row>
    <row r="22" spans="1:10" ht="15" customHeight="1" x14ac:dyDescent="0.2">
      <c r="A22" s="3" t="s">
        <v>35</v>
      </c>
      <c r="B22" s="12">
        <v>8349</v>
      </c>
      <c r="C22" s="12">
        <v>15792</v>
      </c>
      <c r="D22" s="12">
        <v>11298</v>
      </c>
      <c r="E22" s="12">
        <v>18716</v>
      </c>
      <c r="F22" s="12">
        <v>13301</v>
      </c>
      <c r="G22" s="12">
        <v>16465.719549999998</v>
      </c>
      <c r="H22" s="12">
        <v>17376.48546</v>
      </c>
      <c r="I22" s="12">
        <v>21278.996420000003</v>
      </c>
      <c r="J22" s="12">
        <v>23880.884140000006</v>
      </c>
    </row>
    <row r="23" spans="1:10" ht="15" customHeight="1" x14ac:dyDescent="0.2">
      <c r="A23" s="3" t="s">
        <v>7</v>
      </c>
      <c r="B23" s="12">
        <v>35279</v>
      </c>
      <c r="C23" s="12">
        <v>29410</v>
      </c>
      <c r="D23" s="12">
        <v>30926</v>
      </c>
      <c r="E23" s="12">
        <v>32357</v>
      </c>
      <c r="F23" s="12">
        <v>33135</v>
      </c>
      <c r="G23" s="12">
        <v>35316.925080000001</v>
      </c>
      <c r="H23" s="12">
        <v>34285.840059999995</v>
      </c>
      <c r="I23" s="12">
        <v>28417.203430000001</v>
      </c>
      <c r="J23" s="12">
        <v>28364.696289999996</v>
      </c>
    </row>
    <row r="24" spans="1:10" ht="15" customHeight="1" x14ac:dyDescent="0.2">
      <c r="A24" s="3" t="s">
        <v>36</v>
      </c>
      <c r="B24" s="12">
        <v>28966</v>
      </c>
      <c r="C24" s="12">
        <v>21052</v>
      </c>
      <c r="D24" s="12">
        <v>11125</v>
      </c>
      <c r="E24" s="12">
        <v>12912</v>
      </c>
      <c r="F24" s="12">
        <v>104583</v>
      </c>
      <c r="G24" s="12">
        <v>28596.625960000005</v>
      </c>
      <c r="H24" s="12">
        <v>25434.503280000055</v>
      </c>
      <c r="I24" s="12">
        <v>15935.685210000025</v>
      </c>
      <c r="J24" s="12">
        <v>23462.073049999944</v>
      </c>
    </row>
    <row r="25" spans="1:10" s="32" customFormat="1" ht="21.75" customHeight="1" x14ac:dyDescent="0.2">
      <c r="A25" s="16" t="s">
        <v>8</v>
      </c>
      <c r="B25" s="17">
        <v>629629</v>
      </c>
      <c r="C25" s="17">
        <v>574704</v>
      </c>
      <c r="D25" s="17">
        <v>497923</v>
      </c>
      <c r="E25" s="17">
        <v>530697</v>
      </c>
      <c r="F25" s="17">
        <v>510663</v>
      </c>
      <c r="G25" s="17">
        <v>630260.91421999992</v>
      </c>
      <c r="H25" s="17">
        <v>568325.48852000001</v>
      </c>
      <c r="I25" s="17">
        <v>493751.84166000003</v>
      </c>
      <c r="J25" s="17">
        <v>501170.97795999993</v>
      </c>
    </row>
    <row r="26" spans="1:10" s="32" customFormat="1" ht="21.75" customHeight="1" x14ac:dyDescent="0.2">
      <c r="A26" s="16" t="s">
        <v>37</v>
      </c>
      <c r="B26" s="17">
        <v>531751</v>
      </c>
      <c r="C26" s="17">
        <v>535761</v>
      </c>
      <c r="D26" s="17">
        <v>613673</v>
      </c>
      <c r="E26" s="17">
        <v>437610</v>
      </c>
      <c r="F26" s="17">
        <v>329888</v>
      </c>
      <c r="G26" s="17">
        <v>699732.26463000011</v>
      </c>
      <c r="H26" s="17">
        <v>713425.06528999994</v>
      </c>
      <c r="I26" s="17" t="s">
        <v>87</v>
      </c>
      <c r="J26" s="17">
        <v>1471859.82406</v>
      </c>
    </row>
    <row r="27" spans="1:10" ht="24.75" customHeight="1" x14ac:dyDescent="0.2">
      <c r="A27" s="3" t="s">
        <v>38</v>
      </c>
      <c r="B27" s="13">
        <v>7</v>
      </c>
      <c r="C27" s="13">
        <v>-46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ht="24.75" customHeight="1" x14ac:dyDescent="0.2">
      <c r="A28" s="4" t="s">
        <v>39</v>
      </c>
      <c r="B28" s="14">
        <v>531744</v>
      </c>
      <c r="C28" s="14">
        <v>535807</v>
      </c>
      <c r="D28" s="14">
        <v>613673</v>
      </c>
      <c r="E28" s="14">
        <v>437610</v>
      </c>
      <c r="F28" s="14">
        <v>329888</v>
      </c>
      <c r="G28" s="14">
        <v>699732.26463000011</v>
      </c>
      <c r="H28" s="14">
        <v>713425.06528999994</v>
      </c>
      <c r="I28" s="14" t="s">
        <v>87</v>
      </c>
      <c r="J28" s="14">
        <v>1471859.82406</v>
      </c>
    </row>
    <row r="29" spans="1:10" ht="21" customHeight="1" x14ac:dyDescent="0.2">
      <c r="A29" s="47" t="s">
        <v>89</v>
      </c>
    </row>
    <row r="30" spans="1:10" x14ac:dyDescent="0.2">
      <c r="A30" s="1" t="s">
        <v>88</v>
      </c>
    </row>
    <row r="31" spans="1:10" x14ac:dyDescent="0.2">
      <c r="A31" s="56"/>
    </row>
    <row r="32" spans="1:10" x14ac:dyDescent="0.2">
      <c r="A32" s="56"/>
    </row>
    <row r="33" spans="1:1" x14ac:dyDescent="0.2">
      <c r="A33" s="57"/>
    </row>
    <row r="55" spans="2:10" x14ac:dyDescent="0.2">
      <c r="B55" s="51"/>
      <c r="C55" s="51"/>
      <c r="D55" s="51"/>
      <c r="E55" s="51"/>
      <c r="F55" s="51"/>
      <c r="G55" s="51"/>
      <c r="H55" s="51"/>
      <c r="I55" s="51"/>
      <c r="J55" s="51"/>
    </row>
    <row r="56" spans="2:10" x14ac:dyDescent="0.2">
      <c r="B56" s="51"/>
      <c r="C56" s="51"/>
      <c r="D56" s="51"/>
      <c r="E56" s="51"/>
      <c r="F56" s="51"/>
      <c r="G56" s="51"/>
      <c r="H56" s="51"/>
      <c r="I56" s="51"/>
      <c r="J56" s="51"/>
    </row>
    <row r="57" spans="2:10" x14ac:dyDescent="0.2">
      <c r="B57" s="51"/>
      <c r="C57" s="51"/>
      <c r="D57" s="51"/>
      <c r="E57" s="51"/>
      <c r="F57" s="51"/>
      <c r="G57" s="51"/>
      <c r="H57" s="51"/>
      <c r="I57" s="51"/>
      <c r="J57" s="51"/>
    </row>
    <row r="58" spans="2:10" x14ac:dyDescent="0.2">
      <c r="B58" s="51"/>
      <c r="C58" s="51"/>
      <c r="D58" s="51"/>
      <c r="E58" s="51"/>
      <c r="F58" s="51"/>
      <c r="G58" s="51"/>
      <c r="H58" s="51"/>
      <c r="I58" s="51"/>
      <c r="J58" s="51"/>
    </row>
    <row r="59" spans="2:10" x14ac:dyDescent="0.2">
      <c r="B59" s="51"/>
      <c r="C59" s="51"/>
      <c r="D59" s="51"/>
      <c r="E59" s="51"/>
      <c r="F59" s="51"/>
      <c r="G59" s="51"/>
      <c r="H59" s="51"/>
      <c r="I59" s="51"/>
      <c r="J59" s="51"/>
    </row>
    <row r="60" spans="2:10" x14ac:dyDescent="0.2">
      <c r="B60" s="51"/>
      <c r="C60" s="51"/>
      <c r="D60" s="51"/>
      <c r="E60" s="51"/>
      <c r="F60" s="51"/>
      <c r="G60" s="51"/>
      <c r="H60" s="51"/>
      <c r="I60" s="51"/>
      <c r="J60" s="51"/>
    </row>
    <row r="61" spans="2:10" x14ac:dyDescent="0.2">
      <c r="B61" s="51"/>
      <c r="C61" s="51"/>
      <c r="D61" s="51"/>
      <c r="E61" s="51"/>
      <c r="F61" s="51"/>
      <c r="G61" s="51"/>
      <c r="H61" s="51"/>
      <c r="I61" s="51"/>
      <c r="J61" s="51"/>
    </row>
    <row r="62" spans="2:10" x14ac:dyDescent="0.2">
      <c r="B62" s="51"/>
      <c r="C62" s="51"/>
      <c r="D62" s="51"/>
      <c r="E62" s="51"/>
      <c r="F62" s="51"/>
      <c r="G62" s="51"/>
      <c r="H62" s="51"/>
      <c r="I62" s="51"/>
      <c r="J62" s="51"/>
    </row>
    <row r="63" spans="2:10" x14ac:dyDescent="0.2">
      <c r="B63" s="51"/>
      <c r="C63" s="51"/>
      <c r="D63" s="51"/>
      <c r="E63" s="51"/>
      <c r="F63" s="51"/>
      <c r="G63" s="51"/>
      <c r="H63" s="51"/>
      <c r="I63" s="51"/>
      <c r="J63" s="51"/>
    </row>
    <row r="64" spans="2:10" x14ac:dyDescent="0.2">
      <c r="B64" s="51"/>
      <c r="C64" s="51"/>
      <c r="D64" s="51"/>
      <c r="E64" s="51"/>
      <c r="F64" s="51"/>
      <c r="G64" s="51"/>
      <c r="H64" s="51"/>
      <c r="I64" s="51"/>
      <c r="J64" s="51"/>
    </row>
    <row r="65" spans="2:10" x14ac:dyDescent="0.2">
      <c r="B65" s="51"/>
      <c r="C65" s="51"/>
      <c r="D65" s="51"/>
      <c r="E65" s="51"/>
      <c r="F65" s="51"/>
      <c r="G65" s="51"/>
      <c r="H65" s="51"/>
      <c r="I65" s="51"/>
      <c r="J65" s="51"/>
    </row>
    <row r="66" spans="2:10" x14ac:dyDescent="0.2">
      <c r="B66" s="51"/>
      <c r="C66" s="51"/>
      <c r="D66" s="51"/>
      <c r="E66" s="51"/>
      <c r="F66" s="51"/>
      <c r="G66" s="51"/>
      <c r="H66" s="51"/>
      <c r="I66" s="51"/>
      <c r="J66" s="51"/>
    </row>
    <row r="67" spans="2:10" x14ac:dyDescent="0.2">
      <c r="B67" s="51"/>
      <c r="C67" s="51"/>
      <c r="D67" s="51"/>
      <c r="E67" s="51"/>
      <c r="F67" s="51"/>
      <c r="G67" s="51"/>
      <c r="H67" s="51"/>
      <c r="I67" s="51"/>
      <c r="J67" s="51"/>
    </row>
    <row r="68" spans="2:10" x14ac:dyDescent="0.2">
      <c r="B68" s="51"/>
      <c r="C68" s="51"/>
      <c r="D68" s="51"/>
      <c r="E68" s="51"/>
      <c r="F68" s="51"/>
      <c r="G68" s="51"/>
      <c r="H68" s="51"/>
      <c r="I68" s="51"/>
      <c r="J68" s="51"/>
    </row>
    <row r="69" spans="2:10" x14ac:dyDescent="0.2">
      <c r="B69" s="51"/>
      <c r="C69" s="51"/>
      <c r="D69" s="51"/>
      <c r="E69" s="51"/>
      <c r="F69" s="51"/>
      <c r="G69" s="51"/>
      <c r="H69" s="51"/>
      <c r="I69" s="51"/>
      <c r="J69" s="51"/>
    </row>
    <row r="70" spans="2:10" x14ac:dyDescent="0.2">
      <c r="B70" s="51"/>
      <c r="C70" s="51"/>
      <c r="D70" s="51"/>
      <c r="E70" s="51"/>
      <c r="F70" s="51"/>
      <c r="G70" s="51"/>
      <c r="H70" s="51"/>
      <c r="I70" s="51"/>
      <c r="J70" s="51"/>
    </row>
    <row r="71" spans="2:10" x14ac:dyDescent="0.2">
      <c r="B71" s="51"/>
      <c r="C71" s="51"/>
      <c r="D71" s="51"/>
      <c r="E71" s="51"/>
      <c r="F71" s="51"/>
      <c r="G71" s="51"/>
      <c r="H71" s="51"/>
      <c r="I71" s="51"/>
      <c r="J71" s="51"/>
    </row>
    <row r="72" spans="2:10" x14ac:dyDescent="0.2">
      <c r="B72" s="51"/>
      <c r="C72" s="51"/>
      <c r="D72" s="51"/>
      <c r="E72" s="51"/>
      <c r="F72" s="51"/>
      <c r="G72" s="51"/>
      <c r="H72" s="51"/>
      <c r="I72" s="51"/>
      <c r="J72" s="51"/>
    </row>
    <row r="73" spans="2:10" x14ac:dyDescent="0.2">
      <c r="B73" s="51"/>
      <c r="C73" s="51"/>
      <c r="D73" s="51"/>
      <c r="E73" s="51"/>
      <c r="F73" s="51"/>
      <c r="G73" s="51"/>
      <c r="H73" s="51"/>
      <c r="I73" s="51"/>
      <c r="J73" s="51"/>
    </row>
    <row r="74" spans="2:10" x14ac:dyDescent="0.2">
      <c r="B74" s="51"/>
      <c r="C74" s="51"/>
      <c r="D74" s="51"/>
      <c r="E74" s="51"/>
      <c r="F74" s="51"/>
      <c r="G74" s="51"/>
      <c r="H74" s="51"/>
      <c r="I74" s="51"/>
      <c r="J74" s="51"/>
    </row>
    <row r="75" spans="2:10" x14ac:dyDescent="0.2">
      <c r="B75" s="51"/>
      <c r="C75" s="51"/>
      <c r="D75" s="51"/>
      <c r="E75" s="51"/>
      <c r="F75" s="51"/>
      <c r="G75" s="51"/>
      <c r="H75" s="51"/>
      <c r="I75" s="51"/>
      <c r="J75" s="51"/>
    </row>
    <row r="76" spans="2:10" x14ac:dyDescent="0.2">
      <c r="B76" s="51"/>
      <c r="C76" s="51"/>
      <c r="D76" s="51"/>
      <c r="E76" s="51"/>
      <c r="F76" s="51"/>
      <c r="G76" s="51"/>
      <c r="H76" s="51"/>
      <c r="I76" s="51"/>
      <c r="J76" s="51"/>
    </row>
    <row r="77" spans="2:10" x14ac:dyDescent="0.2">
      <c r="B77" s="51"/>
    </row>
    <row r="78" spans="2:10" x14ac:dyDescent="0.2">
      <c r="B78" s="51"/>
    </row>
    <row r="79" spans="2:10" x14ac:dyDescent="0.2">
      <c r="B79" s="51"/>
    </row>
    <row r="80" spans="2:10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</sheetData>
  <mergeCells count="3">
    <mergeCell ref="A1:J1"/>
    <mergeCell ref="A2:J2"/>
    <mergeCell ref="A3:J3"/>
  </mergeCells>
  <printOptions horizontalCentered="1"/>
  <pageMargins left="0.22" right="0.22" top="0.66" bottom="0.75" header="0.3" footer="0.3"/>
  <pageSetup paperSize="9" scale="9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xSplit="1" ySplit="5" topLeftCell="B6" activePane="bottomRight" state="frozen"/>
      <selection activeCell="G24" sqref="G24"/>
      <selection pane="topRight" activeCell="G24" sqref="G24"/>
      <selection pane="bottomLeft" activeCell="G24" sqref="G24"/>
      <selection pane="bottomRight" activeCell="B37" sqref="B37"/>
    </sheetView>
  </sheetViews>
  <sheetFormatPr defaultRowHeight="12" x14ac:dyDescent="0.2"/>
  <cols>
    <col min="1" max="1" width="46.1640625" style="1" customWidth="1"/>
    <col min="2" max="10" width="14.1640625" style="1" customWidth="1"/>
    <col min="11" max="16384" width="9.33203125" style="1"/>
  </cols>
  <sheetData>
    <row r="1" spans="1:10" ht="13.5" x14ac:dyDescent="0.2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x14ac:dyDescent="0.2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9.75" customHeight="1" x14ac:dyDescent="0.2"/>
    <row r="5" spans="1:10" ht="28.5" customHeight="1" x14ac:dyDescent="0.2">
      <c r="A5" s="8"/>
      <c r="B5" s="39">
        <v>2010</v>
      </c>
      <c r="C5" s="6">
        <v>2011</v>
      </c>
      <c r="D5" s="6">
        <v>2012</v>
      </c>
      <c r="E5" s="39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</row>
    <row r="6" spans="1:10" ht="18.75" customHeight="1" x14ac:dyDescent="0.2">
      <c r="A6" s="33" t="s">
        <v>50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8.75" customHeight="1" x14ac:dyDescent="0.2">
      <c r="A7" s="33" t="s">
        <v>56</v>
      </c>
      <c r="B7" s="11">
        <v>69485249</v>
      </c>
      <c r="C7" s="11">
        <v>70043111</v>
      </c>
      <c r="D7" s="11">
        <v>71311451</v>
      </c>
      <c r="E7" s="11">
        <v>70428481</v>
      </c>
      <c r="F7" s="11">
        <v>74719576</v>
      </c>
      <c r="G7" s="11">
        <v>73431639.695750013</v>
      </c>
      <c r="H7" s="11">
        <v>76498755.883670002</v>
      </c>
      <c r="I7" s="11">
        <v>67731363.411190003</v>
      </c>
      <c r="J7" s="11">
        <v>61102959.798260003</v>
      </c>
    </row>
    <row r="8" spans="1:10" ht="14.25" customHeight="1" x14ac:dyDescent="0.2">
      <c r="A8" s="34" t="s">
        <v>40</v>
      </c>
      <c r="B8" s="12">
        <v>25287369</v>
      </c>
      <c r="C8" s="12">
        <v>27162496</v>
      </c>
      <c r="D8" s="12">
        <v>32372487</v>
      </c>
      <c r="E8" s="12">
        <v>32205796</v>
      </c>
      <c r="F8" s="12">
        <v>33916422</v>
      </c>
      <c r="G8" s="12">
        <v>36998051.850160003</v>
      </c>
      <c r="H8" s="12">
        <v>38740863.735459998</v>
      </c>
      <c r="I8" s="12">
        <v>29338210.233960003</v>
      </c>
      <c r="J8" s="12">
        <v>27623681.918920003</v>
      </c>
    </row>
    <row r="9" spans="1:10" ht="14.25" customHeight="1" x14ac:dyDescent="0.2">
      <c r="A9" s="34" t="s">
        <v>41</v>
      </c>
      <c r="B9" s="12">
        <v>37990892</v>
      </c>
      <c r="C9" s="12">
        <v>30868917</v>
      </c>
      <c r="D9" s="12">
        <v>26842735</v>
      </c>
      <c r="E9" s="12">
        <v>27663771</v>
      </c>
      <c r="F9" s="12">
        <v>28746150</v>
      </c>
      <c r="G9" s="12">
        <v>26374730.157570001</v>
      </c>
      <c r="H9" s="12">
        <v>25923904.93059</v>
      </c>
      <c r="I9" s="12">
        <v>25746397.461839996</v>
      </c>
      <c r="J9" s="12">
        <v>20685203.168450002</v>
      </c>
    </row>
    <row r="10" spans="1:10" ht="14.25" customHeight="1" x14ac:dyDescent="0.2">
      <c r="A10" s="34" t="s">
        <v>51</v>
      </c>
      <c r="B10" s="12">
        <v>3299907</v>
      </c>
      <c r="C10" s="12">
        <v>3586666</v>
      </c>
      <c r="D10" s="12">
        <v>3414035</v>
      </c>
      <c r="E10" s="12">
        <v>3418382</v>
      </c>
      <c r="F10" s="12">
        <v>3400194</v>
      </c>
      <c r="G10" s="12">
        <v>3837932.5140500003</v>
      </c>
      <c r="H10" s="12">
        <v>5294542.4360400001</v>
      </c>
      <c r="I10" s="12">
        <v>5299633.35573</v>
      </c>
      <c r="J10" s="12">
        <v>5446336.03199</v>
      </c>
    </row>
    <row r="11" spans="1:10" ht="14.25" customHeight="1" x14ac:dyDescent="0.2">
      <c r="A11" s="34" t="s">
        <v>58</v>
      </c>
      <c r="B11" s="12">
        <v>2907081</v>
      </c>
      <c r="C11" s="12">
        <v>8425032</v>
      </c>
      <c r="D11" s="12">
        <v>8682194</v>
      </c>
      <c r="E11" s="12">
        <v>7140532</v>
      </c>
      <c r="F11" s="12">
        <v>8656811</v>
      </c>
      <c r="G11" s="12">
        <f t="shared" ref="G11" si="0">G7-G8-G9-G10</f>
        <v>6220925.1739700092</v>
      </c>
      <c r="H11" s="12">
        <v>6539444.7815800039</v>
      </c>
      <c r="I11" s="12">
        <v>7347122.3596600043</v>
      </c>
      <c r="J11" s="12">
        <v>7347738.6788999988</v>
      </c>
    </row>
    <row r="12" spans="1:10" ht="25.5" customHeight="1" x14ac:dyDescent="0.2">
      <c r="A12" s="33" t="s">
        <v>42</v>
      </c>
      <c r="B12" s="11">
        <v>4058778</v>
      </c>
      <c r="C12" s="11">
        <v>4877593</v>
      </c>
      <c r="D12" s="11">
        <v>4867252</v>
      </c>
      <c r="E12" s="11">
        <v>5981632</v>
      </c>
      <c r="F12" s="11">
        <v>4947392</v>
      </c>
      <c r="G12" s="11">
        <f>G19-G7</f>
        <v>8999979.2539499998</v>
      </c>
      <c r="H12" s="11">
        <v>4623038.0956999958</v>
      </c>
      <c r="I12" s="11">
        <v>3935541.5649300069</v>
      </c>
      <c r="J12" s="11">
        <v>3795548.257190004</v>
      </c>
    </row>
    <row r="13" spans="1:10" ht="14.25" customHeight="1" x14ac:dyDescent="0.2">
      <c r="A13" s="35" t="s">
        <v>52</v>
      </c>
      <c r="B13" s="12">
        <v>299736</v>
      </c>
      <c r="C13" s="12">
        <v>280927</v>
      </c>
      <c r="D13" s="12">
        <v>262214</v>
      </c>
      <c r="E13" s="12">
        <v>315805</v>
      </c>
      <c r="F13" s="12">
        <v>188721</v>
      </c>
      <c r="G13" s="12">
        <v>4489648.3668399993</v>
      </c>
      <c r="H13" s="12">
        <v>223991.37147000001</v>
      </c>
      <c r="I13" s="12">
        <v>220540.01550000001</v>
      </c>
      <c r="J13" s="12">
        <v>209672.02108999999</v>
      </c>
    </row>
    <row r="14" spans="1:10" ht="14.25" customHeight="1" x14ac:dyDescent="0.2">
      <c r="A14" s="35" t="s">
        <v>53</v>
      </c>
      <c r="B14" s="12">
        <v>19557</v>
      </c>
      <c r="C14" s="12">
        <v>22475</v>
      </c>
      <c r="D14" s="12">
        <v>29003</v>
      </c>
      <c r="E14" s="12">
        <v>34209</v>
      </c>
      <c r="F14" s="12">
        <v>39102</v>
      </c>
      <c r="G14" s="12">
        <v>46677.620436239995</v>
      </c>
      <c r="H14" s="12">
        <v>29123.792800860007</v>
      </c>
      <c r="I14" s="12">
        <v>37489.421261400013</v>
      </c>
      <c r="J14" s="12">
        <v>41032.958476900007</v>
      </c>
    </row>
    <row r="15" spans="1:10" ht="14.25" customHeight="1" x14ac:dyDescent="0.2">
      <c r="A15" s="36" t="s">
        <v>82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" customHeight="1" x14ac:dyDescent="0.2">
      <c r="A16" s="42" t="s">
        <v>43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</row>
    <row r="17" spans="1:10" ht="14.25" customHeight="1" x14ac:dyDescent="0.2">
      <c r="A17" s="42" t="s">
        <v>44</v>
      </c>
      <c r="B17" s="41">
        <v>19557</v>
      </c>
      <c r="C17" s="41">
        <v>22475</v>
      </c>
      <c r="D17" s="41">
        <v>29003</v>
      </c>
      <c r="E17" s="41">
        <v>34209</v>
      </c>
      <c r="F17" s="41">
        <v>39102</v>
      </c>
      <c r="G17" s="41">
        <f>G14</f>
        <v>46677.620436239995</v>
      </c>
      <c r="H17" s="41">
        <v>29123.792800860007</v>
      </c>
      <c r="I17" s="41">
        <v>37489.421261400013</v>
      </c>
      <c r="J17" s="41">
        <v>41032.958476900007</v>
      </c>
    </row>
    <row r="18" spans="1:10" ht="15.75" customHeight="1" x14ac:dyDescent="0.2">
      <c r="A18" s="35" t="s">
        <v>9</v>
      </c>
      <c r="B18" s="12">
        <v>3739486</v>
      </c>
      <c r="C18" s="12">
        <v>4574191</v>
      </c>
      <c r="D18" s="12">
        <v>4576035</v>
      </c>
      <c r="E18" s="12">
        <v>5631618</v>
      </c>
      <c r="F18" s="12">
        <v>4719568</v>
      </c>
      <c r="G18" s="12">
        <f>G12-G13-G14</f>
        <v>4463653.2666737605</v>
      </c>
      <c r="H18" s="12">
        <v>4369922.9314291365</v>
      </c>
      <c r="I18" s="12">
        <v>3677512.1281686067</v>
      </c>
      <c r="J18" s="12">
        <v>3544843.2776231039</v>
      </c>
    </row>
    <row r="19" spans="1:10" ht="21" customHeight="1" x14ac:dyDescent="0.2">
      <c r="A19" s="33" t="s">
        <v>10</v>
      </c>
      <c r="B19" s="11">
        <v>73544027</v>
      </c>
      <c r="C19" s="11">
        <v>74920705</v>
      </c>
      <c r="D19" s="11">
        <v>76178703</v>
      </c>
      <c r="E19" s="11">
        <v>76410113</v>
      </c>
      <c r="F19" s="11">
        <v>79666968</v>
      </c>
      <c r="G19" s="11">
        <v>82431618.949700013</v>
      </c>
      <c r="H19" s="11">
        <v>81121793.979369998</v>
      </c>
      <c r="I19" s="11">
        <v>71666904.97612001</v>
      </c>
      <c r="J19" s="11">
        <v>64898508.055450007</v>
      </c>
    </row>
    <row r="20" spans="1:10" s="15" customFormat="1" ht="21" customHeight="1" x14ac:dyDescent="0.2">
      <c r="A20" s="33" t="s">
        <v>11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 customHeight="1" x14ac:dyDescent="0.2">
      <c r="A21" s="35" t="s">
        <v>45</v>
      </c>
      <c r="B21" s="12">
        <v>11848432</v>
      </c>
      <c r="C21" s="12">
        <v>9560031</v>
      </c>
      <c r="D21" s="12">
        <v>9408660</v>
      </c>
      <c r="E21" s="12">
        <v>7910467</v>
      </c>
      <c r="F21" s="12">
        <v>10051391</v>
      </c>
      <c r="G21" s="12">
        <v>7193950.8989700004</v>
      </c>
      <c r="H21" s="12">
        <v>8389328.8347699996</v>
      </c>
      <c r="I21" s="12">
        <v>9103734.8187699988</v>
      </c>
      <c r="J21" s="12">
        <v>9047621.3549899999</v>
      </c>
    </row>
    <row r="22" spans="1:10" ht="14.25" customHeight="1" x14ac:dyDescent="0.2">
      <c r="A22" s="35" t="s">
        <v>54</v>
      </c>
      <c r="B22" s="12">
        <v>4734784</v>
      </c>
      <c r="C22" s="12">
        <v>5202147</v>
      </c>
      <c r="D22" s="12">
        <v>5831104</v>
      </c>
      <c r="E22" s="12">
        <v>6568114</v>
      </c>
      <c r="F22" s="12">
        <v>7418605</v>
      </c>
      <c r="G22" s="12">
        <v>8489074.777689999</v>
      </c>
      <c r="H22" s="12">
        <v>8630247</v>
      </c>
      <c r="I22" s="12">
        <v>8895008.5130000003</v>
      </c>
      <c r="J22" s="12">
        <v>8756312</v>
      </c>
    </row>
    <row r="23" spans="1:10" ht="14.25" customHeight="1" x14ac:dyDescent="0.2">
      <c r="A23" s="35" t="s">
        <v>12</v>
      </c>
      <c r="B23" s="12">
        <v>24152219</v>
      </c>
      <c r="C23" s="12">
        <v>25960580</v>
      </c>
      <c r="D23" s="12">
        <v>27937370</v>
      </c>
      <c r="E23" s="12">
        <v>27542647</v>
      </c>
      <c r="F23" s="12">
        <v>27393109</v>
      </c>
      <c r="G23" s="12">
        <v>19892105</v>
      </c>
      <c r="H23" s="12">
        <v>21795742</v>
      </c>
      <c r="I23" s="12">
        <v>17585958.95995</v>
      </c>
      <c r="J23" s="12">
        <v>14966344</v>
      </c>
    </row>
    <row r="24" spans="1:10" ht="14.25" customHeight="1" x14ac:dyDescent="0.2">
      <c r="A24" s="34" t="s">
        <v>46</v>
      </c>
      <c r="B24" s="12">
        <v>16145799</v>
      </c>
      <c r="C24" s="12">
        <v>19537269</v>
      </c>
      <c r="D24" s="12">
        <v>20106640</v>
      </c>
      <c r="E24" s="12">
        <v>27075750</v>
      </c>
      <c r="F24" s="12">
        <v>26159804</v>
      </c>
      <c r="G24" s="12">
        <v>22758975.459969997</v>
      </c>
      <c r="H24" s="12">
        <v>19484281</v>
      </c>
      <c r="I24" s="12">
        <v>16533503.53066</v>
      </c>
      <c r="J24" s="12">
        <v>17116422</v>
      </c>
    </row>
    <row r="25" spans="1:10" ht="14.25" customHeight="1" x14ac:dyDescent="0.2">
      <c r="A25" s="34" t="s">
        <v>55</v>
      </c>
      <c r="B25" s="12">
        <v>381973</v>
      </c>
      <c r="C25" s="12">
        <v>336223</v>
      </c>
      <c r="D25" s="12">
        <v>343519</v>
      </c>
      <c r="E25" s="12">
        <v>337294</v>
      </c>
      <c r="F25" s="12">
        <v>393372</v>
      </c>
      <c r="G25" s="12">
        <v>394589.07850999996</v>
      </c>
      <c r="H25" s="12">
        <v>662505</v>
      </c>
      <c r="I25" s="12">
        <v>419812.94409</v>
      </c>
      <c r="J25" s="12">
        <v>181892</v>
      </c>
    </row>
    <row r="26" spans="1:10" ht="14.25" customHeight="1" x14ac:dyDescent="0.2">
      <c r="A26" s="34" t="s">
        <v>0</v>
      </c>
      <c r="B26" s="12">
        <v>7624447</v>
      </c>
      <c r="C26" s="12">
        <v>6087088</v>
      </c>
      <c r="D26" s="12">
        <v>7487211</v>
      </c>
      <c r="E26" s="12">
        <v>129603</v>
      </c>
      <c r="F26" s="12">
        <v>839933</v>
      </c>
      <c r="G26" s="58">
        <v>-3261460</v>
      </c>
      <c r="H26" s="59">
        <v>1648956</v>
      </c>
      <c r="I26" s="59">
        <v>632642.48519999883</v>
      </c>
      <c r="J26" s="59">
        <v>-2331970</v>
      </c>
    </row>
    <row r="27" spans="1:10" ht="14.25" customHeight="1" x14ac:dyDescent="0.2">
      <c r="A27" s="35" t="s">
        <v>47</v>
      </c>
      <c r="B27" s="12">
        <v>31411138</v>
      </c>
      <c r="C27" s="12">
        <v>32756694</v>
      </c>
      <c r="D27" s="12">
        <v>31488803</v>
      </c>
      <c r="E27" s="12">
        <v>32704960</v>
      </c>
      <c r="F27" s="12">
        <v>33093414</v>
      </c>
      <c r="G27" s="12">
        <v>45255318</v>
      </c>
      <c r="H27" s="12">
        <v>40705905</v>
      </c>
      <c r="I27" s="12">
        <v>34481931.684400007</v>
      </c>
      <c r="J27" s="12">
        <v>30528230.207909994</v>
      </c>
    </row>
    <row r="28" spans="1:10" ht="23.25" customHeight="1" x14ac:dyDescent="0.2">
      <c r="A28" s="33" t="s">
        <v>48</v>
      </c>
      <c r="B28" s="11">
        <v>1397455</v>
      </c>
      <c r="C28" s="11">
        <v>1441252</v>
      </c>
      <c r="D28" s="11">
        <v>1512766</v>
      </c>
      <c r="E28" s="11">
        <v>1683926</v>
      </c>
      <c r="F28" s="11">
        <v>1710450</v>
      </c>
      <c r="G28" s="11">
        <v>1601171</v>
      </c>
      <c r="H28" s="11">
        <v>1600571</v>
      </c>
      <c r="I28" s="11">
        <v>1600271</v>
      </c>
      <c r="J28" s="11">
        <v>1600000</v>
      </c>
    </row>
    <row r="29" spans="1:10" ht="27" customHeight="1" x14ac:dyDescent="0.2">
      <c r="A29" s="38" t="s">
        <v>49</v>
      </c>
      <c r="B29" s="14">
        <v>73544027</v>
      </c>
      <c r="C29" s="14">
        <v>74920705</v>
      </c>
      <c r="D29" s="14">
        <v>76178703</v>
      </c>
      <c r="E29" s="14">
        <v>76410113</v>
      </c>
      <c r="F29" s="14">
        <v>79666968</v>
      </c>
      <c r="G29" s="14">
        <v>82431618.949700013</v>
      </c>
      <c r="H29" s="14">
        <v>81121793.979369998</v>
      </c>
      <c r="I29" s="14">
        <v>71666904.97612001</v>
      </c>
      <c r="J29" s="14">
        <v>64898507.562899992</v>
      </c>
    </row>
    <row r="30" spans="1:10" ht="21" customHeight="1" x14ac:dyDescent="0.2">
      <c r="A30" s="47" t="s">
        <v>89</v>
      </c>
    </row>
    <row r="31" spans="1:10" ht="4.5" customHeight="1" x14ac:dyDescent="0.2">
      <c r="A31" s="48"/>
    </row>
    <row r="32" spans="1:10" x14ac:dyDescent="0.2">
      <c r="A32" s="60" t="s">
        <v>90</v>
      </c>
    </row>
    <row r="33" spans="1:1" x14ac:dyDescent="0.2">
      <c r="A33" s="57"/>
    </row>
    <row r="55" spans="2:10" x14ac:dyDescent="0.2">
      <c r="B55" s="51"/>
      <c r="C55" s="51"/>
      <c r="D55" s="51"/>
      <c r="E55" s="51"/>
      <c r="F55" s="51"/>
      <c r="G55" s="51"/>
      <c r="H55" s="51"/>
      <c r="I55" s="51"/>
      <c r="J55" s="51"/>
    </row>
    <row r="56" spans="2:10" x14ac:dyDescent="0.2">
      <c r="B56" s="51"/>
      <c r="C56" s="51"/>
      <c r="D56" s="51"/>
      <c r="E56" s="51"/>
      <c r="F56" s="51"/>
      <c r="G56" s="51"/>
      <c r="H56" s="51"/>
      <c r="I56" s="51"/>
      <c r="J56" s="51"/>
    </row>
    <row r="57" spans="2:10" x14ac:dyDescent="0.2">
      <c r="B57" s="51"/>
      <c r="C57" s="51"/>
      <c r="D57" s="51"/>
      <c r="E57" s="51"/>
      <c r="F57" s="51"/>
      <c r="G57" s="51"/>
      <c r="H57" s="51"/>
      <c r="I57" s="51"/>
      <c r="J57" s="51"/>
    </row>
    <row r="58" spans="2:10" x14ac:dyDescent="0.2">
      <c r="B58" s="51"/>
      <c r="C58" s="51"/>
      <c r="D58" s="51"/>
      <c r="E58" s="51"/>
      <c r="F58" s="51"/>
      <c r="G58" s="51"/>
      <c r="H58" s="51"/>
      <c r="I58" s="51"/>
      <c r="J58" s="51"/>
    </row>
    <row r="59" spans="2:10" x14ac:dyDescent="0.2">
      <c r="B59" s="51"/>
      <c r="C59" s="51"/>
      <c r="D59" s="51"/>
      <c r="E59" s="51"/>
      <c r="F59" s="51"/>
      <c r="G59" s="51"/>
      <c r="H59" s="51"/>
      <c r="I59" s="51"/>
      <c r="J59" s="51"/>
    </row>
    <row r="60" spans="2:10" x14ac:dyDescent="0.2">
      <c r="B60" s="51"/>
      <c r="C60" s="51"/>
      <c r="D60" s="51"/>
      <c r="E60" s="51"/>
      <c r="F60" s="51"/>
      <c r="G60" s="51"/>
      <c r="H60" s="51"/>
      <c r="I60" s="51"/>
      <c r="J60" s="51"/>
    </row>
    <row r="61" spans="2:10" x14ac:dyDescent="0.2">
      <c r="B61" s="51"/>
      <c r="C61" s="51"/>
      <c r="D61" s="51"/>
      <c r="E61" s="51"/>
      <c r="F61" s="51"/>
      <c r="G61" s="51"/>
      <c r="H61" s="51"/>
      <c r="I61" s="51"/>
      <c r="J61" s="51"/>
    </row>
    <row r="62" spans="2:10" x14ac:dyDescent="0.2">
      <c r="B62" s="51"/>
      <c r="C62" s="51"/>
      <c r="D62" s="51"/>
      <c r="E62" s="51"/>
      <c r="F62" s="51"/>
      <c r="G62" s="51"/>
      <c r="H62" s="51"/>
      <c r="I62" s="51"/>
      <c r="J62" s="51"/>
    </row>
    <row r="63" spans="2:10" x14ac:dyDescent="0.2">
      <c r="B63" s="51"/>
      <c r="C63" s="51"/>
      <c r="D63" s="51"/>
      <c r="E63" s="51"/>
      <c r="F63" s="51"/>
      <c r="G63" s="51"/>
      <c r="H63" s="51"/>
      <c r="I63" s="51"/>
      <c r="J63" s="51"/>
    </row>
    <row r="64" spans="2:10" x14ac:dyDescent="0.2">
      <c r="B64" s="51"/>
      <c r="C64" s="51"/>
      <c r="D64" s="51"/>
      <c r="E64" s="51"/>
      <c r="F64" s="51"/>
      <c r="G64" s="51"/>
      <c r="H64" s="51"/>
      <c r="I64" s="51"/>
      <c r="J64" s="51"/>
    </row>
    <row r="65" spans="2:10" x14ac:dyDescent="0.2">
      <c r="B65" s="51"/>
      <c r="C65" s="51"/>
      <c r="D65" s="51"/>
      <c r="E65" s="51"/>
      <c r="F65" s="51"/>
      <c r="G65" s="51"/>
      <c r="H65" s="51"/>
      <c r="I65" s="51"/>
      <c r="J65" s="51"/>
    </row>
    <row r="66" spans="2:10" x14ac:dyDescent="0.2">
      <c r="B66" s="51"/>
      <c r="C66" s="51"/>
      <c r="D66" s="51"/>
      <c r="E66" s="51"/>
      <c r="F66" s="51"/>
      <c r="G66" s="51"/>
      <c r="H66" s="51"/>
      <c r="I66" s="51"/>
      <c r="J66" s="51"/>
    </row>
    <row r="67" spans="2:10" x14ac:dyDescent="0.2">
      <c r="B67" s="51"/>
      <c r="C67" s="51"/>
      <c r="D67" s="51"/>
      <c r="E67" s="51"/>
      <c r="F67" s="51"/>
      <c r="G67" s="51"/>
      <c r="H67" s="51"/>
      <c r="I67" s="51"/>
      <c r="J67" s="51"/>
    </row>
    <row r="68" spans="2:10" x14ac:dyDescent="0.2">
      <c r="B68" s="51"/>
      <c r="C68" s="51"/>
      <c r="D68" s="51"/>
      <c r="E68" s="51"/>
      <c r="F68" s="51"/>
      <c r="G68" s="51"/>
      <c r="H68" s="51"/>
      <c r="I68" s="51"/>
      <c r="J68" s="51"/>
    </row>
    <row r="69" spans="2:10" x14ac:dyDescent="0.2">
      <c r="B69" s="51"/>
      <c r="C69" s="51"/>
      <c r="D69" s="51"/>
      <c r="E69" s="51"/>
      <c r="F69" s="51"/>
      <c r="G69" s="51"/>
      <c r="H69" s="51"/>
      <c r="I69" s="51"/>
      <c r="J69" s="51"/>
    </row>
    <row r="70" spans="2:10" x14ac:dyDescent="0.2">
      <c r="B70" s="51"/>
      <c r="C70" s="51"/>
      <c r="D70" s="51"/>
      <c r="E70" s="51"/>
      <c r="F70" s="51"/>
      <c r="G70" s="51"/>
      <c r="H70" s="51"/>
      <c r="I70" s="51"/>
      <c r="J70" s="51"/>
    </row>
    <row r="71" spans="2:10" x14ac:dyDescent="0.2">
      <c r="B71" s="51"/>
      <c r="C71" s="51"/>
      <c r="D71" s="51"/>
      <c r="E71" s="51"/>
      <c r="F71" s="51"/>
      <c r="G71" s="51"/>
      <c r="H71" s="51"/>
      <c r="I71" s="51"/>
      <c r="J71" s="51"/>
    </row>
    <row r="72" spans="2:10" x14ac:dyDescent="0.2">
      <c r="B72" s="51"/>
      <c r="C72" s="51"/>
      <c r="D72" s="51"/>
      <c r="E72" s="51"/>
      <c r="F72" s="51"/>
      <c r="G72" s="51"/>
      <c r="H72" s="51"/>
      <c r="I72" s="51"/>
      <c r="J72" s="51"/>
    </row>
    <row r="73" spans="2:10" x14ac:dyDescent="0.2">
      <c r="B73" s="51"/>
      <c r="C73" s="51"/>
      <c r="D73" s="51"/>
      <c r="E73" s="51"/>
      <c r="F73" s="51"/>
      <c r="G73" s="51"/>
      <c r="H73" s="51"/>
      <c r="I73" s="51"/>
      <c r="J73" s="51"/>
    </row>
    <row r="74" spans="2:10" x14ac:dyDescent="0.2">
      <c r="B74" s="51"/>
      <c r="C74" s="51"/>
      <c r="D74" s="51"/>
      <c r="E74" s="51"/>
      <c r="F74" s="51"/>
      <c r="G74" s="51"/>
      <c r="H74" s="51"/>
      <c r="I74" s="51"/>
      <c r="J74" s="51"/>
    </row>
    <row r="75" spans="2:10" x14ac:dyDescent="0.2">
      <c r="B75" s="51"/>
      <c r="C75" s="51"/>
      <c r="D75" s="51"/>
      <c r="E75" s="51"/>
      <c r="F75" s="51"/>
      <c r="G75" s="51"/>
      <c r="H75" s="51"/>
      <c r="I75" s="51"/>
      <c r="J75" s="51"/>
    </row>
    <row r="76" spans="2:10" x14ac:dyDescent="0.2">
      <c r="B76" s="51"/>
      <c r="C76" s="51"/>
      <c r="D76" s="51"/>
      <c r="E76" s="51"/>
      <c r="F76" s="51"/>
      <c r="G76" s="51"/>
      <c r="H76" s="51"/>
      <c r="I76" s="51"/>
      <c r="J76" s="51"/>
    </row>
    <row r="77" spans="2:10" x14ac:dyDescent="0.2">
      <c r="B77" s="51"/>
      <c r="C77" s="51"/>
      <c r="D77" s="51"/>
      <c r="E77" s="51"/>
      <c r="F77" s="51"/>
      <c r="G77" s="51"/>
      <c r="H77" s="51"/>
      <c r="I77" s="51"/>
      <c r="J77" s="51"/>
    </row>
    <row r="78" spans="2:10" x14ac:dyDescent="0.2">
      <c r="B78" s="51"/>
    </row>
    <row r="79" spans="2:10" x14ac:dyDescent="0.2">
      <c r="B79" s="51"/>
    </row>
    <row r="80" spans="2:10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</sheetData>
  <mergeCells count="3">
    <mergeCell ref="A1:J1"/>
    <mergeCell ref="A2:J2"/>
    <mergeCell ref="A3:J3"/>
  </mergeCells>
  <printOptions horizontalCentered="1"/>
  <pageMargins left="0.22" right="0.22" top="0.66" bottom="0.75" header="0.3" footer="0.3"/>
  <pageSetup paperSize="9"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xSplit="1" ySplit="5" topLeftCell="B6" activePane="bottomRight" state="frozen"/>
      <selection activeCell="G24" sqref="G24"/>
      <selection pane="topRight" activeCell="G24" sqref="G24"/>
      <selection pane="bottomLeft" activeCell="G24" sqref="G24"/>
      <selection pane="bottomRight" activeCell="A3" sqref="A3:J3"/>
    </sheetView>
  </sheetViews>
  <sheetFormatPr defaultRowHeight="12" x14ac:dyDescent="0.2"/>
  <cols>
    <col min="1" max="1" width="45" style="1" customWidth="1"/>
    <col min="2" max="10" width="11.83203125" style="1" customWidth="1"/>
    <col min="11" max="16384" width="9.33203125" style="1"/>
  </cols>
  <sheetData>
    <row r="1" spans="1:10" ht="13.5" x14ac:dyDescent="0.2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x14ac:dyDescent="0.2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5" t="s">
        <v>95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9" customHeight="1" x14ac:dyDescent="0.2">
      <c r="A4" s="5"/>
    </row>
    <row r="5" spans="1:10" ht="27" customHeight="1" x14ac:dyDescent="0.2">
      <c r="A5" s="8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</row>
    <row r="6" spans="1:10" ht="26.25" customHeight="1" x14ac:dyDescent="0.2">
      <c r="A6" s="2" t="s">
        <v>13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2.5" customHeight="1" x14ac:dyDescent="0.2">
      <c r="A7" s="3" t="s">
        <v>60</v>
      </c>
      <c r="B7" s="45">
        <v>1.6</v>
      </c>
      <c r="C7" s="45">
        <v>1.5</v>
      </c>
      <c r="D7" s="45">
        <v>1.5</v>
      </c>
      <c r="E7" s="45">
        <v>1.3</v>
      </c>
      <c r="F7" s="45">
        <v>1.1000000000000001</v>
      </c>
      <c r="G7" s="49">
        <v>1.6134502704133049</v>
      </c>
      <c r="H7" s="49">
        <v>1.5800323081315986</v>
      </c>
      <c r="I7" s="49">
        <v>2.1489527472871468</v>
      </c>
      <c r="J7" s="49">
        <v>3.0401789827498349</v>
      </c>
    </row>
    <row r="8" spans="1:10" ht="22.5" customHeight="1" x14ac:dyDescent="0.2">
      <c r="A8" s="3" t="s">
        <v>61</v>
      </c>
      <c r="B8" s="45">
        <v>0.9</v>
      </c>
      <c r="C8" s="45">
        <v>0.8</v>
      </c>
      <c r="D8" s="45">
        <v>0.7</v>
      </c>
      <c r="E8" s="45">
        <v>0.7</v>
      </c>
      <c r="F8" s="45">
        <v>0.6</v>
      </c>
      <c r="G8" s="49">
        <v>0.76458635927627083</v>
      </c>
      <c r="H8" s="49">
        <v>0.70058298841927769</v>
      </c>
      <c r="I8" s="49">
        <v>0.68895376718796786</v>
      </c>
      <c r="J8" s="49">
        <v>0.77223805750941743</v>
      </c>
    </row>
    <row r="9" spans="1:10" ht="22.5" customHeight="1" x14ac:dyDescent="0.2">
      <c r="A9" s="3" t="s">
        <v>62</v>
      </c>
      <c r="B9" s="45">
        <v>0.7</v>
      </c>
      <c r="C9" s="45">
        <v>0.7</v>
      </c>
      <c r="D9" s="45">
        <v>0.8</v>
      </c>
      <c r="E9" s="45">
        <v>0.6</v>
      </c>
      <c r="F9" s="45">
        <v>0.4</v>
      </c>
      <c r="G9" s="49">
        <v>0.84886391113703408</v>
      </c>
      <c r="H9" s="49">
        <v>0.87944931971232088</v>
      </c>
      <c r="I9" s="49">
        <v>1.4599989800991791</v>
      </c>
      <c r="J9" s="49">
        <v>2.2679409252404179</v>
      </c>
    </row>
    <row r="10" spans="1:10" ht="22.5" customHeight="1" x14ac:dyDescent="0.2">
      <c r="A10" s="26" t="s">
        <v>63</v>
      </c>
      <c r="B10" s="46">
        <v>0.7</v>
      </c>
      <c r="C10" s="46">
        <v>0.7</v>
      </c>
      <c r="D10" s="46">
        <v>0.8</v>
      </c>
      <c r="E10" s="46">
        <v>0.6</v>
      </c>
      <c r="F10" s="46">
        <v>0.4</v>
      </c>
      <c r="G10" s="50">
        <v>0.84886391113703408</v>
      </c>
      <c r="H10" s="50">
        <v>0.87944931971232088</v>
      </c>
      <c r="I10" s="50">
        <v>1.4599989800991791</v>
      </c>
      <c r="J10" s="50">
        <v>2.2679409252404179</v>
      </c>
    </row>
    <row r="11" spans="1:10" ht="16.5" customHeight="1" x14ac:dyDescent="0.2">
      <c r="A11" s="47" t="s">
        <v>89</v>
      </c>
    </row>
    <row r="18" spans="2:10" x14ac:dyDescent="0.2">
      <c r="B18" s="54"/>
      <c r="C18" s="54"/>
      <c r="D18" s="54"/>
      <c r="E18" s="54"/>
      <c r="F18" s="54"/>
      <c r="G18" s="54"/>
      <c r="H18" s="54"/>
      <c r="I18" s="54"/>
      <c r="J18" s="54"/>
    </row>
    <row r="19" spans="2:10" x14ac:dyDescent="0.2">
      <c r="B19" s="54"/>
      <c r="C19" s="54"/>
      <c r="D19" s="54"/>
      <c r="E19" s="54"/>
      <c r="F19" s="54"/>
      <c r="G19" s="54"/>
      <c r="H19" s="54"/>
      <c r="I19" s="54"/>
      <c r="J19" s="54"/>
    </row>
    <row r="20" spans="2:10" x14ac:dyDescent="0.2">
      <c r="B20" s="54"/>
      <c r="C20" s="54"/>
      <c r="D20" s="54"/>
      <c r="E20" s="54"/>
      <c r="F20" s="54"/>
      <c r="G20" s="54"/>
      <c r="H20" s="54"/>
      <c r="I20" s="54"/>
      <c r="J20" s="54"/>
    </row>
    <row r="21" spans="2:10" x14ac:dyDescent="0.2">
      <c r="B21" s="54"/>
      <c r="C21" s="54"/>
      <c r="D21" s="54"/>
      <c r="E21" s="54"/>
      <c r="F21" s="54"/>
      <c r="G21" s="54"/>
      <c r="H21" s="54"/>
      <c r="I21" s="54"/>
      <c r="J21" s="54"/>
    </row>
  </sheetData>
  <mergeCells count="3">
    <mergeCell ref="A1:J1"/>
    <mergeCell ref="A2:J2"/>
    <mergeCell ref="A3:J3"/>
  </mergeCells>
  <printOptions horizontalCentered="1"/>
  <pageMargins left="0.22" right="0.22" top="0.75" bottom="0.75" header="0.3" footer="0.3"/>
  <pageSetup paperSize="9" scale="9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1" ySplit="5" topLeftCell="B6" activePane="bottomRight" state="frozen"/>
      <selection activeCell="G24" sqref="G24"/>
      <selection pane="topRight" activeCell="G24" sqref="G24"/>
      <selection pane="bottomLeft" activeCell="G24" sqref="G24"/>
      <selection pane="bottomRight" activeCell="D32" sqref="D32"/>
    </sheetView>
  </sheetViews>
  <sheetFormatPr defaultRowHeight="12" x14ac:dyDescent="0.2"/>
  <cols>
    <col min="1" max="1" width="47.5" style="1" customWidth="1"/>
    <col min="2" max="10" width="12.5" style="1" customWidth="1"/>
    <col min="11" max="16384" width="9.33203125" style="1"/>
  </cols>
  <sheetData>
    <row r="1" spans="1:10" ht="14.25" customHeight="1" x14ac:dyDescent="0.2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x14ac:dyDescent="0.2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5" t="s">
        <v>95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7.5" customHeight="1" x14ac:dyDescent="0.2">
      <c r="A4" s="9"/>
    </row>
    <row r="5" spans="1:10" ht="27.75" customHeight="1" x14ac:dyDescent="0.2">
      <c r="A5" s="8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</row>
    <row r="6" spans="1:10" ht="27.75" customHeight="1" x14ac:dyDescent="0.2">
      <c r="A6" s="2" t="s">
        <v>14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" customHeight="1" x14ac:dyDescent="0.2">
      <c r="A7" s="21" t="s">
        <v>93</v>
      </c>
      <c r="B7" s="19">
        <v>4.5999999999999996</v>
      </c>
      <c r="C7" s="19">
        <v>4.7</v>
      </c>
      <c r="D7" s="19">
        <v>5.8</v>
      </c>
      <c r="E7" s="19">
        <v>8</v>
      </c>
      <c r="F7" s="19">
        <v>10.7</v>
      </c>
      <c r="G7" s="19">
        <v>6.1020352751112155</v>
      </c>
      <c r="H7" s="19">
        <v>6.3549029089847622</v>
      </c>
      <c r="I7" s="19">
        <v>3.3962625000789783</v>
      </c>
      <c r="J7" s="19">
        <v>2.0930589354063911</v>
      </c>
    </row>
    <row r="8" spans="1:10" ht="15" customHeight="1" x14ac:dyDescent="0.2">
      <c r="A8" s="21" t="s">
        <v>92</v>
      </c>
      <c r="B8" s="19">
        <v>21.4</v>
      </c>
      <c r="C8" s="19">
        <v>15.5</v>
      </c>
      <c r="D8" s="19">
        <v>13.1</v>
      </c>
      <c r="E8" s="19">
        <v>13.4</v>
      </c>
      <c r="F8" s="19">
        <v>9.6999999999999993</v>
      </c>
      <c r="G8" s="19">
        <v>6.0155704820365354</v>
      </c>
      <c r="H8" s="19">
        <v>5.969851649570086</v>
      </c>
      <c r="I8" s="19">
        <v>5.0843135876392189</v>
      </c>
      <c r="J8" s="19">
        <v>4.5367220901142655</v>
      </c>
    </row>
    <row r="9" spans="1:10" ht="15" customHeight="1" x14ac:dyDescent="0.2">
      <c r="A9" s="21" t="s">
        <v>91</v>
      </c>
      <c r="B9" s="19">
        <v>13.6</v>
      </c>
      <c r="C9" s="19">
        <v>14.8</v>
      </c>
      <c r="D9" s="19">
        <v>14.7</v>
      </c>
      <c r="E9" s="19">
        <v>20</v>
      </c>
      <c r="F9" s="19">
        <v>16.3</v>
      </c>
      <c r="G9" s="19">
        <v>24.937101851663375</v>
      </c>
      <c r="H9" s="19">
        <v>22.540355550556427</v>
      </c>
      <c r="I9" s="19">
        <v>16.448178582171565</v>
      </c>
      <c r="J9" s="19">
        <v>12.789892158381116</v>
      </c>
    </row>
    <row r="10" spans="1:10" ht="15" customHeight="1" x14ac:dyDescent="0.2">
      <c r="A10" s="21" t="s">
        <v>67</v>
      </c>
      <c r="B10" s="19">
        <v>1.6</v>
      </c>
      <c r="C10" s="19">
        <v>1.8</v>
      </c>
      <c r="D10" s="19">
        <v>1.5</v>
      </c>
      <c r="E10" s="19">
        <v>2.2000000000000002</v>
      </c>
      <c r="F10" s="19">
        <v>3.5</v>
      </c>
      <c r="G10" s="19">
        <v>2.0826445346095999</v>
      </c>
      <c r="H10" s="19">
        <v>1.6988980629087289</v>
      </c>
      <c r="I10" s="19">
        <v>1.4643591685664714</v>
      </c>
      <c r="J10" s="19">
        <v>1.1149284880640713</v>
      </c>
    </row>
    <row r="11" spans="1:10" ht="15" customHeight="1" x14ac:dyDescent="0.2">
      <c r="A11" s="21" t="s">
        <v>68</v>
      </c>
      <c r="B11" s="19">
        <v>6.8</v>
      </c>
      <c r="C11" s="19">
        <v>9</v>
      </c>
      <c r="D11" s="19">
        <v>4.8</v>
      </c>
      <c r="E11" s="19">
        <v>4.5999999999999996</v>
      </c>
      <c r="F11" s="19">
        <v>2.8</v>
      </c>
      <c r="G11" s="19">
        <v>2.2073443839301836</v>
      </c>
      <c r="H11" s="19">
        <v>1.7608170648269175</v>
      </c>
      <c r="I11" s="19">
        <v>1.4052962458468594</v>
      </c>
      <c r="J11" s="19">
        <v>1.0293457354648099</v>
      </c>
    </row>
    <row r="12" spans="1:10" ht="15" customHeight="1" x14ac:dyDescent="0.2">
      <c r="A12" s="21" t="s">
        <v>69</v>
      </c>
      <c r="B12" s="19">
        <v>0.7</v>
      </c>
      <c r="C12" s="19">
        <v>1.4</v>
      </c>
      <c r="D12" s="19">
        <v>1</v>
      </c>
      <c r="E12" s="19">
        <v>1.9</v>
      </c>
      <c r="F12" s="19">
        <v>1.6</v>
      </c>
      <c r="G12" s="19">
        <v>1.2380303757826296</v>
      </c>
      <c r="H12" s="19">
        <v>1.3556838659713033</v>
      </c>
      <c r="I12" s="19">
        <v>1.3816741302210471</v>
      </c>
      <c r="J12" s="19">
        <v>1.2103655004042828</v>
      </c>
    </row>
    <row r="13" spans="1:10" ht="15" customHeight="1" x14ac:dyDescent="0.2">
      <c r="A13" s="21" t="s">
        <v>70</v>
      </c>
      <c r="B13" s="19">
        <v>3</v>
      </c>
      <c r="C13" s="19">
        <v>2.6</v>
      </c>
      <c r="D13" s="19">
        <v>2.8</v>
      </c>
      <c r="E13" s="19">
        <v>3.3</v>
      </c>
      <c r="F13" s="19">
        <v>3.9</v>
      </c>
      <c r="G13" s="19">
        <v>2.6554215195702993</v>
      </c>
      <c r="H13" s="19">
        <v>2.6749229760880877</v>
      </c>
      <c r="I13" s="19">
        <v>1.8451676036542988</v>
      </c>
      <c r="J13" s="19">
        <v>1.437620551131795</v>
      </c>
    </row>
    <row r="14" spans="1:10" ht="15" customHeight="1" x14ac:dyDescent="0.2">
      <c r="A14" s="21" t="s">
        <v>71</v>
      </c>
      <c r="B14" s="19">
        <v>2.5</v>
      </c>
      <c r="C14" s="19">
        <v>1.9</v>
      </c>
      <c r="D14" s="19">
        <v>1</v>
      </c>
      <c r="E14" s="19">
        <v>1.3</v>
      </c>
      <c r="F14" s="19">
        <v>12.4</v>
      </c>
      <c r="G14" s="19">
        <v>2.150133279986183</v>
      </c>
      <c r="H14" s="19">
        <v>1.9843567224836427</v>
      </c>
      <c r="I14" s="19">
        <v>1.0347256781954564</v>
      </c>
      <c r="J14" s="19">
        <v>1.1891387111635228</v>
      </c>
    </row>
    <row r="15" spans="1:10" ht="15" customHeight="1" x14ac:dyDescent="0.2">
      <c r="A15" s="21" t="s">
        <v>72</v>
      </c>
      <c r="B15" s="19">
        <v>54.2</v>
      </c>
      <c r="C15" s="19">
        <v>51.8</v>
      </c>
      <c r="D15" s="19">
        <v>44.8</v>
      </c>
      <c r="E15" s="19">
        <v>54.8</v>
      </c>
      <c r="F15" s="19">
        <v>60.8</v>
      </c>
      <c r="G15" s="19">
        <v>47.388281702690023</v>
      </c>
      <c r="H15" s="19">
        <v>44.33978880138995</v>
      </c>
      <c r="I15" s="19">
        <v>32.059977496373889</v>
      </c>
      <c r="J15" s="19">
        <v>25.401072170130256</v>
      </c>
    </row>
    <row r="16" spans="1:10" ht="15" customHeight="1" x14ac:dyDescent="0.2">
      <c r="A16" s="21" t="s">
        <v>73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5" customHeight="1" x14ac:dyDescent="0.2">
      <c r="A17" s="21" t="s">
        <v>74</v>
      </c>
      <c r="B17" s="19">
        <v>45.8</v>
      </c>
      <c r="C17" s="19">
        <v>48.3</v>
      </c>
      <c r="D17" s="19">
        <v>55.2</v>
      </c>
      <c r="E17" s="19">
        <v>45.2</v>
      </c>
      <c r="F17" s="19">
        <v>39.200000000000003</v>
      </c>
      <c r="G17" s="19">
        <v>52.611718297309984</v>
      </c>
      <c r="H17" s="19">
        <v>55.660211198610057</v>
      </c>
      <c r="I17" s="19">
        <v>67.940022503626111</v>
      </c>
      <c r="J17" s="19">
        <v>74.598927829869751</v>
      </c>
    </row>
    <row r="18" spans="1:10" ht="26.25" customHeight="1" x14ac:dyDescent="0.2">
      <c r="A18" s="2" t="s">
        <v>13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 x14ac:dyDescent="0.2">
      <c r="A19" s="21" t="s">
        <v>93</v>
      </c>
      <c r="B19" s="19">
        <v>0.1</v>
      </c>
      <c r="C19" s="19">
        <v>0.1</v>
      </c>
      <c r="D19" s="19">
        <v>0.1</v>
      </c>
      <c r="E19" s="19">
        <v>0.1</v>
      </c>
      <c r="F19" s="19">
        <v>0.1</v>
      </c>
      <c r="G19" s="19">
        <v>9.845330464699717E-2</v>
      </c>
      <c r="H19" s="19">
        <v>0.10040951911235403</v>
      </c>
      <c r="I19" s="19">
        <v>7.2984076300530346E-2</v>
      </c>
      <c r="J19" s="19">
        <v>6.363273785079257E-2</v>
      </c>
    </row>
    <row r="20" spans="1:10" ht="15" customHeight="1" x14ac:dyDescent="0.2">
      <c r="A20" s="21" t="s">
        <v>92</v>
      </c>
      <c r="B20" s="19">
        <v>0.3</v>
      </c>
      <c r="C20" s="19">
        <v>0.2</v>
      </c>
      <c r="D20" s="19">
        <v>0.2</v>
      </c>
      <c r="E20" s="19">
        <v>0.2</v>
      </c>
      <c r="F20" s="19">
        <v>0.1</v>
      </c>
      <c r="G20" s="19">
        <v>9.7058238209321454E-2</v>
      </c>
      <c r="H20" s="19">
        <v>9.4325584810734539E-2</v>
      </c>
      <c r="I20" s="19">
        <v>0.10925949652226669</v>
      </c>
      <c r="J20" s="19">
        <v>0.13792447148942294</v>
      </c>
    </row>
    <row r="21" spans="1:10" ht="15" customHeight="1" x14ac:dyDescent="0.2">
      <c r="A21" s="21" t="s">
        <v>91</v>
      </c>
      <c r="B21" s="19">
        <v>0.2</v>
      </c>
      <c r="C21" s="19">
        <v>0.2</v>
      </c>
      <c r="D21" s="19">
        <v>0.2</v>
      </c>
      <c r="E21" s="19">
        <v>0.3</v>
      </c>
      <c r="F21" s="19">
        <v>0.2</v>
      </c>
      <c r="G21" s="19">
        <v>0.40234773725890405</v>
      </c>
      <c r="H21" s="19">
        <v>0.3561449000665256</v>
      </c>
      <c r="I21" s="19">
        <v>0.35346358552027196</v>
      </c>
      <c r="J21" s="19">
        <v>0.38883561331547195</v>
      </c>
    </row>
    <row r="22" spans="1:10" ht="15" customHeight="1" x14ac:dyDescent="0.2">
      <c r="A22" s="21" t="s">
        <v>67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3.3602433875406505E-2</v>
      </c>
      <c r="H22" s="19">
        <v>2.6843138276179814E-2</v>
      </c>
      <c r="I22" s="19">
        <v>3.1468386583060413E-2</v>
      </c>
      <c r="J22" s="19">
        <v>3.3895821566814401E-2</v>
      </c>
    </row>
    <row r="23" spans="1:10" ht="15" customHeight="1" x14ac:dyDescent="0.2">
      <c r="A23" s="21" t="s">
        <v>68</v>
      </c>
      <c r="B23" s="19">
        <v>0.1</v>
      </c>
      <c r="C23" s="19">
        <v>0.1</v>
      </c>
      <c r="D23" s="19">
        <v>0.1</v>
      </c>
      <c r="E23" s="19">
        <v>0.1</v>
      </c>
      <c r="F23" s="19">
        <v>0</v>
      </c>
      <c r="G23" s="19">
        <v>3.5614403931474449E-2</v>
      </c>
      <c r="H23" s="19">
        <v>2.7821478511359809E-2</v>
      </c>
      <c r="I23" s="19">
        <v>3.0199152282649227E-2</v>
      </c>
      <c r="J23" s="19">
        <v>3.129395270943286E-2</v>
      </c>
    </row>
    <row r="24" spans="1:10" ht="15" customHeight="1" x14ac:dyDescent="0.2">
      <c r="A24" s="21" t="s">
        <v>69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1.9975004445863694E-2</v>
      </c>
      <c r="H24" s="19">
        <v>2.1420243078474073E-2</v>
      </c>
      <c r="I24" s="19">
        <v>2.969152417994099E-2</v>
      </c>
      <c r="J24" s="19">
        <v>3.6797277557745874E-2</v>
      </c>
    </row>
    <row r="25" spans="1:10" ht="15" customHeight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4.284390568812009E-2</v>
      </c>
      <c r="H25" s="19">
        <v>4.2264647239827063E-2</v>
      </c>
      <c r="I25" s="19">
        <v>3.9651779910781476E-2</v>
      </c>
      <c r="J25" s="19">
        <v>4.3706237847201179E-2</v>
      </c>
    </row>
    <row r="26" spans="1:10" ht="15" customHeight="1" x14ac:dyDescent="0.2">
      <c r="A26" s="21" t="s">
        <v>71</v>
      </c>
      <c r="B26" s="19">
        <v>0</v>
      </c>
      <c r="C26" s="19">
        <v>0</v>
      </c>
      <c r="D26" s="19">
        <v>0</v>
      </c>
      <c r="E26" s="19">
        <v>0</v>
      </c>
      <c r="F26" s="19">
        <v>0.1</v>
      </c>
      <c r="G26" s="19">
        <v>3.469133122018353E-2</v>
      </c>
      <c r="H26" s="19">
        <v>3.1353477323822841E-2</v>
      </c>
      <c r="I26" s="19">
        <v>2.2235765888466822E-2</v>
      </c>
      <c r="J26" s="19">
        <v>3.6151945172535692E-2</v>
      </c>
    </row>
    <row r="27" spans="1:10" ht="15" customHeight="1" x14ac:dyDescent="0.2">
      <c r="A27" s="21" t="s">
        <v>72</v>
      </c>
      <c r="B27" s="19">
        <v>0.9</v>
      </c>
      <c r="C27" s="19">
        <v>0.8</v>
      </c>
      <c r="D27" s="19">
        <v>0.7</v>
      </c>
      <c r="E27" s="19">
        <v>0.7</v>
      </c>
      <c r="F27" s="19">
        <v>0.6</v>
      </c>
      <c r="G27" s="19">
        <v>0.76458635927627083</v>
      </c>
      <c r="H27" s="19">
        <v>0.70058298841927769</v>
      </c>
      <c r="I27" s="19">
        <v>0.68895376718796786</v>
      </c>
      <c r="J27" s="19">
        <v>0.77223805750941743</v>
      </c>
    </row>
    <row r="28" spans="1:10" ht="15" customHeight="1" x14ac:dyDescent="0.2">
      <c r="A28" s="21" t="s">
        <v>73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20.25" customHeight="1" x14ac:dyDescent="0.2">
      <c r="A29" s="22" t="s">
        <v>74</v>
      </c>
      <c r="B29" s="20">
        <v>0.7</v>
      </c>
      <c r="C29" s="20">
        <v>0.7</v>
      </c>
      <c r="D29" s="20">
        <v>0.8</v>
      </c>
      <c r="E29" s="20">
        <v>0.6</v>
      </c>
      <c r="F29" s="20">
        <v>0.4</v>
      </c>
      <c r="G29" s="20">
        <v>0.84886391113703408</v>
      </c>
      <c r="H29" s="20">
        <v>0.87944931971232088</v>
      </c>
      <c r="I29" s="20">
        <v>1.4599989800991791</v>
      </c>
      <c r="J29" s="20">
        <v>2.2679409252404179</v>
      </c>
    </row>
    <row r="30" spans="1:10" ht="19.5" customHeight="1" x14ac:dyDescent="0.2">
      <c r="A30" s="47" t="s">
        <v>89</v>
      </c>
    </row>
    <row r="31" spans="1:10" x14ac:dyDescent="0.2">
      <c r="B31" s="54"/>
      <c r="C31" s="54"/>
      <c r="D31" s="54"/>
      <c r="E31" s="54"/>
      <c r="F31" s="54"/>
      <c r="G31" s="54"/>
      <c r="H31" s="54"/>
      <c r="I31" s="54"/>
      <c r="J31" s="54"/>
    </row>
    <row r="32" spans="1:10" x14ac:dyDescent="0.2">
      <c r="B32" s="54"/>
      <c r="C32" s="54"/>
      <c r="D32" s="54"/>
      <c r="E32" s="54"/>
      <c r="F32" s="54"/>
      <c r="G32" s="54"/>
      <c r="H32" s="54"/>
      <c r="I32" s="54"/>
      <c r="J32" s="54"/>
    </row>
    <row r="33" spans="2:10" x14ac:dyDescent="0.2">
      <c r="B33" s="54"/>
      <c r="C33" s="54"/>
      <c r="D33" s="54"/>
      <c r="E33" s="54"/>
      <c r="F33" s="54"/>
      <c r="G33" s="54"/>
      <c r="H33" s="54"/>
      <c r="I33" s="54"/>
      <c r="J33" s="54"/>
    </row>
    <row r="34" spans="2:10" x14ac:dyDescent="0.2">
      <c r="B34" s="54"/>
      <c r="C34" s="54"/>
      <c r="D34" s="54"/>
      <c r="E34" s="54"/>
      <c r="F34" s="54"/>
      <c r="G34" s="54"/>
      <c r="H34" s="54"/>
      <c r="I34" s="54"/>
      <c r="J34" s="54"/>
    </row>
    <row r="35" spans="2:10" x14ac:dyDescent="0.2">
      <c r="B35" s="54"/>
      <c r="C35" s="54"/>
      <c r="D35" s="54"/>
      <c r="E35" s="54"/>
      <c r="F35" s="54"/>
      <c r="G35" s="54"/>
      <c r="H35" s="54"/>
      <c r="I35" s="54"/>
      <c r="J35" s="54"/>
    </row>
    <row r="36" spans="2:10" x14ac:dyDescent="0.2">
      <c r="B36" s="54"/>
      <c r="C36" s="54"/>
      <c r="D36" s="54"/>
      <c r="E36" s="54"/>
      <c r="F36" s="54"/>
      <c r="G36" s="54"/>
      <c r="H36" s="54"/>
      <c r="I36" s="54"/>
      <c r="J36" s="54"/>
    </row>
    <row r="37" spans="2:10" x14ac:dyDescent="0.2">
      <c r="B37" s="54"/>
      <c r="C37" s="54"/>
      <c r="D37" s="54"/>
      <c r="E37" s="54"/>
      <c r="F37" s="54"/>
      <c r="G37" s="54"/>
      <c r="H37" s="54"/>
      <c r="I37" s="54"/>
      <c r="J37" s="54"/>
    </row>
    <row r="38" spans="2:10" x14ac:dyDescent="0.2">
      <c r="B38" s="54"/>
      <c r="C38" s="54"/>
      <c r="D38" s="54"/>
      <c r="E38" s="54"/>
      <c r="F38" s="54"/>
      <c r="G38" s="54"/>
      <c r="H38" s="54"/>
      <c r="I38" s="54"/>
      <c r="J38" s="54"/>
    </row>
    <row r="39" spans="2:10" x14ac:dyDescent="0.2">
      <c r="B39" s="54"/>
      <c r="C39" s="54"/>
      <c r="D39" s="54"/>
      <c r="E39" s="54"/>
      <c r="F39" s="54"/>
      <c r="G39" s="54"/>
      <c r="H39" s="54"/>
      <c r="I39" s="54"/>
      <c r="J39" s="54"/>
    </row>
    <row r="40" spans="2:10" x14ac:dyDescent="0.2">
      <c r="B40" s="54"/>
      <c r="C40" s="54"/>
      <c r="D40" s="54"/>
      <c r="E40" s="54"/>
      <c r="F40" s="54"/>
      <c r="G40" s="54"/>
      <c r="H40" s="54"/>
      <c r="I40" s="54"/>
      <c r="J40" s="54"/>
    </row>
    <row r="41" spans="2:10" x14ac:dyDescent="0.2">
      <c r="B41" s="54"/>
      <c r="C41" s="54"/>
      <c r="D41" s="54"/>
      <c r="E41" s="54"/>
      <c r="F41" s="54"/>
      <c r="G41" s="54"/>
      <c r="H41" s="54"/>
      <c r="I41" s="54"/>
      <c r="J41" s="54"/>
    </row>
    <row r="42" spans="2:10" x14ac:dyDescent="0.2">
      <c r="B42" s="54"/>
      <c r="C42" s="54"/>
      <c r="D42" s="54"/>
      <c r="E42" s="54"/>
      <c r="F42" s="54"/>
      <c r="G42" s="54"/>
      <c r="H42" s="54"/>
      <c r="I42" s="54"/>
      <c r="J42" s="54"/>
    </row>
    <row r="43" spans="2:10" x14ac:dyDescent="0.2">
      <c r="B43" s="54"/>
      <c r="C43" s="54"/>
      <c r="D43" s="54"/>
      <c r="E43" s="54"/>
      <c r="F43" s="54"/>
      <c r="G43" s="54"/>
      <c r="H43" s="54"/>
      <c r="I43" s="54"/>
      <c r="J43" s="54"/>
    </row>
    <row r="44" spans="2:10" x14ac:dyDescent="0.2">
      <c r="B44" s="54"/>
      <c r="C44" s="54"/>
      <c r="D44" s="54"/>
      <c r="E44" s="54"/>
      <c r="F44" s="54"/>
      <c r="G44" s="54"/>
      <c r="H44" s="54"/>
      <c r="I44" s="54"/>
      <c r="J44" s="54"/>
    </row>
    <row r="45" spans="2:10" x14ac:dyDescent="0.2">
      <c r="B45" s="54"/>
      <c r="C45" s="54"/>
      <c r="D45" s="54"/>
      <c r="E45" s="54"/>
      <c r="F45" s="54"/>
      <c r="G45" s="54"/>
      <c r="H45" s="54"/>
      <c r="I45" s="54"/>
      <c r="J45" s="54"/>
    </row>
    <row r="46" spans="2:10" x14ac:dyDescent="0.2">
      <c r="B46" s="54"/>
      <c r="C46" s="54"/>
      <c r="D46" s="54"/>
      <c r="E46" s="54"/>
      <c r="F46" s="54"/>
      <c r="G46" s="54"/>
      <c r="H46" s="54"/>
      <c r="I46" s="54"/>
      <c r="J46" s="54"/>
    </row>
    <row r="47" spans="2:10" x14ac:dyDescent="0.2">
      <c r="B47" s="54"/>
      <c r="C47" s="54"/>
      <c r="D47" s="54"/>
      <c r="E47" s="54"/>
      <c r="F47" s="54"/>
      <c r="G47" s="54"/>
      <c r="H47" s="54"/>
      <c r="I47" s="54"/>
      <c r="J47" s="54"/>
    </row>
    <row r="48" spans="2:10" x14ac:dyDescent="0.2">
      <c r="B48" s="54"/>
      <c r="C48" s="54"/>
      <c r="D48" s="54"/>
      <c r="E48" s="54"/>
      <c r="F48" s="54"/>
      <c r="G48" s="54"/>
      <c r="H48" s="54"/>
      <c r="I48" s="54"/>
      <c r="J48" s="54"/>
    </row>
    <row r="49" spans="2:10" x14ac:dyDescent="0.2">
      <c r="B49" s="54"/>
      <c r="C49" s="54"/>
      <c r="D49" s="54"/>
      <c r="E49" s="54"/>
      <c r="F49" s="54"/>
      <c r="G49" s="54"/>
      <c r="H49" s="54"/>
      <c r="I49" s="54"/>
      <c r="J49" s="54"/>
    </row>
    <row r="50" spans="2:10" x14ac:dyDescent="0.2">
      <c r="B50" s="54"/>
      <c r="C50" s="54"/>
      <c r="D50" s="54"/>
      <c r="E50" s="54"/>
      <c r="F50" s="54"/>
      <c r="G50" s="54"/>
      <c r="H50" s="54"/>
      <c r="I50" s="54"/>
      <c r="J50" s="54"/>
    </row>
    <row r="51" spans="2:10" x14ac:dyDescent="0.2">
      <c r="B51" s="54"/>
      <c r="C51" s="54"/>
      <c r="D51" s="54"/>
      <c r="E51" s="54"/>
      <c r="F51" s="54"/>
      <c r="G51" s="54"/>
      <c r="H51" s="54"/>
      <c r="I51" s="54"/>
      <c r="J51" s="54"/>
    </row>
    <row r="52" spans="2:10" x14ac:dyDescent="0.2">
      <c r="B52" s="54"/>
      <c r="C52" s="54"/>
      <c r="D52" s="54"/>
      <c r="E52" s="54"/>
      <c r="F52" s="54"/>
      <c r="G52" s="54"/>
      <c r="H52" s="54"/>
      <c r="I52" s="54"/>
      <c r="J52" s="54"/>
    </row>
    <row r="53" spans="2:10" x14ac:dyDescent="0.2">
      <c r="B53" s="54"/>
      <c r="C53" s="54"/>
      <c r="D53" s="54"/>
      <c r="E53" s="54"/>
      <c r="F53" s="54"/>
      <c r="G53" s="54"/>
      <c r="H53" s="54"/>
      <c r="I53" s="54"/>
      <c r="J53" s="54"/>
    </row>
    <row r="57" spans="2:10" x14ac:dyDescent="0.2">
      <c r="B57" s="54"/>
      <c r="C57" s="54"/>
      <c r="D57" s="54"/>
      <c r="E57" s="54"/>
      <c r="F57" s="54"/>
      <c r="G57" s="54"/>
      <c r="H57" s="54"/>
      <c r="I57" s="54"/>
      <c r="J57" s="54"/>
    </row>
    <row r="58" spans="2:10" x14ac:dyDescent="0.2">
      <c r="B58" s="54"/>
      <c r="C58" s="54"/>
      <c r="D58" s="54"/>
      <c r="E58" s="54"/>
      <c r="F58" s="54"/>
      <c r="G58" s="54"/>
      <c r="H58" s="54"/>
      <c r="I58" s="54"/>
      <c r="J58" s="54"/>
    </row>
    <row r="59" spans="2:10" x14ac:dyDescent="0.2">
      <c r="B59" s="54"/>
      <c r="C59" s="54"/>
      <c r="D59" s="54"/>
      <c r="E59" s="54"/>
      <c r="F59" s="54"/>
      <c r="G59" s="54"/>
      <c r="H59" s="54"/>
      <c r="I59" s="54"/>
      <c r="J59" s="54"/>
    </row>
    <row r="60" spans="2:10" x14ac:dyDescent="0.2">
      <c r="B60" s="54"/>
      <c r="C60" s="54"/>
      <c r="D60" s="54"/>
      <c r="E60" s="54"/>
      <c r="F60" s="54"/>
      <c r="G60" s="54"/>
      <c r="H60" s="54"/>
      <c r="I60" s="54"/>
      <c r="J60" s="54"/>
    </row>
    <row r="61" spans="2:10" x14ac:dyDescent="0.2">
      <c r="B61" s="54"/>
      <c r="C61" s="54"/>
      <c r="D61" s="54"/>
      <c r="E61" s="54"/>
      <c r="F61" s="54"/>
      <c r="G61" s="54"/>
      <c r="H61" s="54"/>
      <c r="I61" s="54"/>
      <c r="J61" s="54"/>
    </row>
    <row r="62" spans="2:10" x14ac:dyDescent="0.2">
      <c r="B62" s="54"/>
      <c r="C62" s="54"/>
      <c r="D62" s="54"/>
      <c r="E62" s="54"/>
      <c r="F62" s="54"/>
      <c r="G62" s="54"/>
      <c r="H62" s="54"/>
      <c r="I62" s="54"/>
      <c r="J62" s="54"/>
    </row>
    <row r="63" spans="2:10" x14ac:dyDescent="0.2">
      <c r="B63" s="54"/>
      <c r="C63" s="54"/>
      <c r="D63" s="54"/>
      <c r="E63" s="54"/>
      <c r="F63" s="54"/>
      <c r="G63" s="54"/>
      <c r="H63" s="54"/>
      <c r="I63" s="54"/>
      <c r="J63" s="54"/>
    </row>
    <row r="64" spans="2:10" x14ac:dyDescent="0.2">
      <c r="B64" s="54"/>
      <c r="C64" s="54"/>
      <c r="D64" s="54"/>
      <c r="E64" s="54"/>
      <c r="F64" s="54"/>
      <c r="G64" s="54"/>
      <c r="H64" s="54"/>
      <c r="I64" s="54"/>
      <c r="J64" s="54"/>
    </row>
    <row r="65" spans="2:10" x14ac:dyDescent="0.2">
      <c r="B65" s="54"/>
      <c r="C65" s="54"/>
      <c r="D65" s="54"/>
      <c r="E65" s="54"/>
      <c r="F65" s="54"/>
      <c r="G65" s="54"/>
      <c r="H65" s="54"/>
      <c r="I65" s="54"/>
      <c r="J65" s="54"/>
    </row>
    <row r="66" spans="2:10" x14ac:dyDescent="0.2">
      <c r="B66" s="54"/>
      <c r="C66" s="54"/>
      <c r="D66" s="54"/>
      <c r="E66" s="54"/>
      <c r="F66" s="54"/>
      <c r="G66" s="54"/>
      <c r="H66" s="54"/>
      <c r="I66" s="54"/>
      <c r="J66" s="54"/>
    </row>
    <row r="67" spans="2:10" x14ac:dyDescent="0.2">
      <c r="B67" s="54"/>
      <c r="C67" s="54"/>
      <c r="D67" s="54"/>
      <c r="E67" s="54"/>
      <c r="F67" s="54"/>
      <c r="G67" s="54"/>
      <c r="H67" s="54"/>
      <c r="I67" s="54"/>
      <c r="J67" s="54"/>
    </row>
    <row r="68" spans="2:10" x14ac:dyDescent="0.2">
      <c r="B68" s="54"/>
      <c r="C68" s="54"/>
      <c r="D68" s="54"/>
      <c r="E68" s="54"/>
      <c r="F68" s="54"/>
      <c r="G68" s="54"/>
      <c r="H68" s="54"/>
      <c r="I68" s="54"/>
      <c r="J68" s="54"/>
    </row>
    <row r="69" spans="2:10" x14ac:dyDescent="0.2">
      <c r="B69" s="54"/>
      <c r="C69" s="54"/>
      <c r="D69" s="54"/>
      <c r="E69" s="54"/>
      <c r="F69" s="54"/>
      <c r="G69" s="54"/>
      <c r="H69" s="54"/>
      <c r="I69" s="54"/>
      <c r="J69" s="54"/>
    </row>
    <row r="70" spans="2:10" x14ac:dyDescent="0.2">
      <c r="B70" s="54"/>
      <c r="C70" s="54"/>
      <c r="D70" s="54"/>
      <c r="E70" s="54"/>
      <c r="F70" s="54"/>
      <c r="G70" s="54"/>
      <c r="H70" s="54"/>
      <c r="I70" s="54"/>
      <c r="J70" s="54"/>
    </row>
    <row r="71" spans="2:10" x14ac:dyDescent="0.2">
      <c r="B71" s="54"/>
      <c r="C71" s="54"/>
      <c r="D71" s="54"/>
      <c r="E71" s="54"/>
      <c r="F71" s="54"/>
      <c r="G71" s="54"/>
      <c r="H71" s="54"/>
      <c r="I71" s="54"/>
      <c r="J71" s="54"/>
    </row>
    <row r="72" spans="2:10" x14ac:dyDescent="0.2">
      <c r="B72" s="54"/>
      <c r="C72" s="54"/>
      <c r="D72" s="54"/>
      <c r="E72" s="54"/>
      <c r="F72" s="54"/>
      <c r="G72" s="54"/>
      <c r="H72" s="54"/>
      <c r="I72" s="54"/>
      <c r="J72" s="54"/>
    </row>
    <row r="73" spans="2:10" x14ac:dyDescent="0.2">
      <c r="B73" s="54"/>
      <c r="C73" s="54"/>
      <c r="D73" s="54"/>
      <c r="E73" s="54"/>
      <c r="F73" s="54"/>
      <c r="G73" s="54"/>
      <c r="H73" s="54"/>
      <c r="I73" s="54"/>
      <c r="J73" s="54"/>
    </row>
    <row r="74" spans="2:10" x14ac:dyDescent="0.2">
      <c r="B74" s="54"/>
      <c r="C74" s="54"/>
      <c r="D74" s="54"/>
      <c r="E74" s="54"/>
      <c r="F74" s="54"/>
      <c r="G74" s="54"/>
      <c r="H74" s="54"/>
      <c r="I74" s="54"/>
      <c r="J74" s="54"/>
    </row>
    <row r="75" spans="2:10" x14ac:dyDescent="0.2">
      <c r="B75" s="54"/>
      <c r="C75" s="54"/>
      <c r="D75" s="54"/>
      <c r="E75" s="54"/>
      <c r="F75" s="54"/>
      <c r="G75" s="54"/>
      <c r="H75" s="54"/>
      <c r="I75" s="54"/>
      <c r="J75" s="54"/>
    </row>
    <row r="76" spans="2:10" x14ac:dyDescent="0.2">
      <c r="B76" s="54"/>
      <c r="C76" s="54"/>
      <c r="D76" s="54"/>
      <c r="E76" s="54"/>
      <c r="F76" s="54"/>
      <c r="G76" s="54"/>
      <c r="H76" s="54"/>
      <c r="I76" s="54"/>
      <c r="J76" s="54"/>
    </row>
    <row r="77" spans="2:10" x14ac:dyDescent="0.2">
      <c r="B77" s="54"/>
      <c r="C77" s="54"/>
      <c r="D77" s="54"/>
      <c r="E77" s="54"/>
      <c r="F77" s="54"/>
      <c r="G77" s="54"/>
      <c r="H77" s="54"/>
      <c r="I77" s="54"/>
      <c r="J77" s="54"/>
    </row>
    <row r="78" spans="2:10" x14ac:dyDescent="0.2">
      <c r="B78" s="54"/>
      <c r="C78" s="54"/>
      <c r="D78" s="54"/>
      <c r="E78" s="54"/>
      <c r="F78" s="54"/>
      <c r="G78" s="54"/>
      <c r="H78" s="54"/>
      <c r="I78" s="54"/>
      <c r="J78" s="54"/>
    </row>
    <row r="79" spans="2:10" x14ac:dyDescent="0.2">
      <c r="B79" s="54"/>
      <c r="C79" s="54"/>
      <c r="D79" s="54"/>
      <c r="E79" s="54"/>
      <c r="F79" s="54"/>
      <c r="G79" s="54"/>
      <c r="H79" s="54"/>
      <c r="I79" s="54"/>
      <c r="J79" s="54"/>
    </row>
    <row r="80" spans="2:10" x14ac:dyDescent="0.2">
      <c r="C80" s="54"/>
      <c r="D80" s="54"/>
      <c r="E80" s="54"/>
      <c r="F80" s="54"/>
      <c r="G80" s="54"/>
      <c r="H80" s="54"/>
      <c r="I80" s="54"/>
      <c r="J80" s="54"/>
    </row>
    <row r="81" spans="2:10" x14ac:dyDescent="0.2">
      <c r="B81" s="54"/>
      <c r="C81" s="54"/>
      <c r="D81" s="54"/>
      <c r="E81" s="54"/>
      <c r="F81" s="54"/>
      <c r="G81" s="54"/>
      <c r="H81" s="54"/>
      <c r="I81" s="54"/>
      <c r="J81" s="54"/>
    </row>
    <row r="87" spans="2:10" x14ac:dyDescent="0.2">
      <c r="D87" s="54"/>
    </row>
  </sheetData>
  <mergeCells count="3">
    <mergeCell ref="A1:J1"/>
    <mergeCell ref="A2:J2"/>
    <mergeCell ref="A3:J3"/>
  </mergeCells>
  <printOptions horizontalCentered="1"/>
  <pageMargins left="0.22" right="0.22" top="0.66" bottom="0.75" header="0.3" footer="0.3"/>
  <pageSetup paperSize="9" scale="9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pane xSplit="1" ySplit="5" topLeftCell="B6" activePane="bottomRight" state="frozen"/>
      <selection activeCell="G24" sqref="G24"/>
      <selection pane="topRight" activeCell="G24" sqref="G24"/>
      <selection pane="bottomLeft" activeCell="G24" sqref="G24"/>
      <selection pane="bottomRight" activeCell="F27" sqref="F27"/>
    </sheetView>
  </sheetViews>
  <sheetFormatPr defaultRowHeight="12" x14ac:dyDescent="0.2"/>
  <cols>
    <col min="1" max="1" width="52.83203125" style="1" customWidth="1"/>
    <col min="2" max="10" width="11.83203125" style="1" customWidth="1"/>
    <col min="11" max="16384" width="9.33203125" style="1"/>
  </cols>
  <sheetData>
    <row r="1" spans="1:10" ht="13.5" x14ac:dyDescent="0.2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x14ac:dyDescent="0.2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5" t="s">
        <v>95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7.5" customHeight="1" x14ac:dyDescent="0.2">
      <c r="A4" s="9"/>
    </row>
    <row r="5" spans="1:10" ht="30" customHeight="1" x14ac:dyDescent="0.2">
      <c r="A5" s="8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</row>
    <row r="6" spans="1:10" ht="24" customHeight="1" x14ac:dyDescent="0.2">
      <c r="A6" s="2" t="s">
        <v>14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" customHeight="1" x14ac:dyDescent="0.2">
      <c r="A7" s="35" t="s">
        <v>77</v>
      </c>
      <c r="B7" s="23">
        <v>63.4</v>
      </c>
      <c r="C7" s="23">
        <v>56.3</v>
      </c>
      <c r="D7" s="23">
        <v>32.6</v>
      </c>
      <c r="E7" s="23">
        <v>60.4</v>
      </c>
      <c r="F7" s="23">
        <v>64.7</v>
      </c>
      <c r="G7" s="23">
        <v>81.599999999999994</v>
      </c>
      <c r="H7" s="23">
        <v>90.319446054369095</v>
      </c>
      <c r="I7" s="23">
        <v>100.84067126450711</v>
      </c>
      <c r="J7" s="23">
        <v>103.59488548822367</v>
      </c>
    </row>
    <row r="8" spans="1:10" ht="15" customHeight="1" x14ac:dyDescent="0.2">
      <c r="A8" s="43" t="s">
        <v>82</v>
      </c>
      <c r="B8" s="28"/>
      <c r="C8" s="28"/>
      <c r="D8" s="28"/>
      <c r="E8" s="52"/>
      <c r="F8" s="52"/>
      <c r="G8" s="52"/>
      <c r="H8" s="52"/>
      <c r="I8" s="52"/>
      <c r="J8" s="52"/>
    </row>
    <row r="9" spans="1:10" ht="15" customHeight="1" x14ac:dyDescent="0.2">
      <c r="A9" s="43" t="s">
        <v>75</v>
      </c>
      <c r="B9" s="24">
        <v>0.6</v>
      </c>
      <c r="C9" s="24">
        <v>1.2</v>
      </c>
      <c r="D9" s="24">
        <v>0.3</v>
      </c>
      <c r="E9" s="53">
        <v>0.20396423861440638</v>
      </c>
      <c r="F9" s="53">
        <v>0.31788680256464019</v>
      </c>
      <c r="G9" s="53">
        <v>9.2632054027921296E-2</v>
      </c>
      <c r="H9" s="53">
        <v>9.3231869215727334E-2</v>
      </c>
      <c r="I9" s="53">
        <v>0.58684961181725803</v>
      </c>
      <c r="J9" s="53">
        <v>0.99182435367786204</v>
      </c>
    </row>
    <row r="10" spans="1:10" ht="15" customHeight="1" x14ac:dyDescent="0.2">
      <c r="A10" s="43" t="s">
        <v>26</v>
      </c>
      <c r="B10" s="24">
        <v>38.700000000000003</v>
      </c>
      <c r="C10" s="24">
        <v>36.200000000000003</v>
      </c>
      <c r="D10" s="24">
        <v>5</v>
      </c>
      <c r="E10" s="24">
        <v>12.3</v>
      </c>
      <c r="F10" s="24">
        <v>3.9</v>
      </c>
      <c r="G10" s="24">
        <v>14.6</v>
      </c>
      <c r="H10" s="24">
        <v>14.547292329677422</v>
      </c>
      <c r="I10" s="24">
        <v>35.649782825063475</v>
      </c>
      <c r="J10" s="24">
        <v>44.214261587141564</v>
      </c>
    </row>
    <row r="11" spans="1:10" ht="15" customHeight="1" x14ac:dyDescent="0.2">
      <c r="A11" s="43" t="s">
        <v>76</v>
      </c>
      <c r="B11" s="24">
        <v>1.2</v>
      </c>
      <c r="C11" s="24">
        <v>-1</v>
      </c>
      <c r="D11" s="24">
        <v>0.1</v>
      </c>
      <c r="E11" s="24">
        <v>0.13322221155067554</v>
      </c>
      <c r="F11" s="24">
        <v>0.1469274704967555</v>
      </c>
      <c r="G11" s="24">
        <v>3.1553545286816114</v>
      </c>
      <c r="H11" s="24">
        <v>0.27774515013220863</v>
      </c>
      <c r="I11" s="24">
        <v>0.15174458318399336</v>
      </c>
      <c r="J11" s="24">
        <v>7.2021176686404106E-2</v>
      </c>
    </row>
    <row r="12" spans="1:10" ht="15" customHeight="1" x14ac:dyDescent="0.2">
      <c r="A12" s="43" t="s">
        <v>28</v>
      </c>
      <c r="B12" s="24">
        <v>0.6</v>
      </c>
      <c r="C12" s="24">
        <v>0.6</v>
      </c>
      <c r="D12" s="24">
        <v>0.5</v>
      </c>
      <c r="E12" s="24">
        <v>0.61158289674658972</v>
      </c>
      <c r="F12" s="24">
        <v>0.68647634075182329</v>
      </c>
      <c r="G12" s="24">
        <v>0.44164881695701291</v>
      </c>
      <c r="H12" s="24">
        <v>0.36009858129417316</v>
      </c>
      <c r="I12" s="24">
        <v>0.30999372941787828</v>
      </c>
      <c r="J12" s="24">
        <v>0.31662549330726819</v>
      </c>
    </row>
    <row r="13" spans="1:10" ht="15" customHeight="1" x14ac:dyDescent="0.2">
      <c r="A13" s="43" t="s">
        <v>4</v>
      </c>
      <c r="B13" s="24">
        <v>22.2</v>
      </c>
      <c r="C13" s="24">
        <v>19.3</v>
      </c>
      <c r="D13" s="24">
        <v>26.8</v>
      </c>
      <c r="E13" s="24">
        <v>47.093432144970556</v>
      </c>
      <c r="F13" s="24">
        <v>59.636946321522977</v>
      </c>
      <c r="G13" s="24">
        <v>63.28213664883188</v>
      </c>
      <c r="H13" s="24">
        <v>75.041078124049562</v>
      </c>
      <c r="I13" s="24">
        <v>64.142300515024502</v>
      </c>
      <c r="J13" s="24">
        <v>58.000152877410571</v>
      </c>
    </row>
    <row r="14" spans="1:10" ht="24.75" customHeight="1" x14ac:dyDescent="0.2">
      <c r="A14" s="35" t="s">
        <v>78</v>
      </c>
      <c r="B14" s="28">
        <v>-9</v>
      </c>
      <c r="C14" s="28">
        <v>-10.199999999999999</v>
      </c>
      <c r="D14" s="28">
        <v>-0.9</v>
      </c>
      <c r="E14" s="23">
        <v>-1.2433040347740953</v>
      </c>
      <c r="F14" s="23">
        <v>-3.9364983328080196</v>
      </c>
      <c r="G14" s="23">
        <v>-9.1046588107093598</v>
      </c>
      <c r="H14" s="23">
        <v>-2.840625135036781</v>
      </c>
      <c r="I14" s="23">
        <v>-6.5917308660663672</v>
      </c>
      <c r="J14" s="23">
        <v>-5.3714880695981</v>
      </c>
    </row>
    <row r="15" spans="1:10" ht="24" customHeight="1" x14ac:dyDescent="0.2">
      <c r="A15" s="44" t="s">
        <v>79</v>
      </c>
      <c r="B15" s="55">
        <v>45.6</v>
      </c>
      <c r="C15" s="55">
        <v>53.9</v>
      </c>
      <c r="D15" s="55">
        <v>68.3</v>
      </c>
      <c r="E15" s="55">
        <v>40.9</v>
      </c>
      <c r="F15" s="55">
        <v>39.200000000000003</v>
      </c>
      <c r="G15" s="55">
        <v>27.5</v>
      </c>
      <c r="H15" s="55">
        <v>12.521179080667681</v>
      </c>
      <c r="I15" s="55">
        <v>5.7510596015592528</v>
      </c>
      <c r="J15" s="55">
        <v>1.7766025813744226</v>
      </c>
    </row>
    <row r="16" spans="1:10" ht="18" customHeight="1" x14ac:dyDescent="0.2">
      <c r="A16" s="47" t="s">
        <v>89</v>
      </c>
    </row>
    <row r="17" spans="1:10" ht="6" customHeight="1" x14ac:dyDescent="0.2"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2.75" x14ac:dyDescent="0.2">
      <c r="A18" s="57"/>
      <c r="B18"/>
      <c r="C18"/>
      <c r="D18"/>
      <c r="E18"/>
      <c r="F18"/>
      <c r="G18"/>
      <c r="H18"/>
      <c r="I18"/>
      <c r="J18"/>
    </row>
    <row r="19" spans="1:10" ht="12.75" x14ac:dyDescent="0.2">
      <c r="B19"/>
      <c r="C19"/>
      <c r="D19"/>
      <c r="E19"/>
      <c r="F19"/>
      <c r="G19"/>
      <c r="H19"/>
      <c r="I19"/>
      <c r="J19"/>
    </row>
    <row r="20" spans="1:10" ht="12.75" x14ac:dyDescent="0.2">
      <c r="B20"/>
      <c r="C20"/>
      <c r="D20"/>
      <c r="E20"/>
      <c r="F20"/>
      <c r="G20"/>
      <c r="H20"/>
      <c r="I20"/>
      <c r="J20"/>
    </row>
    <row r="21" spans="1:10" ht="12.75" x14ac:dyDescent="0.2">
      <c r="B21"/>
      <c r="C21"/>
      <c r="D21"/>
      <c r="E21"/>
      <c r="F21"/>
      <c r="G21"/>
      <c r="H21"/>
      <c r="I21"/>
      <c r="J21"/>
    </row>
    <row r="22" spans="1:10" ht="12.75" x14ac:dyDescent="0.2">
      <c r="B22"/>
      <c r="C22"/>
      <c r="D22"/>
      <c r="E22"/>
      <c r="F22"/>
      <c r="G22"/>
      <c r="H22"/>
      <c r="I22"/>
      <c r="J22"/>
    </row>
    <row r="23" spans="1:10" ht="12.75" x14ac:dyDescent="0.2">
      <c r="B23"/>
      <c r="C23"/>
      <c r="D23"/>
      <c r="E23"/>
      <c r="F23"/>
      <c r="G23"/>
      <c r="H23"/>
      <c r="I23"/>
      <c r="J23"/>
    </row>
    <row r="24" spans="1:10" ht="12.75" x14ac:dyDescent="0.2">
      <c r="B24"/>
      <c r="C24"/>
      <c r="D24"/>
      <c r="E24"/>
      <c r="F24"/>
      <c r="G24"/>
      <c r="H24"/>
      <c r="I24"/>
      <c r="J24"/>
    </row>
    <row r="25" spans="1:10" ht="12.75" x14ac:dyDescent="0.2">
      <c r="B25"/>
      <c r="C25"/>
      <c r="D25"/>
      <c r="E25"/>
      <c r="F25"/>
      <c r="G25"/>
      <c r="H25"/>
      <c r="I25"/>
      <c r="J25"/>
    </row>
    <row r="26" spans="1:10" ht="12.75" x14ac:dyDescent="0.2">
      <c r="B26"/>
      <c r="C26"/>
      <c r="D26"/>
      <c r="E26"/>
      <c r="F26"/>
      <c r="G26"/>
      <c r="H26"/>
      <c r="I26"/>
      <c r="J26"/>
    </row>
    <row r="27" spans="1:10" ht="12.75" x14ac:dyDescent="0.2">
      <c r="B27"/>
      <c r="C27"/>
      <c r="D27"/>
      <c r="E27"/>
      <c r="F27"/>
      <c r="G27"/>
      <c r="H27"/>
      <c r="I27"/>
      <c r="J27"/>
    </row>
    <row r="28" spans="1:10" ht="12.75" x14ac:dyDescent="0.2">
      <c r="B28"/>
      <c r="C28"/>
      <c r="D28"/>
      <c r="E28"/>
      <c r="F28"/>
      <c r="G28"/>
      <c r="H28"/>
      <c r="I28"/>
      <c r="J28"/>
    </row>
    <row r="29" spans="1:10" ht="12.75" x14ac:dyDescent="0.2">
      <c r="B29"/>
      <c r="C29"/>
      <c r="D29"/>
      <c r="E29"/>
      <c r="F29"/>
      <c r="G29"/>
      <c r="H29"/>
      <c r="I29"/>
      <c r="J29"/>
    </row>
    <row r="30" spans="1:10" ht="12.75" x14ac:dyDescent="0.2">
      <c r="B30"/>
      <c r="C30"/>
      <c r="D30"/>
      <c r="E30"/>
      <c r="F30"/>
      <c r="G30"/>
      <c r="H30"/>
      <c r="I30"/>
      <c r="J30"/>
    </row>
    <row r="31" spans="1:10" ht="12.75" x14ac:dyDescent="0.2">
      <c r="B31"/>
      <c r="C31"/>
      <c r="D31"/>
      <c r="E31"/>
      <c r="F31"/>
      <c r="G31"/>
      <c r="H31"/>
      <c r="I31"/>
      <c r="J31"/>
    </row>
    <row r="32" spans="1:10" ht="12.75" x14ac:dyDescent="0.2">
      <c r="B32"/>
      <c r="C32"/>
      <c r="D32"/>
      <c r="E32"/>
      <c r="F32"/>
      <c r="G32"/>
      <c r="H32"/>
      <c r="I32"/>
      <c r="J32"/>
    </row>
    <row r="33" spans="2:10" ht="12.75" x14ac:dyDescent="0.2">
      <c r="B33"/>
      <c r="C33"/>
      <c r="D33"/>
      <c r="E33"/>
      <c r="F33"/>
      <c r="G33"/>
      <c r="H33"/>
      <c r="I33"/>
      <c r="J33"/>
    </row>
    <row r="34" spans="2:10" ht="12.75" x14ac:dyDescent="0.2">
      <c r="B34"/>
      <c r="C34"/>
      <c r="D34"/>
      <c r="E34"/>
      <c r="F34"/>
      <c r="G34"/>
      <c r="H34"/>
      <c r="I34"/>
      <c r="J34"/>
    </row>
    <row r="35" spans="2:10" ht="12.75" x14ac:dyDescent="0.2">
      <c r="B35"/>
      <c r="C35"/>
      <c r="D35"/>
      <c r="E35"/>
      <c r="F35"/>
      <c r="G35"/>
      <c r="H35"/>
      <c r="I35"/>
      <c r="J35"/>
    </row>
    <row r="36" spans="2:10" ht="12.75" x14ac:dyDescent="0.2">
      <c r="B36"/>
      <c r="C36"/>
      <c r="D36"/>
      <c r="E36"/>
      <c r="F36"/>
      <c r="G36"/>
      <c r="H36"/>
      <c r="I36"/>
      <c r="J36"/>
    </row>
    <row r="37" spans="2:10" ht="12.75" x14ac:dyDescent="0.2">
      <c r="B37"/>
      <c r="C37"/>
      <c r="D37"/>
      <c r="E37"/>
      <c r="F37"/>
      <c r="G37"/>
      <c r="H37"/>
      <c r="I37"/>
      <c r="J37"/>
    </row>
    <row r="38" spans="2:10" ht="12.75" x14ac:dyDescent="0.2">
      <c r="B38"/>
      <c r="C38"/>
      <c r="D38"/>
      <c r="E38"/>
      <c r="F38"/>
      <c r="G38"/>
      <c r="H38"/>
      <c r="I38"/>
      <c r="J38"/>
    </row>
    <row r="39" spans="2:10" ht="12.75" x14ac:dyDescent="0.2">
      <c r="B39"/>
      <c r="C39"/>
      <c r="D39"/>
      <c r="E39"/>
      <c r="F39"/>
      <c r="G39"/>
      <c r="H39"/>
      <c r="I39"/>
      <c r="J39"/>
    </row>
    <row r="40" spans="2:10" ht="12.75" x14ac:dyDescent="0.2">
      <c r="B40"/>
      <c r="C40"/>
      <c r="D40"/>
      <c r="E40"/>
      <c r="F40"/>
      <c r="G40"/>
      <c r="H40"/>
      <c r="I40"/>
      <c r="J40"/>
    </row>
    <row r="41" spans="2:10" ht="12.75" x14ac:dyDescent="0.2">
      <c r="B41"/>
      <c r="C41"/>
      <c r="D41"/>
      <c r="E41"/>
      <c r="F41"/>
      <c r="G41"/>
      <c r="H41"/>
      <c r="I41"/>
      <c r="J41"/>
    </row>
    <row r="42" spans="2:10" ht="12.75" x14ac:dyDescent="0.2">
      <c r="B42"/>
      <c r="C42"/>
      <c r="D42"/>
      <c r="E42"/>
      <c r="F42"/>
      <c r="G42"/>
      <c r="H42"/>
      <c r="I42"/>
      <c r="J42"/>
    </row>
    <row r="43" spans="2:10" ht="12.75" x14ac:dyDescent="0.2">
      <c r="B43"/>
      <c r="C43"/>
      <c r="D43"/>
      <c r="E43"/>
      <c r="F43"/>
      <c r="G43"/>
      <c r="H43"/>
      <c r="I43"/>
      <c r="J43"/>
    </row>
    <row r="44" spans="2:10" ht="12.75" x14ac:dyDescent="0.2">
      <c r="B44"/>
      <c r="C44"/>
      <c r="D44"/>
      <c r="E44"/>
      <c r="F44"/>
      <c r="G44"/>
      <c r="H44"/>
      <c r="I44"/>
      <c r="J44"/>
    </row>
  </sheetData>
  <mergeCells count="3">
    <mergeCell ref="A1:J1"/>
    <mergeCell ref="A2:J2"/>
    <mergeCell ref="A3:J3"/>
  </mergeCells>
  <printOptions horizontalCentered="1"/>
  <pageMargins left="0.22" right="0.22" top="0.7" bottom="0.75" header="0.3" footer="0.3"/>
  <pageSetup paperSize="9"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D1</vt:lpstr>
      <vt:lpstr>Table D2</vt:lpstr>
      <vt:lpstr>Table D3</vt:lpstr>
      <vt:lpstr>Table D4</vt:lpstr>
      <vt:lpstr>Table D5</vt:lpstr>
      <vt:lpstr>Table 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Burnett</dc:creator>
  <cp:lastModifiedBy>Leah Burnett</cp:lastModifiedBy>
  <cp:lastPrinted>2019-09-03T14:56:02Z</cp:lastPrinted>
  <dcterms:created xsi:type="dcterms:W3CDTF">2015-11-04T10:28:14Z</dcterms:created>
  <dcterms:modified xsi:type="dcterms:W3CDTF">2019-09-03T14:56:40Z</dcterms:modified>
</cp:coreProperties>
</file>