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97C1" lockStructure="1"/>
  <bookViews>
    <workbookView xWindow="375" yWindow="300" windowWidth="13170" windowHeight="11460"/>
  </bookViews>
  <sheets>
    <sheet name="CB40T" sheetId="2" r:id="rId1"/>
    <sheet name="Codes" sheetId="4" state="hidden" r:id="rId2"/>
    <sheet name="BNKASCII" sheetId="6" state="hidden" r:id="rId3"/>
    <sheet name="Sheet1" sheetId="7" state="hidden" r:id="rId4"/>
  </sheets>
  <definedNames>
    <definedName name="Banks">Codes!#REF!</definedName>
    <definedName name="Insurance">Codes!$B$1:$B$39</definedName>
    <definedName name="Name">Codes!#REF!</definedName>
    <definedName name="_xlnm.Print_Area" localSheetId="0">CB40T!$A$1:$E$44</definedName>
    <definedName name="Quarter">Sheet1!$B$1:$B$5</definedName>
    <definedName name="reportdate">CB40T!$B$5</definedName>
    <definedName name="Year">Sheet1!$A$1:$A$8</definedName>
  </definedNames>
  <calcPr calcId="145621" calcMode="manual"/>
</workbook>
</file>

<file path=xl/calcChain.xml><?xml version="1.0" encoding="utf-8"?>
<calcChain xmlns="http://schemas.openxmlformats.org/spreadsheetml/2006/main">
  <c r="A3" i="6" l="1"/>
  <c r="A2" i="6"/>
  <c r="C1" i="6"/>
  <c r="A12" i="6" s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A11" i="6" l="1"/>
  <c r="A10" i="6"/>
  <c r="A7" i="6"/>
  <c r="A9" i="6"/>
  <c r="A5" i="6"/>
  <c r="A8" i="6"/>
  <c r="A6" i="6"/>
  <c r="A17" i="6"/>
  <c r="A16" i="6"/>
  <c r="A14" i="6"/>
  <c r="A4" i="6"/>
  <c r="A13" i="6"/>
  <c r="A15" i="6"/>
</calcChain>
</file>

<file path=xl/sharedStrings.xml><?xml version="1.0" encoding="utf-8"?>
<sst xmlns="http://schemas.openxmlformats.org/spreadsheetml/2006/main" count="109" uniqueCount="106">
  <si>
    <t>Expenses</t>
  </si>
  <si>
    <t>Compensation to Employees</t>
  </si>
  <si>
    <t>Depreciation</t>
  </si>
  <si>
    <t>Security</t>
  </si>
  <si>
    <t>Electricity</t>
  </si>
  <si>
    <t>Telephone</t>
  </si>
  <si>
    <t>Postage</t>
  </si>
  <si>
    <t>Internet</t>
  </si>
  <si>
    <t>Courier</t>
  </si>
  <si>
    <t>Other Current Expenses</t>
  </si>
  <si>
    <t>Capital Expenditure</t>
  </si>
  <si>
    <t>Income</t>
  </si>
  <si>
    <t>Number of Employees</t>
  </si>
  <si>
    <t>Name of Person Completing:</t>
  </si>
  <si>
    <t>Name of Authorized Official:</t>
  </si>
  <si>
    <t>Signature of Person Completing:</t>
  </si>
  <si>
    <t>Signature of Authorized Official:</t>
  </si>
  <si>
    <t>Company Stamp:</t>
  </si>
  <si>
    <t>Date Submitted:</t>
  </si>
  <si>
    <t>For the Quarter Ended:</t>
  </si>
  <si>
    <t>FOR</t>
  </si>
  <si>
    <t>QUARTERLY RETURN (TOBAGO)</t>
  </si>
  <si>
    <t>hdr</t>
  </si>
  <si>
    <t>N</t>
  </si>
  <si>
    <t>cb40T</t>
  </si>
  <si>
    <t>(mm/dd/yyyy)</t>
  </si>
  <si>
    <t>INSTITUTION:</t>
  </si>
  <si>
    <t xml:space="preserve">        Select Institution</t>
  </si>
  <si>
    <t>Interest Received</t>
  </si>
  <si>
    <t xml:space="preserve">Other Income </t>
  </si>
  <si>
    <t>Interest Paid</t>
  </si>
  <si>
    <t>ANSA Merchant Bank Limited</t>
  </si>
  <si>
    <t>Caribbean Finance Company Limited</t>
  </si>
  <si>
    <t>Citicorp Merchant Bank Limited</t>
  </si>
  <si>
    <t>Development Finance Limited</t>
  </si>
  <si>
    <t>First Citizens Bank Limited</t>
  </si>
  <si>
    <t>First Citizens Trustee Services Limited</t>
  </si>
  <si>
    <t>Fidelity Finance and Leasing Company Limited</t>
  </si>
  <si>
    <t>Island Finance Trinidad and Tobago Limited</t>
  </si>
  <si>
    <t>RBC Trust (Trinidad &amp; Tobago) Limited</t>
  </si>
  <si>
    <t>RBC Merchant Bank (Caribbean) Limited</t>
  </si>
  <si>
    <t>Republic Bank Limited</t>
  </si>
  <si>
    <t>Scotiabank Trinidad and Tobago Limited</t>
  </si>
  <si>
    <t>AMAL</t>
  </si>
  <si>
    <t>TFL</t>
  </si>
  <si>
    <t>BBDA</t>
  </si>
  <si>
    <t>CFC</t>
  </si>
  <si>
    <t>CITI</t>
  </si>
  <si>
    <t>CMBL</t>
  </si>
  <si>
    <t>DFL</t>
  </si>
  <si>
    <t>FCB</t>
  </si>
  <si>
    <t>FCTS</t>
  </si>
  <si>
    <t>FCMT</t>
  </si>
  <si>
    <t>FFL</t>
  </si>
  <si>
    <t>FCIB</t>
  </si>
  <si>
    <t>GFC</t>
  </si>
  <si>
    <t>GAM</t>
  </si>
  <si>
    <t>ISFL</t>
  </si>
  <si>
    <t>ICBL</t>
  </si>
  <si>
    <t>ITBM</t>
  </si>
  <si>
    <t>RBAM</t>
  </si>
  <si>
    <t>RBTT</t>
  </si>
  <si>
    <t xml:space="preserve">RBT </t>
  </si>
  <si>
    <t>RMBF</t>
  </si>
  <si>
    <t>RBL</t>
  </si>
  <si>
    <t>BNS</t>
  </si>
  <si>
    <t>Massy Finance GFC Limited</t>
  </si>
  <si>
    <t>Year</t>
  </si>
  <si>
    <t>Quarter</t>
  </si>
  <si>
    <t>2014</t>
  </si>
  <si>
    <t>March</t>
  </si>
  <si>
    <t>2015</t>
  </si>
  <si>
    <t>June</t>
  </si>
  <si>
    <t>2016</t>
  </si>
  <si>
    <t>September</t>
  </si>
  <si>
    <t>2017</t>
  </si>
  <si>
    <t>December</t>
  </si>
  <si>
    <t>2018</t>
  </si>
  <si>
    <t>2019</t>
  </si>
  <si>
    <t>2020</t>
  </si>
  <si>
    <t>xxx</t>
  </si>
  <si>
    <t>TT $000</t>
  </si>
  <si>
    <t>Choose Institution, Quarter and Year from drop-down lists.</t>
  </si>
  <si>
    <t xml:space="preserve">                         NOTE: Submit to cbttreports@central-bank.org.tt                  </t>
  </si>
  <si>
    <t>FirstCaribbean International Bank (Trinidad and Tobago) Limited</t>
  </si>
  <si>
    <t>SITT</t>
  </si>
  <si>
    <t>2021</t>
  </si>
  <si>
    <t>2022</t>
  </si>
  <si>
    <t>2023</t>
  </si>
  <si>
    <t>2024</t>
  </si>
  <si>
    <t>2025</t>
  </si>
  <si>
    <t>JMMB Bank (T&amp;T) Limited</t>
  </si>
  <si>
    <t xml:space="preserve">Scotia Investments (Trinidad and Tobago) Limited </t>
  </si>
  <si>
    <t>Guardian Group Trust Limited</t>
  </si>
  <si>
    <t xml:space="preserve">NCB Global Finance Limited </t>
  </si>
  <si>
    <t>Bank of Baroda (Trinidad and Tobago) Limited</t>
  </si>
  <si>
    <t>Citibank (Trinidad &amp; Tobago) Limited</t>
  </si>
  <si>
    <t>JMMB Express Finance (T&amp;T) Limited</t>
  </si>
  <si>
    <t>RBC Investment Management (Caribbean) Limited</t>
  </si>
  <si>
    <t>RBC Royal Bank (Trinidad and Tobago) Limited</t>
  </si>
  <si>
    <t>2026</t>
  </si>
  <si>
    <t>2027</t>
  </si>
  <si>
    <t>2028</t>
  </si>
  <si>
    <t>2029</t>
  </si>
  <si>
    <t>2030</t>
  </si>
  <si>
    <t>First Citizens Depository Services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</si>
</sst>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/yyyy"/>
    <numFmt numFmtId="165" formatCode="yyyy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A0D37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0" fillId="0" borderId="0" xfId="0" applyFill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2" borderId="1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Protection="1"/>
    <xf numFmtId="49" fontId="7" fillId="0" borderId="0" xfId="0" applyNumberFormat="1" applyFont="1" applyProtection="1"/>
    <xf numFmtId="165" fontId="0" fillId="0" borderId="0" xfId="0" quotePrefix="1" applyNumberForma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vertical="top" wrapText="1"/>
    </xf>
    <xf numFmtId="0" fontId="2" fillId="0" borderId="0" xfId="1" applyFont="1" applyProtection="1"/>
    <xf numFmtId="2" fontId="2" fillId="0" borderId="0" xfId="1" applyNumberFormat="1" applyFont="1" applyAlignment="1" applyProtection="1">
      <alignment vertical="top" wrapText="1"/>
    </xf>
    <xf numFmtId="2" fontId="2" fillId="0" borderId="0" xfId="1" applyNumberFormat="1" applyFont="1" applyFill="1" applyAlignment="1" applyProtection="1">
      <alignment vertical="top" wrapText="1"/>
    </xf>
    <xf numFmtId="2" fontId="2" fillId="0" borderId="0" xfId="1" applyNumberFormat="1" applyFont="1" applyProtection="1"/>
    <xf numFmtId="1" fontId="2" fillId="0" borderId="0" xfId="1" applyNumberFormat="1" applyFont="1" applyProtection="1"/>
    <xf numFmtId="165" fontId="2" fillId="0" borderId="0" xfId="1" applyNumberFormat="1" applyFont="1" applyAlignment="1" applyProtection="1">
      <alignment horizontal="right"/>
    </xf>
    <xf numFmtId="0" fontId="8" fillId="0" borderId="2" xfId="0" applyFont="1" applyFill="1" applyBorder="1" applyProtection="1"/>
    <xf numFmtId="0" fontId="8" fillId="3" borderId="2" xfId="0" applyFont="1" applyFill="1" applyBorder="1" applyAlignment="1" applyProtection="1">
      <alignment horizontal="left" vertical="center" indent="1"/>
      <protection locked="0"/>
    </xf>
    <xf numFmtId="0" fontId="6" fillId="2" borderId="3" xfId="0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top"/>
    </xf>
    <xf numFmtId="0" fontId="5" fillId="0" borderId="5" xfId="0" applyFont="1" applyFill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Fill="1" applyBorder="1" applyProtection="1"/>
    <xf numFmtId="0" fontId="9" fillId="0" borderId="9" xfId="0" applyFont="1" applyFill="1" applyBorder="1" applyProtection="1"/>
    <xf numFmtId="0" fontId="10" fillId="0" borderId="9" xfId="0" applyFont="1" applyFill="1" applyBorder="1" applyProtection="1"/>
    <xf numFmtId="0" fontId="5" fillId="0" borderId="9" xfId="0" applyFont="1" applyFill="1" applyBorder="1" applyProtection="1"/>
    <xf numFmtId="0" fontId="9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horizontal="center" vertical="top"/>
    </xf>
    <xf numFmtId="0" fontId="8" fillId="0" borderId="9" xfId="0" applyFont="1" applyFill="1" applyBorder="1" applyProtection="1"/>
    <xf numFmtId="0" fontId="5" fillId="0" borderId="10" xfId="0" applyFont="1" applyFill="1" applyBorder="1" applyProtection="1"/>
    <xf numFmtId="0" fontId="11" fillId="0" borderId="0" xfId="0" applyFont="1" applyProtection="1"/>
    <xf numFmtId="0" fontId="7" fillId="0" borderId="0" xfId="0" applyFont="1" applyFill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/>
    </xf>
    <xf numFmtId="3" fontId="5" fillId="0" borderId="11" xfId="0" applyNumberFormat="1" applyFont="1" applyFill="1" applyBorder="1" applyAlignment="1" applyProtection="1">
      <alignment horizontal="center"/>
    </xf>
    <xf numFmtId="164" fontId="5" fillId="0" borderId="15" xfId="0" applyNumberFormat="1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3" fontId="5" fillId="3" borderId="3" xfId="0" applyNumberFormat="1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</xf>
    <xf numFmtId="166" fontId="8" fillId="3" borderId="12" xfId="0" applyNumberFormat="1" applyFont="1" applyFill="1" applyBorder="1" applyAlignment="1" applyProtection="1">
      <alignment horizontal="center"/>
      <protection locked="0"/>
    </xf>
    <xf numFmtId="166" fontId="8" fillId="3" borderId="13" xfId="0" applyNumberFormat="1" applyFont="1" applyFill="1" applyBorder="1" applyAlignment="1" applyProtection="1">
      <alignment horizontal="center"/>
      <protection locked="0"/>
    </xf>
    <xf numFmtId="166" fontId="8" fillId="3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3" fontId="5" fillId="3" borderId="19" xfId="0" applyNumberFormat="1" applyFont="1" applyFill="1" applyBorder="1" applyAlignment="1" applyProtection="1">
      <alignment horizontal="center"/>
      <protection locked="0"/>
    </xf>
    <xf numFmtId="3" fontId="5" fillId="3" borderId="20" xfId="0" applyNumberFormat="1" applyFont="1" applyFill="1" applyBorder="1" applyAlignment="1" applyProtection="1">
      <alignment horizontal="center"/>
      <protection locked="0"/>
    </xf>
    <xf numFmtId="3" fontId="5" fillId="3" borderId="21" xfId="0" applyNumberFormat="1" applyFont="1" applyFill="1" applyBorder="1" applyAlignment="1" applyProtection="1">
      <alignment horizontal="center"/>
      <protection locked="0"/>
    </xf>
    <xf numFmtId="2" fontId="3" fillId="0" borderId="0" xfId="1" applyNumberFormat="1" applyFont="1" applyFill="1" applyAlignment="1" applyProtection="1">
      <alignment horizontal="center"/>
    </xf>
  </cellXfs>
  <cellStyles count="3">
    <cellStyle name="Normal" xfId="0" builtinId="0"/>
    <cellStyle name="Normal 7" xfId="2"/>
    <cellStyle name="Normal_CB20ASC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2000250</xdr:colOff>
      <xdr:row>2</xdr:row>
      <xdr:rowOff>47625</xdr:rowOff>
    </xdr:to>
    <xdr:pic>
      <xdr:nvPicPr>
        <xdr:cNvPr id="1048" name="Picture 1" descr="CB Logo_HORIZONTA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3</xdr:row>
      <xdr:rowOff>190500</xdr:rowOff>
    </xdr:from>
    <xdr:to>
      <xdr:col>5</xdr:col>
      <xdr:colOff>514350</xdr:colOff>
      <xdr:row>3</xdr:row>
      <xdr:rowOff>333375</xdr:rowOff>
    </xdr:to>
    <xdr:sp macro="" textlink="">
      <xdr:nvSpPr>
        <xdr:cNvPr id="3" name="Left Arrow 2"/>
        <xdr:cNvSpPr/>
      </xdr:nvSpPr>
      <xdr:spPr>
        <a:xfrm>
          <a:off x="5610225" y="952500"/>
          <a:ext cx="476250" cy="142875"/>
        </a:xfrm>
        <a:prstGeom prst="leftArrow">
          <a:avLst/>
        </a:prstGeom>
        <a:solidFill>
          <a:srgbClr val="6A0D37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57150</xdr:colOff>
      <xdr:row>4</xdr:row>
      <xdr:rowOff>28575</xdr:rowOff>
    </xdr:from>
    <xdr:to>
      <xdr:col>5</xdr:col>
      <xdr:colOff>533400</xdr:colOff>
      <xdr:row>4</xdr:row>
      <xdr:rowOff>171450</xdr:rowOff>
    </xdr:to>
    <xdr:sp macro="" textlink="">
      <xdr:nvSpPr>
        <xdr:cNvPr id="4" name="Left Arrow 3"/>
        <xdr:cNvSpPr/>
      </xdr:nvSpPr>
      <xdr:spPr>
        <a:xfrm>
          <a:off x="5629275" y="1276350"/>
          <a:ext cx="476250" cy="142875"/>
        </a:xfrm>
        <a:prstGeom prst="leftArrow">
          <a:avLst/>
        </a:prstGeom>
        <a:solidFill>
          <a:srgbClr val="6A0D37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44"/>
  <sheetViews>
    <sheetView tabSelected="1" zoomScaleNormal="100" workbookViewId="0">
      <selection activeCell="B4" sqref="B4:E4"/>
    </sheetView>
  </sheetViews>
  <sheetFormatPr defaultRowHeight="15" x14ac:dyDescent="0.25"/>
  <cols>
    <col min="1" max="1" width="35.42578125" style="1" customWidth="1"/>
    <col min="2" max="2" width="11.140625" style="1" customWidth="1"/>
    <col min="3" max="3" width="9" style="1" customWidth="1"/>
    <col min="4" max="4" width="10.42578125" style="1" customWidth="1"/>
    <col min="5" max="5" width="17.5703125" style="1" customWidth="1"/>
    <col min="6" max="16384" width="9.140625" style="1"/>
  </cols>
  <sheetData>
    <row r="2" spans="1:9" ht="29.25" customHeight="1" x14ac:dyDescent="0.25">
      <c r="B2" s="59" t="s">
        <v>21</v>
      </c>
      <c r="C2" s="59"/>
      <c r="D2" s="59"/>
      <c r="E2" s="59"/>
    </row>
    <row r="3" spans="1:9" ht="16.5" thickBot="1" x14ac:dyDescent="0.3">
      <c r="B3" s="59" t="s">
        <v>20</v>
      </c>
      <c r="C3" s="59"/>
      <c r="D3" s="59"/>
      <c r="E3" s="59"/>
    </row>
    <row r="4" spans="1:9" ht="38.25" customHeight="1" thickBot="1" x14ac:dyDescent="0.3">
      <c r="A4" s="5" t="s">
        <v>26</v>
      </c>
      <c r="B4" s="49" t="s">
        <v>27</v>
      </c>
      <c r="C4" s="50"/>
      <c r="D4" s="50"/>
      <c r="E4" s="51"/>
      <c r="G4" s="37" t="s">
        <v>82</v>
      </c>
      <c r="H4" s="37"/>
      <c r="I4" s="37"/>
    </row>
    <row r="5" spans="1:9" ht="16.5" thickBot="1" x14ac:dyDescent="0.3">
      <c r="A5" s="18" t="s">
        <v>19</v>
      </c>
      <c r="B5" s="56" t="s">
        <v>68</v>
      </c>
      <c r="C5" s="57"/>
      <c r="D5" s="58"/>
      <c r="E5" s="19" t="s">
        <v>67</v>
      </c>
      <c r="G5" s="38"/>
      <c r="H5" s="38"/>
      <c r="I5" s="38"/>
    </row>
    <row r="6" spans="1:9" ht="21" customHeight="1" x14ac:dyDescent="0.25">
      <c r="A6" s="25"/>
      <c r="B6" s="61" t="s">
        <v>81</v>
      </c>
      <c r="C6" s="62"/>
      <c r="D6" s="62"/>
      <c r="E6" s="63"/>
    </row>
    <row r="7" spans="1:9" ht="15.75" x14ac:dyDescent="0.25">
      <c r="A7" s="26" t="s">
        <v>11</v>
      </c>
      <c r="B7" s="45"/>
      <c r="C7" s="46"/>
      <c r="D7" s="46"/>
      <c r="E7" s="47"/>
    </row>
    <row r="8" spans="1:9" ht="15.75" x14ac:dyDescent="0.25">
      <c r="A8" s="27" t="s">
        <v>28</v>
      </c>
      <c r="B8" s="52"/>
      <c r="C8" s="53"/>
      <c r="D8" s="53"/>
      <c r="E8" s="54"/>
    </row>
    <row r="9" spans="1:9" ht="15.75" x14ac:dyDescent="0.25">
      <c r="A9" s="27" t="s">
        <v>29</v>
      </c>
      <c r="B9" s="52"/>
      <c r="C9" s="53"/>
      <c r="D9" s="53"/>
      <c r="E9" s="54"/>
    </row>
    <row r="10" spans="1:9" ht="15.75" x14ac:dyDescent="0.25">
      <c r="A10" s="28"/>
      <c r="B10" s="42"/>
      <c r="C10" s="43"/>
      <c r="D10" s="43"/>
      <c r="E10" s="44"/>
    </row>
    <row r="11" spans="1:9" ht="15.75" x14ac:dyDescent="0.25">
      <c r="A11" s="29" t="s">
        <v>0</v>
      </c>
      <c r="B11" s="39"/>
      <c r="C11" s="40"/>
      <c r="D11" s="40"/>
      <c r="E11" s="41"/>
    </row>
    <row r="12" spans="1:9" ht="15.75" x14ac:dyDescent="0.25">
      <c r="A12" s="30" t="s">
        <v>30</v>
      </c>
      <c r="B12" s="52"/>
      <c r="C12" s="53"/>
      <c r="D12" s="53"/>
      <c r="E12" s="54"/>
    </row>
    <row r="13" spans="1:9" ht="15.75" x14ac:dyDescent="0.25">
      <c r="A13" s="30" t="s">
        <v>1</v>
      </c>
      <c r="B13" s="52"/>
      <c r="C13" s="53"/>
      <c r="D13" s="53"/>
      <c r="E13" s="54"/>
    </row>
    <row r="14" spans="1:9" ht="15.75" x14ac:dyDescent="0.25">
      <c r="A14" s="30" t="s">
        <v>2</v>
      </c>
      <c r="B14" s="52"/>
      <c r="C14" s="53"/>
      <c r="D14" s="53"/>
      <c r="E14" s="54"/>
    </row>
    <row r="15" spans="1:9" ht="15.75" x14ac:dyDescent="0.25">
      <c r="A15" s="30" t="s">
        <v>3</v>
      </c>
      <c r="B15" s="52"/>
      <c r="C15" s="53"/>
      <c r="D15" s="53"/>
      <c r="E15" s="54"/>
    </row>
    <row r="16" spans="1:9" ht="15.75" x14ac:dyDescent="0.25">
      <c r="A16" s="30" t="s">
        <v>4</v>
      </c>
      <c r="B16" s="52"/>
      <c r="C16" s="53"/>
      <c r="D16" s="53"/>
      <c r="E16" s="54"/>
    </row>
    <row r="17" spans="1:5" ht="15.75" x14ac:dyDescent="0.25">
      <c r="A17" s="30" t="s">
        <v>5</v>
      </c>
      <c r="B17" s="52"/>
      <c r="C17" s="53"/>
      <c r="D17" s="53"/>
      <c r="E17" s="54"/>
    </row>
    <row r="18" spans="1:5" ht="15.75" x14ac:dyDescent="0.25">
      <c r="A18" s="30" t="s">
        <v>6</v>
      </c>
      <c r="B18" s="52"/>
      <c r="C18" s="53"/>
      <c r="D18" s="53"/>
      <c r="E18" s="54"/>
    </row>
    <row r="19" spans="1:5" ht="15.75" x14ac:dyDescent="0.25">
      <c r="A19" s="30" t="s">
        <v>7</v>
      </c>
      <c r="B19" s="52"/>
      <c r="C19" s="53"/>
      <c r="D19" s="53"/>
      <c r="E19" s="54"/>
    </row>
    <row r="20" spans="1:5" ht="15.75" x14ac:dyDescent="0.25">
      <c r="A20" s="30" t="s">
        <v>8</v>
      </c>
      <c r="B20" s="52"/>
      <c r="C20" s="53"/>
      <c r="D20" s="53"/>
      <c r="E20" s="54"/>
    </row>
    <row r="21" spans="1:5" ht="15.75" x14ac:dyDescent="0.25">
      <c r="A21" s="30" t="s">
        <v>9</v>
      </c>
      <c r="B21" s="52"/>
      <c r="C21" s="53"/>
      <c r="D21" s="53"/>
      <c r="E21" s="54"/>
    </row>
    <row r="22" spans="1:5" ht="15.75" x14ac:dyDescent="0.25">
      <c r="A22" s="28"/>
      <c r="B22" s="42"/>
      <c r="C22" s="43"/>
      <c r="D22" s="43"/>
      <c r="E22" s="44"/>
    </row>
    <row r="23" spans="1:5" ht="15.75" x14ac:dyDescent="0.25">
      <c r="A23" s="31" t="s">
        <v>10</v>
      </c>
      <c r="B23" s="52"/>
      <c r="C23" s="53"/>
      <c r="D23" s="53"/>
      <c r="E23" s="54"/>
    </row>
    <row r="24" spans="1:5" ht="12.75" customHeight="1" x14ac:dyDescent="0.25">
      <c r="A24" s="32"/>
      <c r="B24" s="20"/>
      <c r="C24" s="4"/>
      <c r="D24" s="4"/>
      <c r="E24" s="21"/>
    </row>
    <row r="25" spans="1:5" ht="24" customHeight="1" x14ac:dyDescent="0.25">
      <c r="A25" s="33" t="s">
        <v>12</v>
      </c>
      <c r="B25" s="64"/>
      <c r="C25" s="65"/>
      <c r="D25" s="65"/>
      <c r="E25" s="66"/>
    </row>
    <row r="26" spans="1:5" ht="16.5" thickBot="1" x14ac:dyDescent="0.3">
      <c r="A26" s="34"/>
      <c r="B26" s="22"/>
      <c r="C26" s="23"/>
      <c r="D26" s="23"/>
      <c r="E26" s="24"/>
    </row>
    <row r="27" spans="1:5" ht="15.75" x14ac:dyDescent="0.25">
      <c r="A27" s="3"/>
      <c r="B27" s="3"/>
      <c r="C27" s="3"/>
      <c r="D27" s="3"/>
      <c r="E27" s="3"/>
    </row>
    <row r="28" spans="1:5" ht="15.75" x14ac:dyDescent="0.25">
      <c r="A28" s="3"/>
      <c r="B28" s="3"/>
      <c r="C28" s="3"/>
      <c r="D28" s="3"/>
      <c r="E28" s="3"/>
    </row>
    <row r="29" spans="1:5" ht="15.75" x14ac:dyDescent="0.25">
      <c r="A29" s="3" t="s">
        <v>13</v>
      </c>
      <c r="B29" s="60"/>
      <c r="C29" s="60"/>
      <c r="D29" s="60"/>
      <c r="E29" s="60"/>
    </row>
    <row r="30" spans="1:5" ht="15.75" x14ac:dyDescent="0.25">
      <c r="A30" s="3"/>
      <c r="B30" s="2"/>
      <c r="C30" s="2"/>
      <c r="D30" s="2"/>
      <c r="E30" s="2"/>
    </row>
    <row r="31" spans="1:5" ht="15.75" x14ac:dyDescent="0.25">
      <c r="A31" s="3" t="s">
        <v>15</v>
      </c>
      <c r="B31" s="60"/>
      <c r="C31" s="60"/>
      <c r="D31" s="60"/>
      <c r="E31" s="60"/>
    </row>
    <row r="32" spans="1:5" ht="15.75" x14ac:dyDescent="0.25">
      <c r="A32" s="3"/>
      <c r="B32" s="3"/>
      <c r="C32" s="3"/>
      <c r="D32" s="3"/>
      <c r="E32" s="3"/>
    </row>
    <row r="33" spans="1:5" ht="15.75" x14ac:dyDescent="0.25">
      <c r="A33" s="3" t="s">
        <v>14</v>
      </c>
      <c r="B33" s="60"/>
      <c r="C33" s="60"/>
      <c r="D33" s="60"/>
      <c r="E33" s="60"/>
    </row>
    <row r="34" spans="1:5" ht="15.75" x14ac:dyDescent="0.25">
      <c r="A34" s="3"/>
      <c r="B34" s="3"/>
      <c r="C34" s="3"/>
      <c r="D34" s="3"/>
      <c r="E34" s="3"/>
    </row>
    <row r="35" spans="1:5" ht="15.75" x14ac:dyDescent="0.25">
      <c r="A35" s="3" t="s">
        <v>16</v>
      </c>
      <c r="B35" s="60"/>
      <c r="C35" s="60"/>
      <c r="D35" s="60"/>
      <c r="E35" s="60"/>
    </row>
    <row r="36" spans="1:5" ht="15.75" x14ac:dyDescent="0.25">
      <c r="A36" s="3"/>
      <c r="B36" s="3"/>
      <c r="C36" s="3"/>
      <c r="D36" s="3"/>
      <c r="E36" s="3"/>
    </row>
    <row r="37" spans="1:5" ht="15.75" x14ac:dyDescent="0.25">
      <c r="A37" s="3" t="s">
        <v>18</v>
      </c>
      <c r="B37" s="48"/>
      <c r="C37" s="48"/>
      <c r="D37" s="48"/>
      <c r="E37" s="48"/>
    </row>
    <row r="38" spans="1:5" ht="15.75" x14ac:dyDescent="0.25">
      <c r="A38" s="3"/>
      <c r="B38" s="55" t="s">
        <v>25</v>
      </c>
      <c r="C38" s="55"/>
      <c r="D38" s="55"/>
      <c r="E38" s="55"/>
    </row>
    <row r="39" spans="1:5" ht="53.25" customHeight="1" x14ac:dyDescent="0.25">
      <c r="A39" s="3" t="s">
        <v>17</v>
      </c>
    </row>
    <row r="44" spans="1:5" ht="38.25" customHeight="1" x14ac:dyDescent="0.25">
      <c r="A44" s="36" t="s">
        <v>83</v>
      </c>
      <c r="B44" s="36"/>
      <c r="C44" s="36"/>
      <c r="D44" s="36"/>
      <c r="E44" s="36"/>
    </row>
  </sheetData>
  <mergeCells count="31">
    <mergeCell ref="B15:E15"/>
    <mergeCell ref="B5:D5"/>
    <mergeCell ref="B2:E2"/>
    <mergeCell ref="B3:E3"/>
    <mergeCell ref="B35:E35"/>
    <mergeCell ref="B29:E29"/>
    <mergeCell ref="B33:E33"/>
    <mergeCell ref="B31:E31"/>
    <mergeCell ref="B6:E6"/>
    <mergeCell ref="B8:E8"/>
    <mergeCell ref="B20:E20"/>
    <mergeCell ref="B9:E9"/>
    <mergeCell ref="B22:E22"/>
    <mergeCell ref="B23:E23"/>
    <mergeCell ref="B25:E25"/>
    <mergeCell ref="A44:E44"/>
    <mergeCell ref="G4:I5"/>
    <mergeCell ref="B11:E11"/>
    <mergeCell ref="B10:E10"/>
    <mergeCell ref="B7:E7"/>
    <mergeCell ref="B37:E37"/>
    <mergeCell ref="B4:E4"/>
    <mergeCell ref="B12:E12"/>
    <mergeCell ref="B13:E13"/>
    <mergeCell ref="B14:E14"/>
    <mergeCell ref="B38:E38"/>
    <mergeCell ref="B16:E16"/>
    <mergeCell ref="B17:E17"/>
    <mergeCell ref="B18:E18"/>
    <mergeCell ref="B19:E19"/>
    <mergeCell ref="B21:E21"/>
  </mergeCells>
  <dataValidations count="3">
    <dataValidation type="list" allowBlank="1" showInputMessage="1" showErrorMessage="1" sqref="B5:D5">
      <formula1>Quarter</formula1>
    </dataValidation>
    <dataValidation type="decimal" allowBlank="1" showInputMessage="1" showErrorMessage="1" errorTitle="Invalid Entry" error="This is not a valid entry" prompt="Please Enter Amount in TT $000" sqref="B8:B9 C8:E8 B12:B21 B23">
      <formula1>0</formula1>
      <formula2>9.99999999999999E+38</formula2>
    </dataValidation>
    <dataValidation type="whole" allowBlank="1" showInputMessage="1" showErrorMessage="1" errorTitle="Invalid Entry" error="This is not a valid entry!" promptTitle="Number of Employees" prompt="Refers to Total Number of Permanent and Temporary Employees" sqref="B25:E25">
      <formula1>0</formula1>
      <formula2>9999999999999990</formula2>
    </dataValidation>
  </dataValidations>
  <pageMargins left="0.86" right="0.7" top="0.75" bottom="0.3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Codes!$B$1:$B$25</xm:f>
          </x14:formula1>
          <xm:sqref>B4:E4</xm:sqref>
        </x14:dataValidation>
        <x14:dataValidation type="list" allowBlank="1" showInputMessage="1" showErrorMessage="1">
          <x14:formula1>
            <xm:f>Sheet1!$A$2:$A$18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39"/>
  <sheetViews>
    <sheetView topLeftCell="B1" workbookViewId="0">
      <selection activeCell="B1" sqref="B1"/>
    </sheetView>
  </sheetViews>
  <sheetFormatPr defaultRowHeight="15" x14ac:dyDescent="0.25"/>
  <cols>
    <col min="1" max="1" width="9.140625" style="10"/>
    <col min="2" max="2" width="89.5703125" style="10" customWidth="1"/>
    <col min="3" max="3" width="9.140625" style="10"/>
    <col min="4" max="4" width="67.5703125" style="10" bestFit="1" customWidth="1"/>
    <col min="5" max="16384" width="9.140625" style="10"/>
  </cols>
  <sheetData>
    <row r="1" spans="2:3" ht="15.75" x14ac:dyDescent="0.25">
      <c r="B1" s="35" t="s">
        <v>27</v>
      </c>
      <c r="C1" s="10" t="s">
        <v>80</v>
      </c>
    </row>
    <row r="2" spans="2:3" ht="15.75" x14ac:dyDescent="0.25">
      <c r="B2" s="11" t="s">
        <v>31</v>
      </c>
      <c r="C2" s="10" t="s">
        <v>43</v>
      </c>
    </row>
    <row r="3" spans="2:3" ht="15.75" x14ac:dyDescent="0.25">
      <c r="B3" s="11" t="s">
        <v>95</v>
      </c>
      <c r="C3" s="10" t="s">
        <v>45</v>
      </c>
    </row>
    <row r="4" spans="2:3" ht="15.75" x14ac:dyDescent="0.25">
      <c r="B4" s="11" t="s">
        <v>32</v>
      </c>
      <c r="C4" s="10" t="s">
        <v>46</v>
      </c>
    </row>
    <row r="5" spans="2:3" ht="15.75" x14ac:dyDescent="0.25">
      <c r="B5" s="11" t="s">
        <v>96</v>
      </c>
      <c r="C5" s="10" t="s">
        <v>47</v>
      </c>
    </row>
    <row r="6" spans="2:3" ht="15.75" x14ac:dyDescent="0.25">
      <c r="B6" s="11" t="s">
        <v>33</v>
      </c>
      <c r="C6" s="10" t="s">
        <v>48</v>
      </c>
    </row>
    <row r="7" spans="2:3" ht="15.75" x14ac:dyDescent="0.25">
      <c r="B7" s="11" t="s">
        <v>34</v>
      </c>
      <c r="C7" s="10" t="s">
        <v>49</v>
      </c>
    </row>
    <row r="8" spans="2:3" ht="15.75" x14ac:dyDescent="0.25">
      <c r="B8" s="11" t="s">
        <v>37</v>
      </c>
      <c r="C8" s="10" t="s">
        <v>53</v>
      </c>
    </row>
    <row r="9" spans="2:3" ht="15.75" x14ac:dyDescent="0.25">
      <c r="B9" s="11" t="s">
        <v>35</v>
      </c>
      <c r="C9" s="10" t="s">
        <v>50</v>
      </c>
    </row>
    <row r="10" spans="2:3" ht="15.75" x14ac:dyDescent="0.25">
      <c r="B10" s="11" t="s">
        <v>105</v>
      </c>
      <c r="C10" s="10" t="s">
        <v>52</v>
      </c>
    </row>
    <row r="11" spans="2:3" ht="15.75" x14ac:dyDescent="0.25">
      <c r="B11" s="11" t="s">
        <v>36</v>
      </c>
      <c r="C11" s="10" t="s">
        <v>51</v>
      </c>
    </row>
    <row r="12" spans="2:3" ht="15.75" x14ac:dyDescent="0.25">
      <c r="B12" s="11" t="s">
        <v>84</v>
      </c>
      <c r="C12" s="10" t="s">
        <v>54</v>
      </c>
    </row>
    <row r="13" spans="2:3" ht="15.75" x14ac:dyDescent="0.25">
      <c r="B13" s="11" t="s">
        <v>93</v>
      </c>
      <c r="C13" s="10" t="s">
        <v>56</v>
      </c>
    </row>
    <row r="14" spans="2:3" ht="15.75" x14ac:dyDescent="0.25">
      <c r="B14" s="11" t="s">
        <v>38</v>
      </c>
      <c r="C14" s="10" t="s">
        <v>57</v>
      </c>
    </row>
    <row r="15" spans="2:3" ht="15.75" x14ac:dyDescent="0.25">
      <c r="B15" s="11" t="s">
        <v>91</v>
      </c>
      <c r="C15" s="10" t="s">
        <v>58</v>
      </c>
    </row>
    <row r="16" spans="2:3" ht="15.75" x14ac:dyDescent="0.25">
      <c r="B16" s="11" t="s">
        <v>97</v>
      </c>
      <c r="C16" s="10" t="s">
        <v>59</v>
      </c>
    </row>
    <row r="17" spans="2:3" ht="15.75" x14ac:dyDescent="0.25">
      <c r="B17" s="11" t="s">
        <v>66</v>
      </c>
      <c r="C17" s="10" t="s">
        <v>55</v>
      </c>
    </row>
    <row r="18" spans="2:3" ht="15.75" x14ac:dyDescent="0.25">
      <c r="B18" s="11" t="s">
        <v>94</v>
      </c>
      <c r="C18" s="10" t="s">
        <v>44</v>
      </c>
    </row>
    <row r="19" spans="2:3" ht="15.75" x14ac:dyDescent="0.25">
      <c r="B19" s="11" t="s">
        <v>98</v>
      </c>
      <c r="C19" s="10" t="s">
        <v>60</v>
      </c>
    </row>
    <row r="20" spans="2:3" ht="15.75" x14ac:dyDescent="0.25">
      <c r="B20" s="11" t="s">
        <v>40</v>
      </c>
      <c r="C20" s="10" t="s">
        <v>63</v>
      </c>
    </row>
    <row r="21" spans="2:3" ht="15.75" x14ac:dyDescent="0.25">
      <c r="B21" s="11" t="s">
        <v>99</v>
      </c>
      <c r="C21" s="10" t="s">
        <v>61</v>
      </c>
    </row>
    <row r="22" spans="2:3" ht="15.75" x14ac:dyDescent="0.25">
      <c r="B22" s="11" t="s">
        <v>39</v>
      </c>
      <c r="C22" s="10" t="s">
        <v>62</v>
      </c>
    </row>
    <row r="23" spans="2:3" ht="15.75" x14ac:dyDescent="0.25">
      <c r="B23" s="11" t="s">
        <v>41</v>
      </c>
      <c r="C23" s="10" t="s">
        <v>64</v>
      </c>
    </row>
    <row r="24" spans="2:3" ht="15.75" x14ac:dyDescent="0.25">
      <c r="B24" s="11" t="s">
        <v>42</v>
      </c>
      <c r="C24" s="10" t="s">
        <v>65</v>
      </c>
    </row>
    <row r="25" spans="2:3" ht="15.75" x14ac:dyDescent="0.25">
      <c r="B25" s="11" t="s">
        <v>92</v>
      </c>
      <c r="C25" s="10" t="s">
        <v>85</v>
      </c>
    </row>
    <row r="27" spans="2:3" ht="15.75" x14ac:dyDescent="0.25">
      <c r="B27" s="11"/>
    </row>
    <row r="28" spans="2:3" ht="15.75" x14ac:dyDescent="0.25">
      <c r="B28" s="11"/>
    </row>
    <row r="29" spans="2:3" ht="15.75" x14ac:dyDescent="0.25">
      <c r="B29" s="11"/>
    </row>
    <row r="30" spans="2:3" ht="15.75" x14ac:dyDescent="0.25">
      <c r="B30" s="11"/>
    </row>
    <row r="31" spans="2:3" ht="15.75" x14ac:dyDescent="0.25">
      <c r="B31" s="11"/>
    </row>
    <row r="32" spans="2:3" ht="15.75" x14ac:dyDescent="0.25">
      <c r="B32" s="11"/>
    </row>
    <row r="33" spans="2:2" ht="15.75" x14ac:dyDescent="0.25">
      <c r="B33" s="11"/>
    </row>
    <row r="34" spans="2:2" ht="15.75" x14ac:dyDescent="0.25">
      <c r="B34" s="11"/>
    </row>
    <row r="35" spans="2:2" ht="15.75" x14ac:dyDescent="0.25">
      <c r="B35" s="11"/>
    </row>
    <row r="36" spans="2:2" ht="15.75" x14ac:dyDescent="0.25">
      <c r="B36" s="11"/>
    </row>
    <row r="37" spans="2:2" ht="15.75" x14ac:dyDescent="0.25">
      <c r="B37" s="11"/>
    </row>
    <row r="38" spans="2:2" ht="15.75" x14ac:dyDescent="0.25">
      <c r="B38" s="11"/>
    </row>
    <row r="39" spans="2:2" ht="15.75" x14ac:dyDescent="0.25">
      <c r="B39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7"/>
  <sheetViews>
    <sheetView workbookViewId="0">
      <selection activeCell="B4" sqref="B4"/>
    </sheetView>
  </sheetViews>
  <sheetFormatPr defaultRowHeight="15" x14ac:dyDescent="0.25"/>
  <cols>
    <col min="1" max="1" width="31.5703125" style="10" bestFit="1" customWidth="1"/>
    <col min="2" max="2" width="17" style="10" bestFit="1" customWidth="1"/>
    <col min="3" max="16384" width="9.140625" style="10"/>
  </cols>
  <sheetData>
    <row r="1" spans="1:4" x14ac:dyDescent="0.25">
      <c r="A1" s="12" t="s">
        <v>22</v>
      </c>
      <c r="B1" s="13" t="s">
        <v>24</v>
      </c>
      <c r="C1" s="14" t="str">
        <f>VLOOKUP(CB40T!B4,Codes!B1:C27,2,0)</f>
        <v>xxx</v>
      </c>
      <c r="D1" s="15" t="s">
        <v>23</v>
      </c>
    </row>
    <row r="2" spans="1:4" x14ac:dyDescent="0.25">
      <c r="A2" s="16" t="b">
        <f>IF(reportdate="March",1, IF(reportdate="June",2,IF(reportdate="september",3, IF(reportdate="December",4))))</f>
        <v>0</v>
      </c>
      <c r="B2" s="14"/>
      <c r="C2" s="15"/>
      <c r="D2" s="15"/>
    </row>
    <row r="3" spans="1:4" x14ac:dyDescent="0.25">
      <c r="A3" s="17" t="str">
        <f>CB40T!E5</f>
        <v>Year</v>
      </c>
      <c r="B3" s="14"/>
      <c r="C3" s="67"/>
      <c r="D3" s="67"/>
    </row>
    <row r="4" spans="1:4" x14ac:dyDescent="0.25">
      <c r="A4" s="10" t="str">
        <f>$C$1&amp;".E40T.41.ALL.Q"</f>
        <v>xxx.E40T.41.ALL.Q</v>
      </c>
      <c r="B4" s="10">
        <f>CB40T!B8</f>
        <v>0</v>
      </c>
    </row>
    <row r="5" spans="1:4" x14ac:dyDescent="0.25">
      <c r="A5" s="10" t="str">
        <f>$C$1&amp;".E40T.48.ALL.Q"</f>
        <v>xxx.E40T.48.ALL.Q</v>
      </c>
      <c r="B5" s="10">
        <f>CB40T!B9</f>
        <v>0</v>
      </c>
    </row>
    <row r="6" spans="1:4" x14ac:dyDescent="0.25">
      <c r="A6" s="10" t="str">
        <f>$C$1&amp;".E40T.51.ALL.Q"</f>
        <v>xxx.E40T.51.ALL.Q</v>
      </c>
      <c r="B6" s="10">
        <f>CB40T!B12</f>
        <v>0</v>
      </c>
    </row>
    <row r="7" spans="1:4" x14ac:dyDescent="0.25">
      <c r="A7" s="10" t="str">
        <f>$C$1&amp;".E40T.52.ALL.Q"</f>
        <v>xxx.E40T.52.ALL.Q</v>
      </c>
      <c r="B7" s="10">
        <f>CB40T!B13</f>
        <v>0</v>
      </c>
    </row>
    <row r="8" spans="1:4" x14ac:dyDescent="0.25">
      <c r="A8" s="10" t="str">
        <f>$C$1&amp;".E40T.5801.ALL.Q"</f>
        <v>xxx.E40T.5801.ALL.Q</v>
      </c>
      <c r="B8" s="10">
        <f>CB40T!B14</f>
        <v>0</v>
      </c>
    </row>
    <row r="9" spans="1:4" x14ac:dyDescent="0.25">
      <c r="A9" s="10" t="str">
        <f>$C$1&amp;".E40T.5802.ALL.Q"</f>
        <v>xxx.E40T.5802.ALL.Q</v>
      </c>
      <c r="B9" s="10">
        <f>CB40T!B15</f>
        <v>0</v>
      </c>
    </row>
    <row r="10" spans="1:4" x14ac:dyDescent="0.25">
      <c r="A10" s="10" t="str">
        <f>$C$1&amp;".E40T.58021.ALL.Q"</f>
        <v>xxx.E40T.58021.ALL.Q</v>
      </c>
      <c r="B10" s="10">
        <f>CB40T!B16</f>
        <v>0</v>
      </c>
    </row>
    <row r="11" spans="1:4" x14ac:dyDescent="0.25">
      <c r="A11" s="10" t="str">
        <f>$C$1&amp;".E40T.58022.ALL.Q"</f>
        <v>xxx.E40T.58022.ALL.Q</v>
      </c>
      <c r="B11" s="10">
        <f>CB40T!B17</f>
        <v>0</v>
      </c>
    </row>
    <row r="12" spans="1:4" x14ac:dyDescent="0.25">
      <c r="A12" s="10" t="str">
        <f>$C$1&amp;".E40T.58023.ALL.Q"</f>
        <v>xxx.E40T.58023.ALL.Q</v>
      </c>
      <c r="B12" s="10">
        <f>CB40T!B18</f>
        <v>0</v>
      </c>
    </row>
    <row r="13" spans="1:4" x14ac:dyDescent="0.25">
      <c r="A13" s="10" t="str">
        <f>$C$1&amp;".E40T.58024.ALL.Q"</f>
        <v>xxx.E40T.58024.ALL.Q</v>
      </c>
      <c r="B13" s="10">
        <f>CB40T!B19</f>
        <v>0</v>
      </c>
    </row>
    <row r="14" spans="1:4" x14ac:dyDescent="0.25">
      <c r="A14" s="10" t="str">
        <f>$C$1&amp;".E40T.58025.ALL.Q"</f>
        <v>xxx.E40T.58025.ALL.Q</v>
      </c>
      <c r="B14" s="10">
        <f>CB40T!B20</f>
        <v>0</v>
      </c>
    </row>
    <row r="15" spans="1:4" x14ac:dyDescent="0.25">
      <c r="A15" s="10" t="str">
        <f>$C$1&amp;".E40T.5809.ALL.Q"</f>
        <v>xxx.E40T.5809.ALL.Q</v>
      </c>
      <c r="B15" s="10">
        <f>CB40T!B21</f>
        <v>0</v>
      </c>
    </row>
    <row r="16" spans="1:4" x14ac:dyDescent="0.25">
      <c r="A16" s="10" t="str">
        <f>$C$1&amp;".E40T.58010.ALL.Q"</f>
        <v>xxx.E40T.58010.ALL.Q</v>
      </c>
      <c r="B16" s="10">
        <f>CB40T!B23</f>
        <v>0</v>
      </c>
    </row>
    <row r="17" spans="1:2" x14ac:dyDescent="0.25">
      <c r="A17" s="10" t="str">
        <f>$C$1&amp;".E40T.TTL_STFF_BRNCHS.NO.Q"</f>
        <v>xxx.E40T.TTL_STFF_BRNCHS.NO.Q</v>
      </c>
      <c r="B17" s="10">
        <f>CB40T!B25</f>
        <v>0</v>
      </c>
    </row>
  </sheetData>
  <sheetProtection password="97C1" sheet="1" objects="1" scenarios="1"/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"/>
  <sheetViews>
    <sheetView workbookViewId="0">
      <selection activeCell="E37" sqref="E37"/>
    </sheetView>
  </sheetViews>
  <sheetFormatPr defaultRowHeight="15" x14ac:dyDescent="0.25"/>
  <cols>
    <col min="1" max="16384" width="9.140625" style="10"/>
  </cols>
  <sheetData>
    <row r="1" spans="1:2" x14ac:dyDescent="0.25">
      <c r="A1" s="6" t="s">
        <v>67</v>
      </c>
      <c r="B1" s="7" t="s">
        <v>68</v>
      </c>
    </row>
    <row r="2" spans="1:2" x14ac:dyDescent="0.25">
      <c r="A2" s="8" t="s">
        <v>69</v>
      </c>
      <c r="B2" s="9" t="s">
        <v>70</v>
      </c>
    </row>
    <row r="3" spans="1:2" x14ac:dyDescent="0.25">
      <c r="A3" s="8" t="s">
        <v>71</v>
      </c>
      <c r="B3" s="9" t="s">
        <v>72</v>
      </c>
    </row>
    <row r="4" spans="1:2" x14ac:dyDescent="0.25">
      <c r="A4" s="8" t="s">
        <v>73</v>
      </c>
      <c r="B4" s="9" t="s">
        <v>74</v>
      </c>
    </row>
    <row r="5" spans="1:2" x14ac:dyDescent="0.25">
      <c r="A5" s="8" t="s">
        <v>75</v>
      </c>
      <c r="B5" s="9" t="s">
        <v>76</v>
      </c>
    </row>
    <row r="6" spans="1:2" x14ac:dyDescent="0.25">
      <c r="A6" s="8" t="s">
        <v>77</v>
      </c>
      <c r="B6" s="9"/>
    </row>
    <row r="7" spans="1:2" x14ac:dyDescent="0.25">
      <c r="A7" s="8" t="s">
        <v>78</v>
      </c>
      <c r="B7" s="9"/>
    </row>
    <row r="8" spans="1:2" x14ac:dyDescent="0.25">
      <c r="A8" s="8" t="s">
        <v>79</v>
      </c>
      <c r="B8" s="9"/>
    </row>
    <row r="9" spans="1:2" x14ac:dyDescent="0.25">
      <c r="A9" s="8" t="s">
        <v>86</v>
      </c>
    </row>
    <row r="10" spans="1:2" x14ac:dyDescent="0.25">
      <c r="A10" s="8" t="s">
        <v>87</v>
      </c>
    </row>
    <row r="11" spans="1:2" x14ac:dyDescent="0.25">
      <c r="A11" s="8" t="s">
        <v>88</v>
      </c>
    </row>
    <row r="12" spans="1:2" x14ac:dyDescent="0.25">
      <c r="A12" s="8" t="s">
        <v>89</v>
      </c>
    </row>
    <row r="13" spans="1:2" x14ac:dyDescent="0.25">
      <c r="A13" s="8" t="s">
        <v>90</v>
      </c>
    </row>
    <row r="14" spans="1:2" x14ac:dyDescent="0.25">
      <c r="A14" s="8" t="s">
        <v>100</v>
      </c>
    </row>
    <row r="15" spans="1:2" x14ac:dyDescent="0.25">
      <c r="A15" s="8" t="s">
        <v>101</v>
      </c>
    </row>
    <row r="16" spans="1:2" x14ac:dyDescent="0.25">
      <c r="A16" s="8" t="s">
        <v>102</v>
      </c>
    </row>
    <row r="17" spans="1:1" x14ac:dyDescent="0.25">
      <c r="A17" s="8" t="s">
        <v>103</v>
      </c>
    </row>
    <row r="18" spans="1:1" x14ac:dyDescent="0.25">
      <c r="A18" s="8" t="s">
        <v>104</v>
      </c>
    </row>
  </sheetData>
  <sheetProtection password="97C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CB40T</vt:lpstr>
      <vt:lpstr>Codes</vt:lpstr>
      <vt:lpstr>BNKASCII</vt:lpstr>
      <vt:lpstr>Sheet1</vt:lpstr>
      <vt:lpstr>Insurance</vt:lpstr>
      <vt:lpstr>CB40T!Print_Area</vt:lpstr>
      <vt:lpstr>Quarter</vt:lpstr>
      <vt:lpstr>reportdate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Sherry-Ann Persad</dc:creator>
  <cp:lastModifiedBy>Sarah Smith</cp:lastModifiedBy>
  <cp:lastPrinted>2014-08-21T15:14:09Z</cp:lastPrinted>
  <dcterms:created xsi:type="dcterms:W3CDTF">2014-02-27T18:57:59Z</dcterms:created>
  <dcterms:modified xsi:type="dcterms:W3CDTF">2019-01-10T17:49:00Z</dcterms:modified>
</cp:coreProperties>
</file>