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U:\PUBLICATIONS\Economic DataPack\EDP Data Download Designs\Reports\March 2026\"/>
    </mc:Choice>
  </mc:AlternateContent>
  <bookViews>
    <workbookView xWindow="0" yWindow="0" windowWidth="5976" windowHeight="1920" tabRatio="737" firstSheet="10" activeTab="13"/>
  </bookViews>
  <sheets>
    <sheet name="Index" sheetId="32" r:id="rId1"/>
    <sheet name="PAGE 4_Intl&amp;Regl_Monthly" sheetId="7" r:id="rId2"/>
    <sheet name="PAGE 4_Intl&amp;Regl_Quarterly" sheetId="1" r:id="rId3"/>
    <sheet name="FAME Persistence2" sheetId="5" state="veryHidden" r:id="rId4"/>
    <sheet name="PAGE 5_DomesticAct_Quarterly" sheetId="4" r:id="rId5"/>
    <sheet name="PAGE 6_DomesticInd_Quarterly" sheetId="10" r:id="rId6"/>
    <sheet name="PAGE 7_PriceIndices_Monthly" sheetId="9" r:id="rId7"/>
    <sheet name="PAGE 7_PriceIndices_Quarterly" sheetId="11" r:id="rId8"/>
    <sheet name="PAGE 8_Comm.Prices_Monthly" sheetId="12" r:id="rId9"/>
    <sheet name="PAGE 8_Comm.Prod_Quarterly" sheetId="13" r:id="rId10"/>
    <sheet name="PAGE 9_LabMkt_Quarterly" sheetId="14" r:id="rId11"/>
    <sheet name="PAGE 10_Fiscal_Quarterly" sheetId="15" r:id="rId12"/>
    <sheet name="PAGE 10_Fiscal_FY" sheetId="31" r:id="rId13"/>
    <sheet name="PAGE 11_Debt_Quarterly" sheetId="16" r:id="rId14"/>
    <sheet name="PAGE 12_Liquidity_Monthly" sheetId="18" r:id="rId15"/>
    <sheet name="PAGE 13_Int.Rates_Quarterly" sheetId="20" r:id="rId16"/>
    <sheet name="PAGE 14_MonAggs_Monthly" sheetId="21" r:id="rId17"/>
    <sheet name="PAGE 14_MonAggs_Annual" sheetId="22" r:id="rId18"/>
    <sheet name="PAGE 15_BondMkt_Quarterly" sheetId="23" r:id="rId19"/>
    <sheet name="PAGE 15_BondMkt_Yields_Monthly" sheetId="25" r:id="rId20"/>
    <sheet name="PAGE 16_CapMkt_Quarterly" sheetId="24" r:id="rId21"/>
    <sheet name="PAGE 16_CapMkt_Monthly" sheetId="26" r:id="rId22"/>
    <sheet name="PAGE 17_EXT_BOP_Quarterly" sheetId="27" r:id="rId23"/>
    <sheet name="PAGE 18_EXT_IIP&amp;QEDS_Quarterly" sheetId="28" r:id="rId24"/>
    <sheet name="PAGE 19_Forex_Monthly" sheetId="29" r:id="rId25"/>
    <sheet name="PAGE 20_Reserves_Monthly" sheetId="30" r:id="rId26"/>
  </sheets>
  <externalReferences>
    <externalReference r:id="rId27"/>
  </externalReferences>
  <definedNames>
    <definedName name="A2325806K" localSheetId="0">'[1]PAGE 4_Intl&amp;Regl_Quarterly'!#REF!,'[1]PAGE 4_Intl&amp;Regl_Quarterly'!#REF!</definedName>
    <definedName name="A2325806K" localSheetId="12">'PAGE 10_Fiscal_FY'!#REF!,'PAGE 10_Fiscal_FY'!#REF!</definedName>
    <definedName name="A2325806K" localSheetId="11">'PAGE 10_Fiscal_Quarterly'!#REF!,'PAGE 10_Fiscal_Quarterly'!#REF!</definedName>
    <definedName name="A2325806K" localSheetId="13">'PAGE 11_Debt_Quarterly'!#REF!,'PAGE 11_Debt_Quarterly'!#REF!</definedName>
    <definedName name="A2325806K" localSheetId="14">'PAGE 12_Liquidity_Monthly'!#REF!,'PAGE 12_Liquidity_Monthly'!#REF!</definedName>
    <definedName name="A2325806K" localSheetId="15">'PAGE 13_Int.Rates_Quarterly'!#REF!,'PAGE 13_Int.Rates_Quarterly'!#REF!</definedName>
    <definedName name="A2325806K" localSheetId="17">'PAGE 14_MonAggs_Annual'!#REF!,'PAGE 14_MonAggs_Annual'!#REF!</definedName>
    <definedName name="A2325806K" localSheetId="16">'PAGE 14_MonAggs_Monthly'!#REF!,'PAGE 14_MonAggs_Monthly'!#REF!</definedName>
    <definedName name="A2325806K" localSheetId="18">'PAGE 15_BondMkt_Quarterly'!#REF!,'PAGE 15_BondMkt_Quarterly'!#REF!</definedName>
    <definedName name="A2325806K" localSheetId="19">'PAGE 15_BondMkt_Yields_Monthly'!#REF!,'PAGE 15_BondMkt_Yields_Monthly'!#REF!</definedName>
    <definedName name="A2325806K" localSheetId="21">'PAGE 16_CapMkt_Monthly'!#REF!,'PAGE 16_CapMkt_Monthly'!#REF!</definedName>
    <definedName name="A2325806K" localSheetId="20">'PAGE 16_CapMkt_Quarterly'!#REF!,'PAGE 16_CapMkt_Quarterly'!#REF!</definedName>
    <definedName name="A2325806K" localSheetId="22">'PAGE 17_EXT_BOP_Quarterly'!#REF!,'PAGE 17_EXT_BOP_Quarterly'!#REF!</definedName>
    <definedName name="A2325806K" localSheetId="23">'PAGE 18_EXT_IIP&amp;QEDS_Quarterly'!#REF!,'PAGE 18_EXT_IIP&amp;QEDS_Quarterly'!#REF!</definedName>
    <definedName name="A2325806K" localSheetId="24">'PAGE 19_Forex_Monthly'!#REF!,'PAGE 19_Forex_Monthly'!#REF!</definedName>
    <definedName name="A2325806K" localSheetId="25">'PAGE 20_Reserves_Monthly'!#REF!,'PAGE 20_Reserves_Monthly'!#REF!</definedName>
    <definedName name="A2325806K" localSheetId="1">'PAGE 4_Intl&amp;Regl_Monthly'!#REF!,'PAGE 4_Intl&amp;Regl_Monthly'!#REF!</definedName>
    <definedName name="A2325806K" localSheetId="4">'PAGE 5_DomesticAct_Quarterly'!#REF!,'PAGE 5_DomesticAct_Quarterly'!#REF!</definedName>
    <definedName name="A2325806K" localSheetId="5">'PAGE 6_DomesticInd_Quarterly'!#REF!,'PAGE 6_DomesticInd_Quarterly'!#REF!</definedName>
    <definedName name="A2325806K" localSheetId="6">'PAGE 7_PriceIndices_Monthly'!#REF!,'PAGE 7_PriceIndices_Monthly'!#REF!</definedName>
    <definedName name="A2325806K" localSheetId="7">'PAGE 7_PriceIndices_Quarterly'!#REF!,'PAGE 7_PriceIndices_Quarterly'!#REF!</definedName>
    <definedName name="A2325806K" localSheetId="8">'PAGE 8_Comm.Prices_Monthly'!#REF!,'PAGE 8_Comm.Prices_Monthly'!#REF!</definedName>
    <definedName name="A2325806K" localSheetId="9">'PAGE 8_Comm.Prod_Quarterly'!#REF!,'PAGE 8_Comm.Prod_Quarterly'!#REF!</definedName>
    <definedName name="A2325806K" localSheetId="10">'PAGE 9_LabMkt_Quarterly'!#REF!,'PAGE 9_LabMkt_Quarterly'!#REF!</definedName>
    <definedName name="A2325806K">'PAGE 4_Intl&amp;Regl_Quarterly'!#REF!,'PAGE 4_Intl&amp;Regl_Quarterly'!#REF!</definedName>
    <definedName name="A2325806K_Data" localSheetId="0">'[1]PAGE 4_Intl&amp;Regl_Quarterly'!#REF!</definedName>
    <definedName name="A2325806K_Data" localSheetId="12">'PAGE 10_Fiscal_FY'!#REF!</definedName>
    <definedName name="A2325806K_Data" localSheetId="11">'PAGE 10_Fiscal_Quarterly'!#REF!</definedName>
    <definedName name="A2325806K_Data" localSheetId="13">'PAGE 11_Debt_Quarterly'!#REF!</definedName>
    <definedName name="A2325806K_Data" localSheetId="14">'PAGE 12_Liquidity_Monthly'!#REF!</definedName>
    <definedName name="A2325806K_Data" localSheetId="15">'PAGE 13_Int.Rates_Quarterly'!#REF!</definedName>
    <definedName name="A2325806K_Data" localSheetId="17">'PAGE 14_MonAggs_Annual'!#REF!</definedName>
    <definedName name="A2325806K_Data" localSheetId="16">'PAGE 14_MonAggs_Monthly'!#REF!</definedName>
    <definedName name="A2325806K_Data" localSheetId="18">'PAGE 15_BondMkt_Quarterly'!#REF!</definedName>
    <definedName name="A2325806K_Data" localSheetId="19">'PAGE 15_BondMkt_Yields_Monthly'!#REF!</definedName>
    <definedName name="A2325806K_Data" localSheetId="21">'PAGE 16_CapMkt_Monthly'!#REF!</definedName>
    <definedName name="A2325806K_Data" localSheetId="20">'PAGE 16_CapMkt_Quarterly'!#REF!</definedName>
    <definedName name="A2325806K_Data" localSheetId="22">'PAGE 17_EXT_BOP_Quarterly'!#REF!</definedName>
    <definedName name="A2325806K_Data" localSheetId="23">'PAGE 18_EXT_IIP&amp;QEDS_Quarterly'!#REF!</definedName>
    <definedName name="A2325806K_Data" localSheetId="24">'PAGE 19_Forex_Monthly'!#REF!</definedName>
    <definedName name="A2325806K_Data" localSheetId="25">'PAGE 20_Reserves_Monthly'!#REF!</definedName>
    <definedName name="A2325806K_Data" localSheetId="1">'PAGE 4_Intl&amp;Regl_Monthly'!#REF!</definedName>
    <definedName name="A2325806K_Data" localSheetId="4">'PAGE 5_DomesticAct_Quarterly'!#REF!</definedName>
    <definedName name="A2325806K_Data" localSheetId="5">'PAGE 6_DomesticInd_Quarterly'!#REF!</definedName>
    <definedName name="A2325806K_Data" localSheetId="6">'PAGE 7_PriceIndices_Monthly'!#REF!</definedName>
    <definedName name="A2325806K_Data" localSheetId="7">'PAGE 7_PriceIndices_Quarterly'!#REF!</definedName>
    <definedName name="A2325806K_Data" localSheetId="8">'PAGE 8_Comm.Prices_Monthly'!#REF!</definedName>
    <definedName name="A2325806K_Data" localSheetId="9">'PAGE 8_Comm.Prod_Quarterly'!#REF!</definedName>
    <definedName name="A2325806K_Data" localSheetId="10">'PAGE 9_LabMkt_Quarterly'!#REF!</definedName>
    <definedName name="A2325806K_Data">'PAGE 4_Intl&amp;Regl_Quarterly'!#REF!</definedName>
    <definedName name="A2325806K_Latest" localSheetId="0">'[1]PAGE 4_Intl&amp;Regl_Quarterly'!#REF!</definedName>
    <definedName name="A2325806K_Latest" localSheetId="12">'PAGE 10_Fiscal_FY'!#REF!</definedName>
    <definedName name="A2325806K_Latest" localSheetId="11">'PAGE 10_Fiscal_Quarterly'!#REF!</definedName>
    <definedName name="A2325806K_Latest" localSheetId="13">'PAGE 11_Debt_Quarterly'!#REF!</definedName>
    <definedName name="A2325806K_Latest" localSheetId="14">'PAGE 12_Liquidity_Monthly'!#REF!</definedName>
    <definedName name="A2325806K_Latest" localSheetId="15">'PAGE 13_Int.Rates_Quarterly'!#REF!</definedName>
    <definedName name="A2325806K_Latest" localSheetId="17">'PAGE 14_MonAggs_Annual'!#REF!</definedName>
    <definedName name="A2325806K_Latest" localSheetId="16">'PAGE 14_MonAggs_Monthly'!#REF!</definedName>
    <definedName name="A2325806K_Latest" localSheetId="18">'PAGE 15_BondMkt_Quarterly'!#REF!</definedName>
    <definedName name="A2325806K_Latest" localSheetId="19">'PAGE 15_BondMkt_Yields_Monthly'!#REF!</definedName>
    <definedName name="A2325806K_Latest" localSheetId="21">'PAGE 16_CapMkt_Monthly'!#REF!</definedName>
    <definedName name="A2325806K_Latest" localSheetId="20">'PAGE 16_CapMkt_Quarterly'!#REF!</definedName>
    <definedName name="A2325806K_Latest" localSheetId="22">'PAGE 17_EXT_BOP_Quarterly'!#REF!</definedName>
    <definedName name="A2325806K_Latest" localSheetId="23">'PAGE 18_EXT_IIP&amp;QEDS_Quarterly'!#REF!</definedName>
    <definedName name="A2325806K_Latest" localSheetId="24">'PAGE 19_Forex_Monthly'!#REF!</definedName>
    <definedName name="A2325806K_Latest" localSheetId="25">'PAGE 20_Reserves_Monthly'!#REF!</definedName>
    <definedName name="A2325806K_Latest" localSheetId="1">'PAGE 4_Intl&amp;Regl_Monthly'!#REF!</definedName>
    <definedName name="A2325806K_Latest" localSheetId="4">'PAGE 5_DomesticAct_Quarterly'!#REF!</definedName>
    <definedName name="A2325806K_Latest" localSheetId="5">'PAGE 6_DomesticInd_Quarterly'!#REF!</definedName>
    <definedName name="A2325806K_Latest" localSheetId="6">'PAGE 7_PriceIndices_Monthly'!#REF!</definedName>
    <definedName name="A2325806K_Latest" localSheetId="7">'PAGE 7_PriceIndices_Quarterly'!#REF!</definedName>
    <definedName name="A2325806K_Latest" localSheetId="8">'PAGE 8_Comm.Prices_Monthly'!#REF!</definedName>
    <definedName name="A2325806K_Latest" localSheetId="9">'PAGE 8_Comm.Prod_Quarterly'!#REF!</definedName>
    <definedName name="A2325806K_Latest" localSheetId="10">'PAGE 9_LabMkt_Quarterly'!#REF!</definedName>
    <definedName name="A2325806K_Latest">'PAGE 4_Intl&amp;Regl_Quarterly'!#REF!</definedName>
    <definedName name="A2325807L" localSheetId="0">'[1]PAGE 4_Intl&amp;Regl_Quarterly'!$J$2:$J$8,'[1]PAGE 4_Intl&amp;Regl_Quarterly'!$J$12:$J$147</definedName>
    <definedName name="A2325807L" localSheetId="12">'PAGE 10_Fiscal_FY'!#REF!,'PAGE 10_Fiscal_FY'!#REF!</definedName>
    <definedName name="A2325807L" localSheetId="11">'PAGE 10_Fiscal_Quarterly'!#REF!,'PAGE 10_Fiscal_Quarterly'!#REF!</definedName>
    <definedName name="A2325807L" localSheetId="13">'PAGE 11_Debt_Quarterly'!#REF!,'PAGE 11_Debt_Quarterly'!#REF!</definedName>
    <definedName name="A2325807L" localSheetId="14">'PAGE 12_Liquidity_Monthly'!#REF!,'PAGE 12_Liquidity_Monthly'!#REF!</definedName>
    <definedName name="A2325807L" localSheetId="15">'PAGE 13_Int.Rates_Quarterly'!#REF!,'PAGE 13_Int.Rates_Quarterly'!#REF!</definedName>
    <definedName name="A2325807L" localSheetId="17">'PAGE 14_MonAggs_Annual'!#REF!,'PAGE 14_MonAggs_Annual'!#REF!</definedName>
    <definedName name="A2325807L" localSheetId="16">'PAGE 14_MonAggs_Monthly'!#REF!,'PAGE 14_MonAggs_Monthly'!#REF!</definedName>
    <definedName name="A2325807L" localSheetId="18">'PAGE 15_BondMkt_Quarterly'!#REF!,'PAGE 15_BondMkt_Quarterly'!#REF!</definedName>
    <definedName name="A2325807L" localSheetId="19">'PAGE 15_BondMkt_Yields_Monthly'!#REF!,'PAGE 15_BondMkt_Yields_Monthly'!#REF!</definedName>
    <definedName name="A2325807L" localSheetId="21">'PAGE 16_CapMkt_Monthly'!#REF!,'PAGE 16_CapMkt_Monthly'!#REF!</definedName>
    <definedName name="A2325807L" localSheetId="20">'PAGE 16_CapMkt_Quarterly'!#REF!,'PAGE 16_CapMkt_Quarterly'!#REF!</definedName>
    <definedName name="A2325807L" localSheetId="22">'PAGE 17_EXT_BOP_Quarterly'!#REF!,'PAGE 17_EXT_BOP_Quarterly'!#REF!</definedName>
    <definedName name="A2325807L" localSheetId="23">'PAGE 18_EXT_IIP&amp;QEDS_Quarterly'!#REF!,'PAGE 18_EXT_IIP&amp;QEDS_Quarterly'!#REF!</definedName>
    <definedName name="A2325807L" localSheetId="24">'PAGE 19_Forex_Monthly'!#REF!,'PAGE 19_Forex_Monthly'!#REF!</definedName>
    <definedName name="A2325807L" localSheetId="25">'PAGE 20_Reserves_Monthly'!#REF!,'PAGE 20_Reserves_Monthly'!#REF!</definedName>
    <definedName name="A2325807L" localSheetId="1">'PAGE 4_Intl&amp;Regl_Monthly'!#REF!,'PAGE 4_Intl&amp;Regl_Monthly'!#REF!</definedName>
    <definedName name="A2325807L" localSheetId="4">'PAGE 5_DomesticAct_Quarterly'!$J$2:$J$8,'PAGE 5_DomesticAct_Quarterly'!$J$12:$J$147</definedName>
    <definedName name="A2325807L" localSheetId="5">'PAGE 6_DomesticInd_Quarterly'!#REF!,'PAGE 6_DomesticInd_Quarterly'!#REF!</definedName>
    <definedName name="A2325807L" localSheetId="6">'PAGE 7_PriceIndices_Monthly'!#REF!,'PAGE 7_PriceIndices_Monthly'!#REF!</definedName>
    <definedName name="A2325807L" localSheetId="7">'PAGE 7_PriceIndices_Quarterly'!#REF!,'PAGE 7_PriceIndices_Quarterly'!#REF!</definedName>
    <definedName name="A2325807L" localSheetId="8">'PAGE 8_Comm.Prices_Monthly'!#REF!,'PAGE 8_Comm.Prices_Monthly'!#REF!</definedName>
    <definedName name="A2325807L" localSheetId="9">'PAGE 8_Comm.Prod_Quarterly'!#REF!,'PAGE 8_Comm.Prod_Quarterly'!#REF!</definedName>
    <definedName name="A2325807L" localSheetId="10">'PAGE 9_LabMkt_Quarterly'!#REF!,'PAGE 9_LabMkt_Quarterly'!#REF!</definedName>
    <definedName name="A2325807L">'PAGE 4_Intl&amp;Regl_Quarterly'!$J$2:$J$8,'PAGE 4_Intl&amp;Regl_Quarterly'!$J$12:$J$147</definedName>
    <definedName name="A2325807L_Data" localSheetId="12">'PAGE 10_Fiscal_FY'!#REF!</definedName>
    <definedName name="A2325807L_Data" localSheetId="11">'PAGE 10_Fiscal_Quarterly'!#REF!</definedName>
    <definedName name="A2325807L_Data" localSheetId="13">'PAGE 11_Debt_Quarterly'!#REF!</definedName>
    <definedName name="A2325807L_Data" localSheetId="14">'PAGE 12_Liquidity_Monthly'!#REF!</definedName>
    <definedName name="A2325807L_Data" localSheetId="15">'PAGE 13_Int.Rates_Quarterly'!#REF!</definedName>
    <definedName name="A2325807L_Data" localSheetId="17">'PAGE 14_MonAggs_Annual'!#REF!</definedName>
    <definedName name="A2325807L_Data" localSheetId="16">'PAGE 14_MonAggs_Monthly'!#REF!</definedName>
    <definedName name="A2325807L_Data" localSheetId="18">'PAGE 15_BondMkt_Quarterly'!#REF!</definedName>
    <definedName name="A2325807L_Data" localSheetId="19">'PAGE 15_BondMkt_Yields_Monthly'!#REF!</definedName>
    <definedName name="A2325807L_Data" localSheetId="21">'PAGE 16_CapMkt_Monthly'!#REF!</definedName>
    <definedName name="A2325807L_Data" localSheetId="20">'PAGE 16_CapMkt_Quarterly'!#REF!</definedName>
    <definedName name="A2325807L_Data" localSheetId="22">'PAGE 17_EXT_BOP_Quarterly'!#REF!</definedName>
    <definedName name="A2325807L_Data" localSheetId="23">'PAGE 18_EXT_IIP&amp;QEDS_Quarterly'!#REF!</definedName>
    <definedName name="A2325807L_Data" localSheetId="24">'PAGE 19_Forex_Monthly'!#REF!</definedName>
    <definedName name="A2325807L_Data" localSheetId="25">'PAGE 20_Reserves_Monthly'!#REF!</definedName>
    <definedName name="A2325807L_Data" localSheetId="1">'PAGE 4_Intl&amp;Regl_Monthly'!#REF!</definedName>
    <definedName name="A2325807L_Data" localSheetId="4">'PAGE 5_DomesticAct_Quarterly'!$J$12:$J$147</definedName>
    <definedName name="A2325807L_Data" localSheetId="5">'PAGE 6_DomesticInd_Quarterly'!#REF!</definedName>
    <definedName name="A2325807L_Data" localSheetId="6">'PAGE 7_PriceIndices_Monthly'!#REF!</definedName>
    <definedName name="A2325807L_Data" localSheetId="7">'PAGE 7_PriceIndices_Quarterly'!#REF!</definedName>
    <definedName name="A2325807L_Data" localSheetId="8">'PAGE 8_Comm.Prices_Monthly'!#REF!</definedName>
    <definedName name="A2325807L_Data" localSheetId="9">'PAGE 8_Comm.Prod_Quarterly'!#REF!</definedName>
    <definedName name="A2325807L_Data" localSheetId="10">'PAGE 9_LabMkt_Quarterly'!#REF!</definedName>
    <definedName name="A2325807L_Data">'PAGE 4_Intl&amp;Regl_Quarterly'!$J$12:$J$147</definedName>
    <definedName name="A2325807L_Latest" localSheetId="12">'PAGE 10_Fiscal_FY'!#REF!</definedName>
    <definedName name="A2325807L_Latest" localSheetId="11">'PAGE 10_Fiscal_Quarterly'!#REF!</definedName>
    <definedName name="A2325807L_Latest" localSheetId="13">'PAGE 11_Debt_Quarterly'!#REF!</definedName>
    <definedName name="A2325807L_Latest" localSheetId="14">'PAGE 12_Liquidity_Monthly'!#REF!</definedName>
    <definedName name="A2325807L_Latest" localSheetId="15">'PAGE 13_Int.Rates_Quarterly'!#REF!</definedName>
    <definedName name="A2325807L_Latest" localSheetId="17">'PAGE 14_MonAggs_Annual'!#REF!</definedName>
    <definedName name="A2325807L_Latest" localSheetId="16">'PAGE 14_MonAggs_Monthly'!#REF!</definedName>
    <definedName name="A2325807L_Latest" localSheetId="18">'PAGE 15_BondMkt_Quarterly'!#REF!</definedName>
    <definedName name="A2325807L_Latest" localSheetId="19">'PAGE 15_BondMkt_Yields_Monthly'!#REF!</definedName>
    <definedName name="A2325807L_Latest" localSheetId="21">'PAGE 16_CapMkt_Monthly'!#REF!</definedName>
    <definedName name="A2325807L_Latest" localSheetId="20">'PAGE 16_CapMkt_Quarterly'!#REF!</definedName>
    <definedName name="A2325807L_Latest" localSheetId="22">'PAGE 17_EXT_BOP_Quarterly'!#REF!</definedName>
    <definedName name="A2325807L_Latest" localSheetId="23">'PAGE 18_EXT_IIP&amp;QEDS_Quarterly'!#REF!</definedName>
    <definedName name="A2325807L_Latest" localSheetId="24">'PAGE 19_Forex_Monthly'!#REF!</definedName>
    <definedName name="A2325807L_Latest" localSheetId="25">'PAGE 20_Reserves_Monthly'!#REF!</definedName>
    <definedName name="A2325807L_Latest" localSheetId="1">'PAGE 4_Intl&amp;Regl_Monthly'!#REF!</definedName>
    <definedName name="A2325807L_Latest" localSheetId="4">'PAGE 5_DomesticAct_Quarterly'!$J$147</definedName>
    <definedName name="A2325807L_Latest" localSheetId="5">'PAGE 6_DomesticInd_Quarterly'!#REF!</definedName>
    <definedName name="A2325807L_Latest" localSheetId="6">'PAGE 7_PriceIndices_Monthly'!#REF!</definedName>
    <definedName name="A2325807L_Latest" localSheetId="7">'PAGE 7_PriceIndices_Quarterly'!#REF!</definedName>
    <definedName name="A2325807L_Latest" localSheetId="8">'PAGE 8_Comm.Prices_Monthly'!#REF!</definedName>
    <definedName name="A2325807L_Latest" localSheetId="9">'PAGE 8_Comm.Prod_Quarterly'!#REF!</definedName>
    <definedName name="A2325807L_Latest" localSheetId="10">'PAGE 9_LabMkt_Quarterly'!#REF!</definedName>
    <definedName name="A2325807L_Latest">'PAGE 4_Intl&amp;Regl_Quarterly'!$J$147</definedName>
    <definedName name="A2325810A" localSheetId="0">'[1]PAGE 4_Intl&amp;Regl_Quarterly'!#REF!,'[1]PAGE 4_Intl&amp;Regl_Quarterly'!#REF!</definedName>
    <definedName name="A2325810A" localSheetId="12">'PAGE 10_Fiscal_FY'!#REF!,'PAGE 10_Fiscal_FY'!#REF!</definedName>
    <definedName name="A2325810A" localSheetId="11">'PAGE 10_Fiscal_Quarterly'!#REF!,'PAGE 10_Fiscal_Quarterly'!#REF!</definedName>
    <definedName name="A2325810A" localSheetId="13">'PAGE 11_Debt_Quarterly'!#REF!,'PAGE 11_Debt_Quarterly'!#REF!</definedName>
    <definedName name="A2325810A" localSheetId="14">'PAGE 4_Intl&amp;Regl_Quarterly'!$T$2:$T$8,'PAGE 4_Intl&amp;Regl_Quarterly'!$T$12:$T$56</definedName>
    <definedName name="A2325810A" localSheetId="15">'PAGE 4_Intl&amp;Regl_Quarterly'!$T$2:$T$8,'PAGE 4_Intl&amp;Regl_Quarterly'!$T$12:$T$56</definedName>
    <definedName name="A2325810A" localSheetId="17">'PAGE 4_Intl&amp;Regl_Quarterly'!$T$2:$T$8,'PAGE 4_Intl&amp;Regl_Quarterly'!$T$12:$T$56</definedName>
    <definedName name="A2325810A" localSheetId="16">'PAGE 4_Intl&amp;Regl_Quarterly'!$T$2:$T$8,'PAGE 4_Intl&amp;Regl_Quarterly'!$T$12:$T$56</definedName>
    <definedName name="A2325810A" localSheetId="18">'PAGE 4_Intl&amp;Regl_Quarterly'!$T$2:$T$8,'PAGE 4_Intl&amp;Regl_Quarterly'!$T$12:$T$56</definedName>
    <definedName name="A2325810A" localSheetId="19">'PAGE 4_Intl&amp;Regl_Quarterly'!$T$2:$T$8,'PAGE 4_Intl&amp;Regl_Quarterly'!$T$12:$T$56</definedName>
    <definedName name="A2325810A" localSheetId="21">'PAGE 4_Intl&amp;Regl_Quarterly'!$T$2:$T$8,'PAGE 4_Intl&amp;Regl_Quarterly'!$T$12:$T$56</definedName>
    <definedName name="A2325810A" localSheetId="20">'PAGE 4_Intl&amp;Regl_Quarterly'!$T$2:$T$8,'PAGE 4_Intl&amp;Regl_Quarterly'!$T$12:$T$56</definedName>
    <definedName name="A2325810A" localSheetId="22">'PAGE 4_Intl&amp;Regl_Quarterly'!$T$2:$T$8,'PAGE 4_Intl&amp;Regl_Quarterly'!$T$12:$T$56</definedName>
    <definedName name="A2325810A" localSheetId="23">'PAGE 4_Intl&amp;Regl_Quarterly'!$T$2:$T$8,'PAGE 4_Intl&amp;Regl_Quarterly'!$T$12:$T$56</definedName>
    <definedName name="A2325810A" localSheetId="24">'PAGE 4_Intl&amp;Regl_Quarterly'!$T$2:$T$8,'PAGE 4_Intl&amp;Regl_Quarterly'!$T$12:$T$56</definedName>
    <definedName name="A2325810A" localSheetId="25">'PAGE 4_Intl&amp;Regl_Quarterly'!$T$2:$T$8,'PAGE 4_Intl&amp;Regl_Quarterly'!$T$12:$T$56</definedName>
    <definedName name="A2325810A" localSheetId="1">'PAGE 4_Intl&amp;Regl_Quarterly'!$T$2:$T$8,'PAGE 4_Intl&amp;Regl_Quarterly'!$T$12:$T$56</definedName>
    <definedName name="A2325810A" localSheetId="4">'PAGE 5_DomesticAct_Quarterly'!$R$2:$R$8,'PAGE 5_DomesticAct_Quarterly'!$R$12:$R$147</definedName>
    <definedName name="A2325810A" localSheetId="5">'PAGE 6_DomesticInd_Quarterly'!#REF!,'PAGE 6_DomesticInd_Quarterly'!#REF!</definedName>
    <definedName name="A2325810A" localSheetId="6">'PAGE 4_Intl&amp;Regl_Quarterly'!$T$2:$T$8,'PAGE 4_Intl&amp;Regl_Quarterly'!$T$12:$T$56</definedName>
    <definedName name="A2325810A" localSheetId="7">'PAGE 7_PriceIndices_Quarterly'!#REF!,'PAGE 7_PriceIndices_Quarterly'!#REF!</definedName>
    <definedName name="A2325810A" localSheetId="8">'PAGE 4_Intl&amp;Regl_Quarterly'!$T$2:$T$8,'PAGE 4_Intl&amp;Regl_Quarterly'!$T$12:$T$56</definedName>
    <definedName name="A2325810A" localSheetId="9">'PAGE 8_Comm.Prod_Quarterly'!#REF!,'PAGE 8_Comm.Prod_Quarterly'!#REF!</definedName>
    <definedName name="A2325810A" localSheetId="10">'PAGE 9_LabMkt_Quarterly'!#REF!,'PAGE 9_LabMkt_Quarterly'!#REF!</definedName>
    <definedName name="A2325810A">'PAGE 4_Intl&amp;Regl_Quarterly'!#REF!,'PAGE 4_Intl&amp;Regl_Quarterly'!#REF!</definedName>
    <definedName name="A2325810A_Data" localSheetId="0">'[1]PAGE 4_Intl&amp;Regl_Quarterly'!#REF!</definedName>
    <definedName name="A2325810A_Data" localSheetId="12">'PAGE 10_Fiscal_FY'!#REF!</definedName>
    <definedName name="A2325810A_Data" localSheetId="11">'PAGE 10_Fiscal_Quarterly'!#REF!</definedName>
    <definedName name="A2325810A_Data" localSheetId="13">'PAGE 11_Debt_Quarterly'!#REF!</definedName>
    <definedName name="A2325810A_Data" localSheetId="14">'PAGE 4_Intl&amp;Regl_Quarterly'!$T$12:$T$56</definedName>
    <definedName name="A2325810A_Data" localSheetId="15">'PAGE 4_Intl&amp;Regl_Quarterly'!$T$12:$T$56</definedName>
    <definedName name="A2325810A_Data" localSheetId="17">'PAGE 4_Intl&amp;Regl_Quarterly'!$T$12:$T$56</definedName>
    <definedName name="A2325810A_Data" localSheetId="16">'PAGE 4_Intl&amp;Regl_Quarterly'!$T$12:$T$56</definedName>
    <definedName name="A2325810A_Data" localSheetId="18">'PAGE 4_Intl&amp;Regl_Quarterly'!$T$12:$T$56</definedName>
    <definedName name="A2325810A_Data" localSheetId="19">'PAGE 4_Intl&amp;Regl_Quarterly'!$T$12:$T$56</definedName>
    <definedName name="A2325810A_Data" localSheetId="21">'PAGE 4_Intl&amp;Regl_Quarterly'!$T$12:$T$56</definedName>
    <definedName name="A2325810A_Data" localSheetId="20">'PAGE 4_Intl&amp;Regl_Quarterly'!$T$12:$T$56</definedName>
    <definedName name="A2325810A_Data" localSheetId="22">'PAGE 4_Intl&amp;Regl_Quarterly'!$T$12:$T$56</definedName>
    <definedName name="A2325810A_Data" localSheetId="23">'PAGE 4_Intl&amp;Regl_Quarterly'!$T$12:$T$56</definedName>
    <definedName name="A2325810A_Data" localSheetId="24">'PAGE 4_Intl&amp;Regl_Quarterly'!$T$12:$T$56</definedName>
    <definedName name="A2325810A_Data" localSheetId="25">'PAGE 4_Intl&amp;Regl_Quarterly'!$T$12:$T$56</definedName>
    <definedName name="A2325810A_Data" localSheetId="1">'PAGE 4_Intl&amp;Regl_Quarterly'!$T$12:$T$56</definedName>
    <definedName name="A2325810A_Data" localSheetId="4">'PAGE 5_DomesticAct_Quarterly'!$R$12:$R$147</definedName>
    <definedName name="A2325810A_Data" localSheetId="5">'PAGE 6_DomesticInd_Quarterly'!#REF!</definedName>
    <definedName name="A2325810A_Data" localSheetId="6">'PAGE 4_Intl&amp;Regl_Quarterly'!$T$12:$T$56</definedName>
    <definedName name="A2325810A_Data" localSheetId="7">'PAGE 7_PriceIndices_Quarterly'!#REF!</definedName>
    <definedName name="A2325810A_Data" localSheetId="8">'PAGE 4_Intl&amp;Regl_Quarterly'!$T$12:$T$56</definedName>
    <definedName name="A2325810A_Data" localSheetId="9">'PAGE 8_Comm.Prod_Quarterly'!#REF!</definedName>
    <definedName name="A2325810A_Data" localSheetId="10">'PAGE 9_LabMkt_Quarterly'!#REF!</definedName>
    <definedName name="A2325810A_Data">'PAGE 4_Intl&amp;Regl_Quarterly'!#REF!</definedName>
    <definedName name="A2325810A_Latest" localSheetId="0">'[1]PAGE 4_Intl&amp;Regl_Quarterly'!#REF!</definedName>
    <definedName name="A2325810A_Latest" localSheetId="12">'PAGE 10_Fiscal_FY'!#REF!</definedName>
    <definedName name="A2325810A_Latest" localSheetId="11">'PAGE 10_Fiscal_Quarterly'!#REF!</definedName>
    <definedName name="A2325810A_Latest" localSheetId="13">'PAGE 11_Debt_Quarterly'!#REF!</definedName>
    <definedName name="A2325810A_Latest" localSheetId="14">'PAGE 4_Intl&amp;Regl_Quarterly'!#REF!</definedName>
    <definedName name="A2325810A_Latest" localSheetId="15">'PAGE 4_Intl&amp;Regl_Quarterly'!#REF!</definedName>
    <definedName name="A2325810A_Latest" localSheetId="17">'PAGE 4_Intl&amp;Regl_Quarterly'!#REF!</definedName>
    <definedName name="A2325810A_Latest" localSheetId="16">'PAGE 4_Intl&amp;Regl_Quarterly'!#REF!</definedName>
    <definedName name="A2325810A_Latest" localSheetId="18">'PAGE 4_Intl&amp;Regl_Quarterly'!#REF!</definedName>
    <definedName name="A2325810A_Latest" localSheetId="19">'PAGE 4_Intl&amp;Regl_Quarterly'!#REF!</definedName>
    <definedName name="A2325810A_Latest" localSheetId="21">'PAGE 4_Intl&amp;Regl_Quarterly'!#REF!</definedName>
    <definedName name="A2325810A_Latest" localSheetId="20">'PAGE 4_Intl&amp;Regl_Quarterly'!#REF!</definedName>
    <definedName name="A2325810A_Latest" localSheetId="22">'PAGE 4_Intl&amp;Regl_Quarterly'!#REF!</definedName>
    <definedName name="A2325810A_Latest" localSheetId="23">'PAGE 4_Intl&amp;Regl_Quarterly'!#REF!</definedName>
    <definedName name="A2325810A_Latest" localSheetId="24">'PAGE 4_Intl&amp;Regl_Quarterly'!#REF!</definedName>
    <definedName name="A2325810A_Latest" localSheetId="25">'PAGE 4_Intl&amp;Regl_Quarterly'!#REF!</definedName>
    <definedName name="A2325810A_Latest" localSheetId="1">'PAGE 4_Intl&amp;Regl_Quarterly'!#REF!</definedName>
    <definedName name="A2325810A_Latest" localSheetId="4">'PAGE 5_DomesticAct_Quarterly'!$R$147</definedName>
    <definedName name="A2325810A_Latest" localSheetId="5">'PAGE 6_DomesticInd_Quarterly'!#REF!</definedName>
    <definedName name="A2325810A_Latest" localSheetId="6">'PAGE 4_Intl&amp;Regl_Quarterly'!#REF!</definedName>
    <definedName name="A2325810A_Latest" localSheetId="7">'PAGE 7_PriceIndices_Quarterly'!#REF!</definedName>
    <definedName name="A2325810A_Latest" localSheetId="8">'PAGE 4_Intl&amp;Regl_Quarterly'!#REF!</definedName>
    <definedName name="A2325810A_Latest" localSheetId="9">'PAGE 8_Comm.Prod_Quarterly'!#REF!</definedName>
    <definedName name="A2325810A_Latest" localSheetId="10">'PAGE 9_LabMkt_Quarterly'!#REF!</definedName>
    <definedName name="A2325810A_Latest">'PAGE 4_Intl&amp;Regl_Quarterly'!#REF!</definedName>
    <definedName name="A2325811C" localSheetId="0">'[1]PAGE 4_Intl&amp;Regl_Quarterly'!$B$2:$B$8,'[1]PAGE 4_Intl&amp;Regl_Quarterly'!$B$12:$B$147</definedName>
    <definedName name="A2325811C" localSheetId="12">'PAGE 10_Fiscal_FY'!#REF!,'PAGE 10_Fiscal_FY'!#REF!</definedName>
    <definedName name="A2325811C" localSheetId="11">'PAGE 10_Fiscal_Quarterly'!#REF!,'PAGE 10_Fiscal_Quarterly'!#REF!</definedName>
    <definedName name="A2325811C" localSheetId="13">'PAGE 11_Debt_Quarterly'!#REF!,'PAGE 11_Debt_Quarterly'!#REF!</definedName>
    <definedName name="A2325811C" localSheetId="14">'PAGE 12_Liquidity_Monthly'!#REF!,'PAGE 12_Liquidity_Monthly'!#REF!</definedName>
    <definedName name="A2325811C" localSheetId="15">'PAGE 13_Int.Rates_Quarterly'!#REF!,'PAGE 13_Int.Rates_Quarterly'!#REF!</definedName>
    <definedName name="A2325811C" localSheetId="17">'PAGE 14_MonAggs_Annual'!#REF!,'PAGE 14_MonAggs_Annual'!#REF!</definedName>
    <definedName name="A2325811C" localSheetId="16">'PAGE 14_MonAggs_Monthly'!#REF!,'PAGE 14_MonAggs_Monthly'!#REF!</definedName>
    <definedName name="A2325811C" localSheetId="18">'PAGE 15_BondMkt_Quarterly'!#REF!,'PAGE 15_BondMkt_Quarterly'!#REF!</definedName>
    <definedName name="A2325811C" localSheetId="19">'PAGE 15_BondMkt_Yields_Monthly'!#REF!,'PAGE 15_BondMkt_Yields_Monthly'!#REF!</definedName>
    <definedName name="A2325811C" localSheetId="21">'PAGE 16_CapMkt_Monthly'!#REF!,'PAGE 16_CapMkt_Monthly'!#REF!</definedName>
    <definedName name="A2325811C" localSheetId="20">'PAGE 16_CapMkt_Quarterly'!#REF!,'PAGE 16_CapMkt_Quarterly'!#REF!</definedName>
    <definedName name="A2325811C" localSheetId="22">'PAGE 17_EXT_BOP_Quarterly'!#REF!,'PAGE 17_EXT_BOP_Quarterly'!#REF!</definedName>
    <definedName name="A2325811C" localSheetId="23">'PAGE 18_EXT_IIP&amp;QEDS_Quarterly'!#REF!,'PAGE 18_EXT_IIP&amp;QEDS_Quarterly'!#REF!</definedName>
    <definedName name="A2325811C" localSheetId="24">'PAGE 19_Forex_Monthly'!#REF!,'PAGE 19_Forex_Monthly'!#REF!</definedName>
    <definedName name="A2325811C" localSheetId="25">'PAGE 20_Reserves_Monthly'!#REF!,'PAGE 20_Reserves_Monthly'!#REF!</definedName>
    <definedName name="A2325811C" localSheetId="1">'PAGE 4_Intl&amp;Regl_Monthly'!#REF!,'PAGE 4_Intl&amp;Regl_Monthly'!#REF!</definedName>
    <definedName name="A2325811C" localSheetId="4">'PAGE 5_DomesticAct_Quarterly'!$B$2:$B$8,'PAGE 5_DomesticAct_Quarterly'!$B$12:$B$147</definedName>
    <definedName name="A2325811C" localSheetId="5">'PAGE 6_DomesticInd_Quarterly'!#REF!,'PAGE 6_DomesticInd_Quarterly'!#REF!</definedName>
    <definedName name="A2325811C" localSheetId="6">'PAGE 7_PriceIndices_Monthly'!#REF!,'PAGE 7_PriceIndices_Monthly'!#REF!</definedName>
    <definedName name="A2325811C" localSheetId="7">'PAGE 7_PriceIndices_Quarterly'!#REF!,'PAGE 7_PriceIndices_Quarterly'!#REF!</definedName>
    <definedName name="A2325811C" localSheetId="8">'PAGE 8_Comm.Prices_Monthly'!#REF!,'PAGE 8_Comm.Prices_Monthly'!#REF!</definedName>
    <definedName name="A2325811C" localSheetId="9">'PAGE 8_Comm.Prod_Quarterly'!#REF!,'PAGE 8_Comm.Prod_Quarterly'!#REF!</definedName>
    <definedName name="A2325811C" localSheetId="10">'PAGE 9_LabMkt_Quarterly'!#REF!,'PAGE 9_LabMkt_Quarterly'!#REF!</definedName>
    <definedName name="A2325811C">'PAGE 4_Intl&amp;Regl_Quarterly'!$B$2:$B$8,'PAGE 4_Intl&amp;Regl_Quarterly'!$B$12:$B$147</definedName>
    <definedName name="A2325811C_Data" localSheetId="12">'PAGE 10_Fiscal_FY'!#REF!</definedName>
    <definedName name="A2325811C_Data" localSheetId="11">'PAGE 10_Fiscal_Quarterly'!#REF!</definedName>
    <definedName name="A2325811C_Data" localSheetId="13">'PAGE 11_Debt_Quarterly'!#REF!</definedName>
    <definedName name="A2325811C_Data" localSheetId="14">'PAGE 12_Liquidity_Monthly'!#REF!</definedName>
    <definedName name="A2325811C_Data" localSheetId="15">'PAGE 13_Int.Rates_Quarterly'!#REF!</definedName>
    <definedName name="A2325811C_Data" localSheetId="17">'PAGE 14_MonAggs_Annual'!#REF!</definedName>
    <definedName name="A2325811C_Data" localSheetId="16">'PAGE 14_MonAggs_Monthly'!#REF!</definedName>
    <definedName name="A2325811C_Data" localSheetId="18">'PAGE 15_BondMkt_Quarterly'!#REF!</definedName>
    <definedName name="A2325811C_Data" localSheetId="19">'PAGE 15_BondMkt_Yields_Monthly'!#REF!</definedName>
    <definedName name="A2325811C_Data" localSheetId="21">'PAGE 16_CapMkt_Monthly'!#REF!</definedName>
    <definedName name="A2325811C_Data" localSheetId="20">'PAGE 16_CapMkt_Quarterly'!#REF!</definedName>
    <definedName name="A2325811C_Data" localSheetId="22">'PAGE 17_EXT_BOP_Quarterly'!#REF!</definedName>
    <definedName name="A2325811C_Data" localSheetId="23">'PAGE 18_EXT_IIP&amp;QEDS_Quarterly'!#REF!</definedName>
    <definedName name="A2325811C_Data" localSheetId="24">'PAGE 19_Forex_Monthly'!#REF!</definedName>
    <definedName name="A2325811C_Data" localSheetId="25">'PAGE 20_Reserves_Monthly'!#REF!</definedName>
    <definedName name="A2325811C_Data" localSheetId="1">'PAGE 4_Intl&amp;Regl_Monthly'!#REF!</definedName>
    <definedName name="A2325811C_Data" localSheetId="4">'PAGE 5_DomesticAct_Quarterly'!$B$12:$B$147</definedName>
    <definedName name="A2325811C_Data" localSheetId="5">'PAGE 6_DomesticInd_Quarterly'!#REF!</definedName>
    <definedName name="A2325811C_Data" localSheetId="6">'PAGE 7_PriceIndices_Monthly'!#REF!</definedName>
    <definedName name="A2325811C_Data" localSheetId="7">'PAGE 7_PriceIndices_Quarterly'!#REF!</definedName>
    <definedName name="A2325811C_Data" localSheetId="8">'PAGE 8_Comm.Prices_Monthly'!#REF!</definedName>
    <definedName name="A2325811C_Data" localSheetId="9">'PAGE 8_Comm.Prod_Quarterly'!#REF!</definedName>
    <definedName name="A2325811C_Data" localSheetId="10">'PAGE 9_LabMkt_Quarterly'!#REF!</definedName>
    <definedName name="A2325811C_Data">'PAGE 4_Intl&amp;Regl_Quarterly'!$B$12:$B$147</definedName>
    <definedName name="A2325811C_Latest" localSheetId="12">'PAGE 10_Fiscal_FY'!#REF!</definedName>
    <definedName name="A2325811C_Latest" localSheetId="11">'PAGE 10_Fiscal_Quarterly'!#REF!</definedName>
    <definedName name="A2325811C_Latest" localSheetId="13">'PAGE 11_Debt_Quarterly'!#REF!</definedName>
    <definedName name="A2325811C_Latest" localSheetId="14">'PAGE 12_Liquidity_Monthly'!#REF!</definedName>
    <definedName name="A2325811C_Latest" localSheetId="15">'PAGE 13_Int.Rates_Quarterly'!#REF!</definedName>
    <definedName name="A2325811C_Latest" localSheetId="17">'PAGE 14_MonAggs_Annual'!#REF!</definedName>
    <definedName name="A2325811C_Latest" localSheetId="16">'PAGE 14_MonAggs_Monthly'!#REF!</definedName>
    <definedName name="A2325811C_Latest" localSheetId="18">'PAGE 15_BondMkt_Quarterly'!#REF!</definedName>
    <definedName name="A2325811C_Latest" localSheetId="19">'PAGE 15_BondMkt_Yields_Monthly'!#REF!</definedName>
    <definedName name="A2325811C_Latest" localSheetId="21">'PAGE 16_CapMkt_Monthly'!#REF!</definedName>
    <definedName name="A2325811C_Latest" localSheetId="20">'PAGE 16_CapMkt_Quarterly'!#REF!</definedName>
    <definedName name="A2325811C_Latest" localSheetId="22">'PAGE 17_EXT_BOP_Quarterly'!#REF!</definedName>
    <definedName name="A2325811C_Latest" localSheetId="23">'PAGE 18_EXT_IIP&amp;QEDS_Quarterly'!#REF!</definedName>
    <definedName name="A2325811C_Latest" localSheetId="24">'PAGE 19_Forex_Monthly'!#REF!</definedName>
    <definedName name="A2325811C_Latest" localSheetId="25">'PAGE 20_Reserves_Monthly'!#REF!</definedName>
    <definedName name="A2325811C_Latest" localSheetId="1">'PAGE 4_Intl&amp;Regl_Monthly'!#REF!</definedName>
    <definedName name="A2325811C_Latest" localSheetId="4">'PAGE 5_DomesticAct_Quarterly'!$B$147</definedName>
    <definedName name="A2325811C_Latest" localSheetId="5">'PAGE 6_DomesticInd_Quarterly'!#REF!</definedName>
    <definedName name="A2325811C_Latest" localSheetId="6">'PAGE 7_PriceIndices_Monthly'!#REF!</definedName>
    <definedName name="A2325811C_Latest" localSheetId="7">'PAGE 7_PriceIndices_Quarterly'!#REF!</definedName>
    <definedName name="A2325811C_Latest" localSheetId="8">'PAGE 8_Comm.Prices_Monthly'!#REF!</definedName>
    <definedName name="A2325811C_Latest" localSheetId="9">'PAGE 8_Comm.Prod_Quarterly'!#REF!</definedName>
    <definedName name="A2325811C_Latest" localSheetId="10">'PAGE 9_LabMkt_Quarterly'!#REF!</definedName>
    <definedName name="A2325811C_Latest">'PAGE 4_Intl&amp;Regl_Quarterly'!$B$147</definedName>
    <definedName name="A2325812F" localSheetId="0">'[1]PAGE 4_Intl&amp;Regl_Quarterly'!#REF!,'[1]PAGE 4_Intl&amp;Regl_Quarterly'!#REF!</definedName>
    <definedName name="A2325812F" localSheetId="12">'PAGE 10_Fiscal_FY'!#REF!,'PAGE 10_Fiscal_FY'!#REF!</definedName>
    <definedName name="A2325812F" localSheetId="11">'PAGE 10_Fiscal_Quarterly'!#REF!,'PAGE 10_Fiscal_Quarterly'!#REF!</definedName>
    <definedName name="A2325812F" localSheetId="13">'PAGE 11_Debt_Quarterly'!#REF!,'PAGE 11_Debt_Quarterly'!#REF!</definedName>
    <definedName name="A2325812F" localSheetId="14">'PAGE 12_Liquidity_Monthly'!#REF!,'PAGE 12_Liquidity_Monthly'!#REF!</definedName>
    <definedName name="A2325812F" localSheetId="15">'PAGE 13_Int.Rates_Quarterly'!#REF!,'PAGE 13_Int.Rates_Quarterly'!#REF!</definedName>
    <definedName name="A2325812F" localSheetId="17">'PAGE 14_MonAggs_Annual'!#REF!,'PAGE 14_MonAggs_Annual'!#REF!</definedName>
    <definedName name="A2325812F" localSheetId="16">'PAGE 14_MonAggs_Monthly'!#REF!,'PAGE 14_MonAggs_Monthly'!#REF!</definedName>
    <definedName name="A2325812F" localSheetId="18">'PAGE 15_BondMkt_Quarterly'!#REF!,'PAGE 15_BondMkt_Quarterly'!#REF!</definedName>
    <definedName name="A2325812F" localSheetId="19">'PAGE 15_BondMkt_Yields_Monthly'!#REF!,'PAGE 15_BondMkt_Yields_Monthly'!#REF!</definedName>
    <definedName name="A2325812F" localSheetId="21">'PAGE 16_CapMkt_Monthly'!#REF!,'PAGE 16_CapMkt_Monthly'!#REF!</definedName>
    <definedName name="A2325812F" localSheetId="20">'PAGE 16_CapMkt_Quarterly'!#REF!,'PAGE 16_CapMkt_Quarterly'!#REF!</definedName>
    <definedName name="A2325812F" localSheetId="22">'PAGE 17_EXT_BOP_Quarterly'!#REF!,'PAGE 17_EXT_BOP_Quarterly'!#REF!</definedName>
    <definedName name="A2325812F" localSheetId="23">'PAGE 18_EXT_IIP&amp;QEDS_Quarterly'!#REF!,'PAGE 18_EXT_IIP&amp;QEDS_Quarterly'!#REF!</definedName>
    <definedName name="A2325812F" localSheetId="24">'PAGE 19_Forex_Monthly'!#REF!,'PAGE 19_Forex_Monthly'!#REF!</definedName>
    <definedName name="A2325812F" localSheetId="25">'PAGE 20_Reserves_Monthly'!#REF!,'PAGE 20_Reserves_Monthly'!#REF!</definedName>
    <definedName name="A2325812F" localSheetId="1">'PAGE 4_Intl&amp;Regl_Monthly'!#REF!,'PAGE 4_Intl&amp;Regl_Monthly'!#REF!</definedName>
    <definedName name="A2325812F" localSheetId="4">'PAGE 5_DomesticAct_Quarterly'!#REF!,'PAGE 5_DomesticAct_Quarterly'!#REF!</definedName>
    <definedName name="A2325812F" localSheetId="5">'PAGE 6_DomesticInd_Quarterly'!#REF!,'PAGE 6_DomesticInd_Quarterly'!#REF!</definedName>
    <definedName name="A2325812F" localSheetId="6">'PAGE 7_PriceIndices_Monthly'!#REF!,'PAGE 7_PriceIndices_Monthly'!#REF!</definedName>
    <definedName name="A2325812F" localSheetId="7">'PAGE 7_PriceIndices_Quarterly'!#REF!,'PAGE 7_PriceIndices_Quarterly'!#REF!</definedName>
    <definedName name="A2325812F" localSheetId="8">'PAGE 8_Comm.Prices_Monthly'!#REF!,'PAGE 8_Comm.Prices_Monthly'!#REF!</definedName>
    <definedName name="A2325812F" localSheetId="9">'PAGE 8_Comm.Prod_Quarterly'!#REF!,'PAGE 8_Comm.Prod_Quarterly'!#REF!</definedName>
    <definedName name="A2325812F" localSheetId="10">'PAGE 9_LabMkt_Quarterly'!#REF!,'PAGE 9_LabMkt_Quarterly'!#REF!</definedName>
    <definedName name="A2325812F">'PAGE 4_Intl&amp;Regl_Quarterly'!#REF!,'PAGE 4_Intl&amp;Regl_Quarterly'!#REF!</definedName>
    <definedName name="A2325812F_Data" localSheetId="0">'[1]PAGE 4_Intl&amp;Regl_Quarterly'!#REF!</definedName>
    <definedName name="A2325812F_Data" localSheetId="12">'PAGE 10_Fiscal_FY'!#REF!</definedName>
    <definedName name="A2325812F_Data" localSheetId="11">'PAGE 10_Fiscal_Quarterly'!#REF!</definedName>
    <definedName name="A2325812F_Data" localSheetId="13">'PAGE 11_Debt_Quarterly'!#REF!</definedName>
    <definedName name="A2325812F_Data" localSheetId="14">'PAGE 12_Liquidity_Monthly'!#REF!</definedName>
    <definedName name="A2325812F_Data" localSheetId="15">'PAGE 13_Int.Rates_Quarterly'!#REF!</definedName>
    <definedName name="A2325812F_Data" localSheetId="17">'PAGE 14_MonAggs_Annual'!#REF!</definedName>
    <definedName name="A2325812F_Data" localSheetId="16">'PAGE 14_MonAggs_Monthly'!#REF!</definedName>
    <definedName name="A2325812F_Data" localSheetId="18">'PAGE 15_BondMkt_Quarterly'!#REF!</definedName>
    <definedName name="A2325812F_Data" localSheetId="19">'PAGE 15_BondMkt_Yields_Monthly'!#REF!</definedName>
    <definedName name="A2325812F_Data" localSheetId="21">'PAGE 16_CapMkt_Monthly'!#REF!</definedName>
    <definedName name="A2325812F_Data" localSheetId="20">'PAGE 16_CapMkt_Quarterly'!#REF!</definedName>
    <definedName name="A2325812F_Data" localSheetId="22">'PAGE 17_EXT_BOP_Quarterly'!#REF!</definedName>
    <definedName name="A2325812F_Data" localSheetId="23">'PAGE 18_EXT_IIP&amp;QEDS_Quarterly'!#REF!</definedName>
    <definedName name="A2325812F_Data" localSheetId="24">'PAGE 19_Forex_Monthly'!#REF!</definedName>
    <definedName name="A2325812F_Data" localSheetId="25">'PAGE 20_Reserves_Monthly'!#REF!</definedName>
    <definedName name="A2325812F_Data" localSheetId="1">'PAGE 4_Intl&amp;Regl_Monthly'!#REF!</definedName>
    <definedName name="A2325812F_Data" localSheetId="4">'PAGE 5_DomesticAct_Quarterly'!#REF!</definedName>
    <definedName name="A2325812F_Data" localSheetId="5">'PAGE 6_DomesticInd_Quarterly'!#REF!</definedName>
    <definedName name="A2325812F_Data" localSheetId="6">'PAGE 7_PriceIndices_Monthly'!#REF!</definedName>
    <definedName name="A2325812F_Data" localSheetId="7">'PAGE 7_PriceIndices_Quarterly'!#REF!</definedName>
    <definedName name="A2325812F_Data" localSheetId="8">'PAGE 8_Comm.Prices_Monthly'!#REF!</definedName>
    <definedName name="A2325812F_Data" localSheetId="9">'PAGE 8_Comm.Prod_Quarterly'!#REF!</definedName>
    <definedName name="A2325812F_Data" localSheetId="10">'PAGE 9_LabMkt_Quarterly'!#REF!</definedName>
    <definedName name="A2325812F_Data">'PAGE 4_Intl&amp;Regl_Quarterly'!#REF!</definedName>
    <definedName name="A2325812F_Latest" localSheetId="0">'[1]PAGE 4_Intl&amp;Regl_Quarterly'!#REF!</definedName>
    <definedName name="A2325812F_Latest" localSheetId="12">'PAGE 10_Fiscal_FY'!#REF!</definedName>
    <definedName name="A2325812F_Latest" localSheetId="11">'PAGE 10_Fiscal_Quarterly'!#REF!</definedName>
    <definedName name="A2325812F_Latest" localSheetId="13">'PAGE 11_Debt_Quarterly'!#REF!</definedName>
    <definedName name="A2325812F_Latest" localSheetId="14">'PAGE 12_Liquidity_Monthly'!#REF!</definedName>
    <definedName name="A2325812F_Latest" localSheetId="15">'PAGE 13_Int.Rates_Quarterly'!#REF!</definedName>
    <definedName name="A2325812F_Latest" localSheetId="17">'PAGE 14_MonAggs_Annual'!#REF!</definedName>
    <definedName name="A2325812F_Latest" localSheetId="16">'PAGE 14_MonAggs_Monthly'!#REF!</definedName>
    <definedName name="A2325812F_Latest" localSheetId="18">'PAGE 15_BondMkt_Quarterly'!#REF!</definedName>
    <definedName name="A2325812F_Latest" localSheetId="19">'PAGE 15_BondMkt_Yields_Monthly'!#REF!</definedName>
    <definedName name="A2325812F_Latest" localSheetId="21">'PAGE 16_CapMkt_Monthly'!#REF!</definedName>
    <definedName name="A2325812F_Latest" localSheetId="20">'PAGE 16_CapMkt_Quarterly'!#REF!</definedName>
    <definedName name="A2325812F_Latest" localSheetId="22">'PAGE 17_EXT_BOP_Quarterly'!#REF!</definedName>
    <definedName name="A2325812F_Latest" localSheetId="23">'PAGE 18_EXT_IIP&amp;QEDS_Quarterly'!#REF!</definedName>
    <definedName name="A2325812F_Latest" localSheetId="24">'PAGE 19_Forex_Monthly'!#REF!</definedName>
    <definedName name="A2325812F_Latest" localSheetId="25">'PAGE 20_Reserves_Monthly'!#REF!</definedName>
    <definedName name="A2325812F_Latest" localSheetId="1">'PAGE 4_Intl&amp;Regl_Monthly'!#REF!</definedName>
    <definedName name="A2325812F_Latest" localSheetId="4">'PAGE 5_DomesticAct_Quarterly'!#REF!</definedName>
    <definedName name="A2325812F_Latest" localSheetId="5">'PAGE 6_DomesticInd_Quarterly'!#REF!</definedName>
    <definedName name="A2325812F_Latest" localSheetId="6">'PAGE 7_PriceIndices_Monthly'!#REF!</definedName>
    <definedName name="A2325812F_Latest" localSheetId="7">'PAGE 7_PriceIndices_Quarterly'!#REF!</definedName>
    <definedName name="A2325812F_Latest" localSheetId="8">'PAGE 8_Comm.Prices_Monthly'!#REF!</definedName>
    <definedName name="A2325812F_Latest" localSheetId="9">'PAGE 8_Comm.Prod_Quarterly'!#REF!</definedName>
    <definedName name="A2325812F_Latest" localSheetId="10">'PAGE 9_LabMkt_Quarterly'!#REF!</definedName>
    <definedName name="A2325812F_Latest">'PAGE 4_Intl&amp;Regl_Quarterly'!#REF!</definedName>
    <definedName name="A2325815L" localSheetId="0">'[1]PAGE 4_Intl&amp;Regl_Quarterly'!#REF!,'[1]PAGE 4_Intl&amp;Regl_Quarterly'!#REF!</definedName>
    <definedName name="A2325815L" localSheetId="12">'PAGE 10_Fiscal_FY'!#REF!,'PAGE 10_Fiscal_FY'!#REF!</definedName>
    <definedName name="A2325815L" localSheetId="11">'PAGE 10_Fiscal_Quarterly'!#REF!,'PAGE 10_Fiscal_Quarterly'!#REF!</definedName>
    <definedName name="A2325815L" localSheetId="13">'PAGE 11_Debt_Quarterly'!#REF!,'PAGE 11_Debt_Quarterly'!#REF!</definedName>
    <definedName name="A2325815L" localSheetId="14">'PAGE 4_Intl&amp;Regl_Quarterly'!$U$2:$U$8,'PAGE 4_Intl&amp;Regl_Quarterly'!$U$12:$U$56</definedName>
    <definedName name="A2325815L" localSheetId="15">'PAGE 4_Intl&amp;Regl_Quarterly'!$U$2:$U$8,'PAGE 4_Intl&amp;Regl_Quarterly'!$U$12:$U$56</definedName>
    <definedName name="A2325815L" localSheetId="17">'PAGE 4_Intl&amp;Regl_Quarterly'!$U$2:$U$8,'PAGE 4_Intl&amp;Regl_Quarterly'!$U$12:$U$56</definedName>
    <definedName name="A2325815L" localSheetId="16">'PAGE 4_Intl&amp;Regl_Quarterly'!$U$2:$U$8,'PAGE 4_Intl&amp;Regl_Quarterly'!$U$12:$U$56</definedName>
    <definedName name="A2325815L" localSheetId="18">'PAGE 4_Intl&amp;Regl_Quarterly'!$U$2:$U$8,'PAGE 4_Intl&amp;Regl_Quarterly'!$U$12:$U$56</definedName>
    <definedName name="A2325815L" localSheetId="19">'PAGE 4_Intl&amp;Regl_Quarterly'!$U$2:$U$8,'PAGE 4_Intl&amp;Regl_Quarterly'!$U$12:$U$56</definedName>
    <definedName name="A2325815L" localSheetId="21">'PAGE 4_Intl&amp;Regl_Quarterly'!$U$2:$U$8,'PAGE 4_Intl&amp;Regl_Quarterly'!$U$12:$U$56</definedName>
    <definedName name="A2325815L" localSheetId="20">'PAGE 4_Intl&amp;Regl_Quarterly'!$U$2:$U$8,'PAGE 4_Intl&amp;Regl_Quarterly'!$U$12:$U$56</definedName>
    <definedName name="A2325815L" localSheetId="22">'PAGE 4_Intl&amp;Regl_Quarterly'!$U$2:$U$8,'PAGE 4_Intl&amp;Regl_Quarterly'!$U$12:$U$56</definedName>
    <definedName name="A2325815L" localSheetId="23">'PAGE 4_Intl&amp;Regl_Quarterly'!$U$2:$U$8,'PAGE 4_Intl&amp;Regl_Quarterly'!$U$12:$U$56</definedName>
    <definedName name="A2325815L" localSheetId="24">'PAGE 4_Intl&amp;Regl_Quarterly'!$U$2:$U$8,'PAGE 4_Intl&amp;Regl_Quarterly'!$U$12:$U$56</definedName>
    <definedName name="A2325815L" localSheetId="25">'PAGE 4_Intl&amp;Regl_Quarterly'!$U$2:$U$8,'PAGE 4_Intl&amp;Regl_Quarterly'!$U$12:$U$56</definedName>
    <definedName name="A2325815L" localSheetId="1">'PAGE 4_Intl&amp;Regl_Quarterly'!$U$2:$U$8,'PAGE 4_Intl&amp;Regl_Quarterly'!$U$12:$U$56</definedName>
    <definedName name="A2325815L" localSheetId="4">'PAGE 5_DomesticAct_Quarterly'!$S$2:$S$8,'PAGE 5_DomesticAct_Quarterly'!$S$12:$S$147</definedName>
    <definedName name="A2325815L" localSheetId="5">'PAGE 6_DomesticInd_Quarterly'!#REF!,'PAGE 6_DomesticInd_Quarterly'!#REF!</definedName>
    <definedName name="A2325815L" localSheetId="6">'PAGE 4_Intl&amp;Regl_Quarterly'!$U$2:$U$8,'PAGE 4_Intl&amp;Regl_Quarterly'!$U$12:$U$56</definedName>
    <definedName name="A2325815L" localSheetId="7">'PAGE 7_PriceIndices_Quarterly'!#REF!,'PAGE 7_PriceIndices_Quarterly'!#REF!</definedName>
    <definedName name="A2325815L" localSheetId="8">'PAGE 4_Intl&amp;Regl_Quarterly'!$U$2:$U$8,'PAGE 4_Intl&amp;Regl_Quarterly'!$U$12:$U$56</definedName>
    <definedName name="A2325815L" localSheetId="9">'PAGE 8_Comm.Prod_Quarterly'!#REF!,'PAGE 8_Comm.Prod_Quarterly'!#REF!</definedName>
    <definedName name="A2325815L" localSheetId="10">'PAGE 9_LabMkt_Quarterly'!#REF!,'PAGE 9_LabMkt_Quarterly'!#REF!</definedName>
    <definedName name="A2325815L">'PAGE 4_Intl&amp;Regl_Quarterly'!#REF!,'PAGE 4_Intl&amp;Regl_Quarterly'!#REF!</definedName>
    <definedName name="A2325815L_Data" localSheetId="0">'[1]PAGE 4_Intl&amp;Regl_Quarterly'!#REF!</definedName>
    <definedName name="A2325815L_Data" localSheetId="12">'PAGE 10_Fiscal_FY'!#REF!</definedName>
    <definedName name="A2325815L_Data" localSheetId="11">'PAGE 10_Fiscal_Quarterly'!#REF!</definedName>
    <definedName name="A2325815L_Data" localSheetId="13">'PAGE 11_Debt_Quarterly'!#REF!</definedName>
    <definedName name="A2325815L_Data" localSheetId="14">'PAGE 4_Intl&amp;Regl_Quarterly'!$U$12:$U$56</definedName>
    <definedName name="A2325815L_Data" localSheetId="15">'PAGE 4_Intl&amp;Regl_Quarterly'!$U$12:$U$56</definedName>
    <definedName name="A2325815L_Data" localSheetId="17">'PAGE 4_Intl&amp;Regl_Quarterly'!$U$12:$U$56</definedName>
    <definedName name="A2325815L_Data" localSheetId="16">'PAGE 4_Intl&amp;Regl_Quarterly'!$U$12:$U$56</definedName>
    <definedName name="A2325815L_Data" localSheetId="18">'PAGE 4_Intl&amp;Regl_Quarterly'!$U$12:$U$56</definedName>
    <definedName name="A2325815L_Data" localSheetId="19">'PAGE 4_Intl&amp;Regl_Quarterly'!$U$12:$U$56</definedName>
    <definedName name="A2325815L_Data" localSheetId="21">'PAGE 4_Intl&amp;Regl_Quarterly'!$U$12:$U$56</definedName>
    <definedName name="A2325815L_Data" localSheetId="20">'PAGE 4_Intl&amp;Regl_Quarterly'!$U$12:$U$56</definedName>
    <definedName name="A2325815L_Data" localSheetId="22">'PAGE 4_Intl&amp;Regl_Quarterly'!$U$12:$U$56</definedName>
    <definedName name="A2325815L_Data" localSheetId="23">'PAGE 4_Intl&amp;Regl_Quarterly'!$U$12:$U$56</definedName>
    <definedName name="A2325815L_Data" localSheetId="24">'PAGE 4_Intl&amp;Regl_Quarterly'!$U$12:$U$56</definedName>
    <definedName name="A2325815L_Data" localSheetId="25">'PAGE 4_Intl&amp;Regl_Quarterly'!$U$12:$U$56</definedName>
    <definedName name="A2325815L_Data" localSheetId="1">'PAGE 4_Intl&amp;Regl_Quarterly'!$U$12:$U$56</definedName>
    <definedName name="A2325815L_Data" localSheetId="4">'PAGE 5_DomesticAct_Quarterly'!$S$12:$S$147</definedName>
    <definedName name="A2325815L_Data" localSheetId="5">'PAGE 6_DomesticInd_Quarterly'!#REF!</definedName>
    <definedName name="A2325815L_Data" localSheetId="6">'PAGE 4_Intl&amp;Regl_Quarterly'!$U$12:$U$56</definedName>
    <definedName name="A2325815L_Data" localSheetId="7">'PAGE 7_PriceIndices_Quarterly'!#REF!</definedName>
    <definedName name="A2325815L_Data" localSheetId="8">'PAGE 4_Intl&amp;Regl_Quarterly'!$U$12:$U$56</definedName>
    <definedName name="A2325815L_Data" localSheetId="9">'PAGE 8_Comm.Prod_Quarterly'!#REF!</definedName>
    <definedName name="A2325815L_Data" localSheetId="10">'PAGE 9_LabMkt_Quarterly'!#REF!</definedName>
    <definedName name="A2325815L_Data">'PAGE 4_Intl&amp;Regl_Quarterly'!#REF!</definedName>
    <definedName name="A2325815L_Latest" localSheetId="0">'[1]PAGE 4_Intl&amp;Regl_Quarterly'!#REF!</definedName>
    <definedName name="A2325815L_Latest" localSheetId="12">'PAGE 10_Fiscal_FY'!#REF!</definedName>
    <definedName name="A2325815L_Latest" localSheetId="11">'PAGE 10_Fiscal_Quarterly'!#REF!</definedName>
    <definedName name="A2325815L_Latest" localSheetId="13">'PAGE 11_Debt_Quarterly'!#REF!</definedName>
    <definedName name="A2325815L_Latest" localSheetId="14">'PAGE 4_Intl&amp;Regl_Quarterly'!#REF!</definedName>
    <definedName name="A2325815L_Latest" localSheetId="15">'PAGE 4_Intl&amp;Regl_Quarterly'!#REF!</definedName>
    <definedName name="A2325815L_Latest" localSheetId="17">'PAGE 4_Intl&amp;Regl_Quarterly'!#REF!</definedName>
    <definedName name="A2325815L_Latest" localSheetId="16">'PAGE 4_Intl&amp;Regl_Quarterly'!#REF!</definedName>
    <definedName name="A2325815L_Latest" localSheetId="18">'PAGE 4_Intl&amp;Regl_Quarterly'!#REF!</definedName>
    <definedName name="A2325815L_Latest" localSheetId="19">'PAGE 4_Intl&amp;Regl_Quarterly'!#REF!</definedName>
    <definedName name="A2325815L_Latest" localSheetId="21">'PAGE 4_Intl&amp;Regl_Quarterly'!#REF!</definedName>
    <definedName name="A2325815L_Latest" localSheetId="20">'PAGE 4_Intl&amp;Regl_Quarterly'!#REF!</definedName>
    <definedName name="A2325815L_Latest" localSheetId="22">'PAGE 4_Intl&amp;Regl_Quarterly'!#REF!</definedName>
    <definedName name="A2325815L_Latest" localSheetId="23">'PAGE 4_Intl&amp;Regl_Quarterly'!#REF!</definedName>
    <definedName name="A2325815L_Latest" localSheetId="24">'PAGE 4_Intl&amp;Regl_Quarterly'!#REF!</definedName>
    <definedName name="A2325815L_Latest" localSheetId="25">'PAGE 4_Intl&amp;Regl_Quarterly'!#REF!</definedName>
    <definedName name="A2325815L_Latest" localSheetId="1">'PAGE 4_Intl&amp;Regl_Quarterly'!#REF!</definedName>
    <definedName name="A2325815L_Latest" localSheetId="4">'PAGE 5_DomesticAct_Quarterly'!$S$147</definedName>
    <definedName name="A2325815L_Latest" localSheetId="5">'PAGE 6_DomesticInd_Quarterly'!#REF!</definedName>
    <definedName name="A2325815L_Latest" localSheetId="6">'PAGE 4_Intl&amp;Regl_Quarterly'!#REF!</definedName>
    <definedName name="A2325815L_Latest" localSheetId="7">'PAGE 7_PriceIndices_Quarterly'!#REF!</definedName>
    <definedName name="A2325815L_Latest" localSheetId="8">'PAGE 4_Intl&amp;Regl_Quarterly'!#REF!</definedName>
    <definedName name="A2325815L_Latest" localSheetId="9">'PAGE 8_Comm.Prod_Quarterly'!#REF!</definedName>
    <definedName name="A2325815L_Latest" localSheetId="10">'PAGE 9_LabMkt_Quarterly'!#REF!</definedName>
    <definedName name="A2325815L_Latest">'PAGE 4_Intl&amp;Regl_Quarterly'!#REF!</definedName>
    <definedName name="A2325816R" localSheetId="0">'[1]PAGE 4_Intl&amp;Regl_Quarterly'!$C$2:$C$8,'[1]PAGE 4_Intl&amp;Regl_Quarterly'!$C$12:$C$147</definedName>
    <definedName name="A2325816R" localSheetId="12">'PAGE 10_Fiscal_FY'!#REF!,'PAGE 10_Fiscal_FY'!#REF!</definedName>
    <definedName name="A2325816R" localSheetId="11">'PAGE 10_Fiscal_Quarterly'!#REF!,'PAGE 10_Fiscal_Quarterly'!#REF!</definedName>
    <definedName name="A2325816R" localSheetId="13">'PAGE 11_Debt_Quarterly'!#REF!,'PAGE 11_Debt_Quarterly'!#REF!</definedName>
    <definedName name="A2325816R" localSheetId="14">'PAGE 12_Liquidity_Monthly'!#REF!,'PAGE 12_Liquidity_Monthly'!#REF!</definedName>
    <definedName name="A2325816R" localSheetId="15">'PAGE 13_Int.Rates_Quarterly'!#REF!,'PAGE 13_Int.Rates_Quarterly'!#REF!</definedName>
    <definedName name="A2325816R" localSheetId="17">'PAGE 14_MonAggs_Annual'!#REF!,'PAGE 14_MonAggs_Annual'!#REF!</definedName>
    <definedName name="A2325816R" localSheetId="16">'PAGE 14_MonAggs_Monthly'!#REF!,'PAGE 14_MonAggs_Monthly'!#REF!</definedName>
    <definedName name="A2325816R" localSheetId="18">'PAGE 15_BondMkt_Quarterly'!#REF!,'PAGE 15_BondMkt_Quarterly'!#REF!</definedName>
    <definedName name="A2325816R" localSheetId="19">'PAGE 15_BondMkt_Yields_Monthly'!#REF!,'PAGE 15_BondMkt_Yields_Monthly'!#REF!</definedName>
    <definedName name="A2325816R" localSheetId="21">'PAGE 16_CapMkt_Monthly'!#REF!,'PAGE 16_CapMkt_Monthly'!#REF!</definedName>
    <definedName name="A2325816R" localSheetId="20">'PAGE 16_CapMkt_Quarterly'!#REF!,'PAGE 16_CapMkt_Quarterly'!#REF!</definedName>
    <definedName name="A2325816R" localSheetId="22">'PAGE 17_EXT_BOP_Quarterly'!#REF!,'PAGE 17_EXT_BOP_Quarterly'!#REF!</definedName>
    <definedName name="A2325816R" localSheetId="23">'PAGE 18_EXT_IIP&amp;QEDS_Quarterly'!#REF!,'PAGE 18_EXT_IIP&amp;QEDS_Quarterly'!#REF!</definedName>
    <definedName name="A2325816R" localSheetId="24">'PAGE 19_Forex_Monthly'!#REF!,'PAGE 19_Forex_Monthly'!#REF!</definedName>
    <definedName name="A2325816R" localSheetId="25">'PAGE 20_Reserves_Monthly'!#REF!,'PAGE 20_Reserves_Monthly'!#REF!</definedName>
    <definedName name="A2325816R" localSheetId="1">'PAGE 4_Intl&amp;Regl_Monthly'!#REF!,'PAGE 4_Intl&amp;Regl_Monthly'!#REF!</definedName>
    <definedName name="A2325816R" localSheetId="4">'PAGE 5_DomesticAct_Quarterly'!$C$2:$C$8,'PAGE 5_DomesticAct_Quarterly'!$C$12:$C$147</definedName>
    <definedName name="A2325816R" localSheetId="5">'PAGE 6_DomesticInd_Quarterly'!#REF!,'PAGE 6_DomesticInd_Quarterly'!#REF!</definedName>
    <definedName name="A2325816R" localSheetId="6">'PAGE 7_PriceIndices_Monthly'!#REF!,'PAGE 7_PriceIndices_Monthly'!#REF!</definedName>
    <definedName name="A2325816R" localSheetId="7">'PAGE 7_PriceIndices_Quarterly'!#REF!,'PAGE 7_PriceIndices_Quarterly'!#REF!</definedName>
    <definedName name="A2325816R" localSheetId="8">'PAGE 8_Comm.Prices_Monthly'!#REF!,'PAGE 8_Comm.Prices_Monthly'!#REF!</definedName>
    <definedName name="A2325816R" localSheetId="9">'PAGE 8_Comm.Prod_Quarterly'!#REF!,'PAGE 8_Comm.Prod_Quarterly'!#REF!</definedName>
    <definedName name="A2325816R" localSheetId="10">'PAGE 9_LabMkt_Quarterly'!#REF!,'PAGE 9_LabMkt_Quarterly'!#REF!</definedName>
    <definedName name="A2325816R">'PAGE 4_Intl&amp;Regl_Quarterly'!$C$2:$C$8,'PAGE 4_Intl&amp;Regl_Quarterly'!$C$12:$C$147</definedName>
    <definedName name="A2325816R_Data" localSheetId="12">'PAGE 10_Fiscal_FY'!#REF!</definedName>
    <definedName name="A2325816R_Data" localSheetId="11">'PAGE 10_Fiscal_Quarterly'!#REF!</definedName>
    <definedName name="A2325816R_Data" localSheetId="13">'PAGE 11_Debt_Quarterly'!#REF!</definedName>
    <definedName name="A2325816R_Data" localSheetId="14">'PAGE 12_Liquidity_Monthly'!#REF!</definedName>
    <definedName name="A2325816R_Data" localSheetId="15">'PAGE 13_Int.Rates_Quarterly'!#REF!</definedName>
    <definedName name="A2325816R_Data" localSheetId="17">'PAGE 14_MonAggs_Annual'!#REF!</definedName>
    <definedName name="A2325816R_Data" localSheetId="16">'PAGE 14_MonAggs_Monthly'!#REF!</definedName>
    <definedName name="A2325816R_Data" localSheetId="18">'PAGE 15_BondMkt_Quarterly'!#REF!</definedName>
    <definedName name="A2325816R_Data" localSheetId="19">'PAGE 15_BondMkt_Yields_Monthly'!#REF!</definedName>
    <definedName name="A2325816R_Data" localSheetId="21">'PAGE 16_CapMkt_Monthly'!#REF!</definedName>
    <definedName name="A2325816R_Data" localSheetId="20">'PAGE 16_CapMkt_Quarterly'!#REF!</definedName>
    <definedName name="A2325816R_Data" localSheetId="22">'PAGE 17_EXT_BOP_Quarterly'!#REF!</definedName>
    <definedName name="A2325816R_Data" localSheetId="23">'PAGE 18_EXT_IIP&amp;QEDS_Quarterly'!#REF!</definedName>
    <definedName name="A2325816R_Data" localSheetId="24">'PAGE 19_Forex_Monthly'!#REF!</definedName>
    <definedName name="A2325816R_Data" localSheetId="25">'PAGE 20_Reserves_Monthly'!#REF!</definedName>
    <definedName name="A2325816R_Data" localSheetId="1">'PAGE 4_Intl&amp;Regl_Monthly'!#REF!</definedName>
    <definedName name="A2325816R_Data" localSheetId="4">'PAGE 5_DomesticAct_Quarterly'!$C$12:$C$147</definedName>
    <definedName name="A2325816R_Data" localSheetId="5">'PAGE 6_DomesticInd_Quarterly'!#REF!</definedName>
    <definedName name="A2325816R_Data" localSheetId="6">'PAGE 7_PriceIndices_Monthly'!#REF!</definedName>
    <definedName name="A2325816R_Data" localSheetId="7">'PAGE 7_PriceIndices_Quarterly'!#REF!</definedName>
    <definedName name="A2325816R_Data" localSheetId="8">'PAGE 8_Comm.Prices_Monthly'!#REF!</definedName>
    <definedName name="A2325816R_Data" localSheetId="9">'PAGE 8_Comm.Prod_Quarterly'!#REF!</definedName>
    <definedName name="A2325816R_Data" localSheetId="10">'PAGE 9_LabMkt_Quarterly'!#REF!</definedName>
    <definedName name="A2325816R_Data">'PAGE 4_Intl&amp;Regl_Quarterly'!$C$12:$C$147</definedName>
    <definedName name="A2325816R_Latest" localSheetId="12">'PAGE 10_Fiscal_FY'!#REF!</definedName>
    <definedName name="A2325816R_Latest" localSheetId="11">'PAGE 10_Fiscal_Quarterly'!#REF!</definedName>
    <definedName name="A2325816R_Latest" localSheetId="13">'PAGE 11_Debt_Quarterly'!#REF!</definedName>
    <definedName name="A2325816R_Latest" localSheetId="14">'PAGE 12_Liquidity_Monthly'!#REF!</definedName>
    <definedName name="A2325816R_Latest" localSheetId="15">'PAGE 13_Int.Rates_Quarterly'!#REF!</definedName>
    <definedName name="A2325816R_Latest" localSheetId="17">'PAGE 14_MonAggs_Annual'!#REF!</definedName>
    <definedName name="A2325816R_Latest" localSheetId="16">'PAGE 14_MonAggs_Monthly'!#REF!</definedName>
    <definedName name="A2325816R_Latest" localSheetId="18">'PAGE 15_BondMkt_Quarterly'!#REF!</definedName>
    <definedName name="A2325816R_Latest" localSheetId="19">'PAGE 15_BondMkt_Yields_Monthly'!#REF!</definedName>
    <definedName name="A2325816R_Latest" localSheetId="21">'PAGE 16_CapMkt_Monthly'!#REF!</definedName>
    <definedName name="A2325816R_Latest" localSheetId="20">'PAGE 16_CapMkt_Quarterly'!#REF!</definedName>
    <definedName name="A2325816R_Latest" localSheetId="22">'PAGE 17_EXT_BOP_Quarterly'!#REF!</definedName>
    <definedName name="A2325816R_Latest" localSheetId="23">'PAGE 18_EXT_IIP&amp;QEDS_Quarterly'!#REF!</definedName>
    <definedName name="A2325816R_Latest" localSheetId="24">'PAGE 19_Forex_Monthly'!#REF!</definedName>
    <definedName name="A2325816R_Latest" localSheetId="25">'PAGE 20_Reserves_Monthly'!#REF!</definedName>
    <definedName name="A2325816R_Latest" localSheetId="1">'PAGE 4_Intl&amp;Regl_Monthly'!#REF!</definedName>
    <definedName name="A2325816R_Latest" localSheetId="4">'PAGE 5_DomesticAct_Quarterly'!$C$147</definedName>
    <definedName name="A2325816R_Latest" localSheetId="5">'PAGE 6_DomesticInd_Quarterly'!#REF!</definedName>
    <definedName name="A2325816R_Latest" localSheetId="6">'PAGE 7_PriceIndices_Monthly'!#REF!</definedName>
    <definedName name="A2325816R_Latest" localSheetId="7">'PAGE 7_PriceIndices_Quarterly'!#REF!</definedName>
    <definedName name="A2325816R_Latest" localSheetId="8">'PAGE 8_Comm.Prices_Monthly'!#REF!</definedName>
    <definedName name="A2325816R_Latest" localSheetId="9">'PAGE 8_Comm.Prod_Quarterly'!#REF!</definedName>
    <definedName name="A2325816R_Latest" localSheetId="10">'PAGE 9_LabMkt_Quarterly'!#REF!</definedName>
    <definedName name="A2325816R_Latest">'PAGE 4_Intl&amp;Regl_Quarterly'!$C$147</definedName>
    <definedName name="A2325817T" localSheetId="0">'[1]PAGE 4_Intl&amp;Regl_Quarterly'!$L$2:$L$8,'[1]PAGE 4_Intl&amp;Regl_Quarterly'!$L$12:$L$147</definedName>
    <definedName name="A2325817T" localSheetId="12">'PAGE 10_Fiscal_FY'!#REF!,'PAGE 10_Fiscal_FY'!#REF!</definedName>
    <definedName name="A2325817T" localSheetId="11">'PAGE 10_Fiscal_Quarterly'!#REF!,'PAGE 10_Fiscal_Quarterly'!#REF!</definedName>
    <definedName name="A2325817T" localSheetId="13">'PAGE 11_Debt_Quarterly'!#REF!,'PAGE 11_Debt_Quarterly'!#REF!</definedName>
    <definedName name="A2325817T" localSheetId="14">'PAGE 12_Liquidity_Monthly'!#REF!,'PAGE 12_Liquidity_Monthly'!#REF!</definedName>
    <definedName name="A2325817T" localSheetId="15">'PAGE 13_Int.Rates_Quarterly'!#REF!,'PAGE 13_Int.Rates_Quarterly'!#REF!</definedName>
    <definedName name="A2325817T" localSheetId="17">'PAGE 14_MonAggs_Annual'!#REF!,'PAGE 14_MonAggs_Annual'!#REF!</definedName>
    <definedName name="A2325817T" localSheetId="16">'PAGE 14_MonAggs_Monthly'!#REF!,'PAGE 14_MonAggs_Monthly'!#REF!</definedName>
    <definedName name="A2325817T" localSheetId="18">'PAGE 15_BondMkt_Quarterly'!#REF!,'PAGE 15_BondMkt_Quarterly'!#REF!</definedName>
    <definedName name="A2325817T" localSheetId="19">'PAGE 15_BondMkt_Yields_Monthly'!#REF!,'PAGE 15_BondMkt_Yields_Monthly'!#REF!</definedName>
    <definedName name="A2325817T" localSheetId="21">'PAGE 16_CapMkt_Monthly'!#REF!,'PAGE 16_CapMkt_Monthly'!#REF!</definedName>
    <definedName name="A2325817T" localSheetId="20">'PAGE 16_CapMkt_Quarterly'!#REF!,'PAGE 16_CapMkt_Quarterly'!#REF!</definedName>
    <definedName name="A2325817T" localSheetId="22">'PAGE 17_EXT_BOP_Quarterly'!#REF!,'PAGE 17_EXT_BOP_Quarterly'!#REF!</definedName>
    <definedName name="A2325817T" localSheetId="23">'PAGE 18_EXT_IIP&amp;QEDS_Quarterly'!#REF!,'PAGE 18_EXT_IIP&amp;QEDS_Quarterly'!#REF!</definedName>
    <definedName name="A2325817T" localSheetId="24">'PAGE 19_Forex_Monthly'!#REF!,'PAGE 19_Forex_Monthly'!#REF!</definedName>
    <definedName name="A2325817T" localSheetId="25">'PAGE 20_Reserves_Monthly'!#REF!,'PAGE 20_Reserves_Monthly'!#REF!</definedName>
    <definedName name="A2325817T" localSheetId="1">'PAGE 4_Intl&amp;Regl_Monthly'!#REF!,'PAGE 4_Intl&amp;Regl_Monthly'!#REF!</definedName>
    <definedName name="A2325817T" localSheetId="4">'PAGE 5_DomesticAct_Quarterly'!$K$2:$K$8,'PAGE 5_DomesticAct_Quarterly'!$K$12:$K$147</definedName>
    <definedName name="A2325817T" localSheetId="5">'PAGE 6_DomesticInd_Quarterly'!#REF!,'PAGE 6_DomesticInd_Quarterly'!#REF!</definedName>
    <definedName name="A2325817T" localSheetId="6">'PAGE 7_PriceIndices_Monthly'!#REF!,'PAGE 7_PriceIndices_Monthly'!#REF!</definedName>
    <definedName name="A2325817T" localSheetId="7">'PAGE 7_PriceIndices_Quarterly'!#REF!,'PAGE 7_PriceIndices_Quarterly'!#REF!</definedName>
    <definedName name="A2325817T" localSheetId="8">'PAGE 8_Comm.Prices_Monthly'!#REF!,'PAGE 8_Comm.Prices_Monthly'!#REF!</definedName>
    <definedName name="A2325817T" localSheetId="9">'PAGE 8_Comm.Prod_Quarterly'!#REF!,'PAGE 8_Comm.Prod_Quarterly'!#REF!</definedName>
    <definedName name="A2325817T" localSheetId="10">'PAGE 9_LabMkt_Quarterly'!#REF!,'PAGE 9_LabMkt_Quarterly'!#REF!</definedName>
    <definedName name="A2325817T">'PAGE 4_Intl&amp;Regl_Quarterly'!$L$2:$L$8,'PAGE 4_Intl&amp;Regl_Quarterly'!$L$12:$L$147</definedName>
    <definedName name="A2325817T_Data" localSheetId="12">'PAGE 10_Fiscal_FY'!#REF!</definedName>
    <definedName name="A2325817T_Data" localSheetId="11">'PAGE 10_Fiscal_Quarterly'!#REF!</definedName>
    <definedName name="A2325817T_Data" localSheetId="13">'PAGE 11_Debt_Quarterly'!#REF!</definedName>
    <definedName name="A2325817T_Data" localSheetId="14">'PAGE 12_Liquidity_Monthly'!#REF!</definedName>
    <definedName name="A2325817T_Data" localSheetId="15">'PAGE 13_Int.Rates_Quarterly'!#REF!</definedName>
    <definedName name="A2325817T_Data" localSheetId="17">'PAGE 14_MonAggs_Annual'!#REF!</definedName>
    <definedName name="A2325817T_Data" localSheetId="16">'PAGE 14_MonAggs_Monthly'!#REF!</definedName>
    <definedName name="A2325817T_Data" localSheetId="18">'PAGE 15_BondMkt_Quarterly'!#REF!</definedName>
    <definedName name="A2325817T_Data" localSheetId="19">'PAGE 15_BondMkt_Yields_Monthly'!#REF!</definedName>
    <definedName name="A2325817T_Data" localSheetId="21">'PAGE 16_CapMkt_Monthly'!#REF!</definedName>
    <definedName name="A2325817T_Data" localSheetId="20">'PAGE 16_CapMkt_Quarterly'!#REF!</definedName>
    <definedName name="A2325817T_Data" localSheetId="22">'PAGE 17_EXT_BOP_Quarterly'!#REF!</definedName>
    <definedName name="A2325817T_Data" localSheetId="23">'PAGE 18_EXT_IIP&amp;QEDS_Quarterly'!#REF!</definedName>
    <definedName name="A2325817T_Data" localSheetId="24">'PAGE 19_Forex_Monthly'!#REF!</definedName>
    <definedName name="A2325817T_Data" localSheetId="25">'PAGE 20_Reserves_Monthly'!#REF!</definedName>
    <definedName name="A2325817T_Data" localSheetId="1">'PAGE 4_Intl&amp;Regl_Monthly'!#REF!</definedName>
    <definedName name="A2325817T_Data" localSheetId="4">'PAGE 5_DomesticAct_Quarterly'!$K$12:$K$147</definedName>
    <definedName name="A2325817T_Data" localSheetId="5">'PAGE 6_DomesticInd_Quarterly'!#REF!</definedName>
    <definedName name="A2325817T_Data" localSheetId="6">'PAGE 7_PriceIndices_Monthly'!#REF!</definedName>
    <definedName name="A2325817T_Data" localSheetId="7">'PAGE 7_PriceIndices_Quarterly'!#REF!</definedName>
    <definedName name="A2325817T_Data" localSheetId="8">'PAGE 8_Comm.Prices_Monthly'!#REF!</definedName>
    <definedName name="A2325817T_Data" localSheetId="9">'PAGE 8_Comm.Prod_Quarterly'!#REF!</definedName>
    <definedName name="A2325817T_Data" localSheetId="10">'PAGE 9_LabMkt_Quarterly'!#REF!</definedName>
    <definedName name="A2325817T_Data">'PAGE 4_Intl&amp;Regl_Quarterly'!$L$12:$L$147</definedName>
    <definedName name="A2325817T_Latest" localSheetId="12">'PAGE 10_Fiscal_FY'!#REF!</definedName>
    <definedName name="A2325817T_Latest" localSheetId="11">'PAGE 10_Fiscal_Quarterly'!#REF!</definedName>
    <definedName name="A2325817T_Latest" localSheetId="13">'PAGE 11_Debt_Quarterly'!#REF!</definedName>
    <definedName name="A2325817T_Latest" localSheetId="14">'PAGE 12_Liquidity_Monthly'!#REF!</definedName>
    <definedName name="A2325817T_Latest" localSheetId="15">'PAGE 13_Int.Rates_Quarterly'!#REF!</definedName>
    <definedName name="A2325817T_Latest" localSheetId="17">'PAGE 14_MonAggs_Annual'!#REF!</definedName>
    <definedName name="A2325817T_Latest" localSheetId="16">'PAGE 14_MonAggs_Monthly'!#REF!</definedName>
    <definedName name="A2325817T_Latest" localSheetId="18">'PAGE 15_BondMkt_Quarterly'!#REF!</definedName>
    <definedName name="A2325817T_Latest" localSheetId="19">'PAGE 15_BondMkt_Yields_Monthly'!#REF!</definedName>
    <definedName name="A2325817T_Latest" localSheetId="21">'PAGE 16_CapMkt_Monthly'!#REF!</definedName>
    <definedName name="A2325817T_Latest" localSheetId="20">'PAGE 16_CapMkt_Quarterly'!#REF!</definedName>
    <definedName name="A2325817T_Latest" localSheetId="22">'PAGE 17_EXT_BOP_Quarterly'!#REF!</definedName>
    <definedName name="A2325817T_Latest" localSheetId="23">'PAGE 18_EXT_IIP&amp;QEDS_Quarterly'!#REF!</definedName>
    <definedName name="A2325817T_Latest" localSheetId="24">'PAGE 19_Forex_Monthly'!#REF!</definedName>
    <definedName name="A2325817T_Latest" localSheetId="25">'PAGE 20_Reserves_Monthly'!#REF!</definedName>
    <definedName name="A2325817T_Latest" localSheetId="1">'PAGE 4_Intl&amp;Regl_Monthly'!#REF!</definedName>
    <definedName name="A2325817T_Latest" localSheetId="4">'PAGE 5_DomesticAct_Quarterly'!$K$147</definedName>
    <definedName name="A2325817T_Latest" localSheetId="5">'PAGE 6_DomesticInd_Quarterly'!#REF!</definedName>
    <definedName name="A2325817T_Latest" localSheetId="6">'PAGE 7_PriceIndices_Monthly'!#REF!</definedName>
    <definedName name="A2325817T_Latest" localSheetId="7">'PAGE 7_PriceIndices_Quarterly'!#REF!</definedName>
    <definedName name="A2325817T_Latest" localSheetId="8">'PAGE 8_Comm.Prices_Monthly'!#REF!</definedName>
    <definedName name="A2325817T_Latest" localSheetId="9">'PAGE 8_Comm.Prod_Quarterly'!#REF!</definedName>
    <definedName name="A2325817T_Latest" localSheetId="10">'PAGE 9_LabMkt_Quarterly'!#REF!</definedName>
    <definedName name="A2325817T_Latest">'PAGE 4_Intl&amp;Regl_Quarterly'!$L$147</definedName>
    <definedName name="A2325820F" localSheetId="0">'[1]PAGE 4_Intl&amp;Regl_Quarterly'!#REF!,'[1]PAGE 4_Intl&amp;Regl_Quarterly'!#REF!</definedName>
    <definedName name="A2325820F" localSheetId="12">'PAGE 10_Fiscal_FY'!#REF!,'PAGE 10_Fiscal_FY'!#REF!</definedName>
    <definedName name="A2325820F" localSheetId="11">'PAGE 10_Fiscal_Quarterly'!#REF!,'PAGE 10_Fiscal_Quarterly'!#REF!</definedName>
    <definedName name="A2325820F" localSheetId="13">'PAGE 11_Debt_Quarterly'!#REF!,'PAGE 11_Debt_Quarterly'!#REF!</definedName>
    <definedName name="A2325820F" localSheetId="14">'PAGE 4_Intl&amp;Regl_Quarterly'!$V$2:$V$8,'PAGE 4_Intl&amp;Regl_Quarterly'!$V$12:$V$56</definedName>
    <definedName name="A2325820F" localSheetId="15">'PAGE 4_Intl&amp;Regl_Quarterly'!$V$2:$V$8,'PAGE 4_Intl&amp;Regl_Quarterly'!$V$12:$V$56</definedName>
    <definedName name="A2325820F" localSheetId="17">'PAGE 4_Intl&amp;Regl_Quarterly'!$V$2:$V$8,'PAGE 4_Intl&amp;Regl_Quarterly'!$V$12:$V$56</definedName>
    <definedName name="A2325820F" localSheetId="16">'PAGE 4_Intl&amp;Regl_Quarterly'!$V$2:$V$8,'PAGE 4_Intl&amp;Regl_Quarterly'!$V$12:$V$56</definedName>
    <definedName name="A2325820F" localSheetId="18">'PAGE 4_Intl&amp;Regl_Quarterly'!$V$2:$V$8,'PAGE 4_Intl&amp;Regl_Quarterly'!$V$12:$V$56</definedName>
    <definedName name="A2325820F" localSheetId="19">'PAGE 4_Intl&amp;Regl_Quarterly'!$V$2:$V$8,'PAGE 4_Intl&amp;Regl_Quarterly'!$V$12:$V$56</definedName>
    <definedName name="A2325820F" localSheetId="21">'PAGE 4_Intl&amp;Regl_Quarterly'!$V$2:$V$8,'PAGE 4_Intl&amp;Regl_Quarterly'!$V$12:$V$56</definedName>
    <definedName name="A2325820F" localSheetId="20">'PAGE 4_Intl&amp;Regl_Quarterly'!$V$2:$V$8,'PAGE 4_Intl&amp;Regl_Quarterly'!$V$12:$V$56</definedName>
    <definedName name="A2325820F" localSheetId="22">'PAGE 4_Intl&amp;Regl_Quarterly'!$V$2:$V$8,'PAGE 4_Intl&amp;Regl_Quarterly'!$V$12:$V$56</definedName>
    <definedName name="A2325820F" localSheetId="23">'PAGE 4_Intl&amp;Regl_Quarterly'!$V$2:$V$8,'PAGE 4_Intl&amp;Regl_Quarterly'!$V$12:$V$56</definedName>
    <definedName name="A2325820F" localSheetId="24">'PAGE 4_Intl&amp;Regl_Quarterly'!$V$2:$V$8,'PAGE 4_Intl&amp;Regl_Quarterly'!$V$12:$V$56</definedName>
    <definedName name="A2325820F" localSheetId="25">'PAGE 4_Intl&amp;Regl_Quarterly'!$V$2:$V$8,'PAGE 4_Intl&amp;Regl_Quarterly'!$V$12:$V$56</definedName>
    <definedName name="A2325820F" localSheetId="1">'PAGE 4_Intl&amp;Regl_Quarterly'!$V$2:$V$8,'PAGE 4_Intl&amp;Regl_Quarterly'!$V$12:$V$56</definedName>
    <definedName name="A2325820F" localSheetId="4">'PAGE 5_DomesticAct_Quarterly'!$T$2:$T$8,'PAGE 5_DomesticAct_Quarterly'!$T$12:$T$147</definedName>
    <definedName name="A2325820F" localSheetId="5">'PAGE 6_DomesticInd_Quarterly'!#REF!,'PAGE 6_DomesticInd_Quarterly'!#REF!</definedName>
    <definedName name="A2325820F" localSheetId="6">'PAGE 4_Intl&amp;Regl_Quarterly'!$V$2:$V$8,'PAGE 4_Intl&amp;Regl_Quarterly'!$V$12:$V$56</definedName>
    <definedName name="A2325820F" localSheetId="7">'PAGE 7_PriceIndices_Quarterly'!#REF!,'PAGE 7_PriceIndices_Quarterly'!#REF!</definedName>
    <definedName name="A2325820F" localSheetId="8">'PAGE 4_Intl&amp;Regl_Quarterly'!$V$2:$V$8,'PAGE 4_Intl&amp;Regl_Quarterly'!$V$12:$V$56</definedName>
    <definedName name="A2325820F" localSheetId="9">'PAGE 8_Comm.Prod_Quarterly'!#REF!,'PAGE 8_Comm.Prod_Quarterly'!#REF!</definedName>
    <definedName name="A2325820F" localSheetId="10">'PAGE 9_LabMkt_Quarterly'!#REF!,'PAGE 9_LabMkt_Quarterly'!#REF!</definedName>
    <definedName name="A2325820F">'PAGE 4_Intl&amp;Regl_Quarterly'!#REF!,'PAGE 4_Intl&amp;Regl_Quarterly'!#REF!</definedName>
    <definedName name="A2325820F_Data" localSheetId="0">'[1]PAGE 4_Intl&amp;Regl_Quarterly'!#REF!</definedName>
    <definedName name="A2325820F_Data" localSheetId="12">'PAGE 10_Fiscal_FY'!#REF!</definedName>
    <definedName name="A2325820F_Data" localSheetId="11">'PAGE 10_Fiscal_Quarterly'!#REF!</definedName>
    <definedName name="A2325820F_Data" localSheetId="13">'PAGE 11_Debt_Quarterly'!#REF!</definedName>
    <definedName name="A2325820F_Data" localSheetId="14">'PAGE 4_Intl&amp;Regl_Quarterly'!$V$12:$V$56</definedName>
    <definedName name="A2325820F_Data" localSheetId="15">'PAGE 4_Intl&amp;Regl_Quarterly'!$V$12:$V$56</definedName>
    <definedName name="A2325820F_Data" localSheetId="17">'PAGE 4_Intl&amp;Regl_Quarterly'!$V$12:$V$56</definedName>
    <definedName name="A2325820F_Data" localSheetId="16">'PAGE 4_Intl&amp;Regl_Quarterly'!$V$12:$V$56</definedName>
    <definedName name="A2325820F_Data" localSheetId="18">'PAGE 4_Intl&amp;Regl_Quarterly'!$V$12:$V$56</definedName>
    <definedName name="A2325820F_Data" localSheetId="19">'PAGE 4_Intl&amp;Regl_Quarterly'!$V$12:$V$56</definedName>
    <definedName name="A2325820F_Data" localSheetId="21">'PAGE 4_Intl&amp;Regl_Quarterly'!$V$12:$V$56</definedName>
    <definedName name="A2325820F_Data" localSheetId="20">'PAGE 4_Intl&amp;Regl_Quarterly'!$V$12:$V$56</definedName>
    <definedName name="A2325820F_Data" localSheetId="22">'PAGE 4_Intl&amp;Regl_Quarterly'!$V$12:$V$56</definedName>
    <definedName name="A2325820F_Data" localSheetId="23">'PAGE 4_Intl&amp;Regl_Quarterly'!$V$12:$V$56</definedName>
    <definedName name="A2325820F_Data" localSheetId="24">'PAGE 4_Intl&amp;Regl_Quarterly'!$V$12:$V$56</definedName>
    <definedName name="A2325820F_Data" localSheetId="25">'PAGE 4_Intl&amp;Regl_Quarterly'!$V$12:$V$56</definedName>
    <definedName name="A2325820F_Data" localSheetId="1">'PAGE 4_Intl&amp;Regl_Quarterly'!$V$12:$V$56</definedName>
    <definedName name="A2325820F_Data" localSheetId="4">'PAGE 5_DomesticAct_Quarterly'!$T$12:$T$147</definedName>
    <definedName name="A2325820F_Data" localSheetId="5">'PAGE 6_DomesticInd_Quarterly'!#REF!</definedName>
    <definedName name="A2325820F_Data" localSheetId="6">'PAGE 4_Intl&amp;Regl_Quarterly'!$V$12:$V$56</definedName>
    <definedName name="A2325820F_Data" localSheetId="7">'PAGE 7_PriceIndices_Quarterly'!#REF!</definedName>
    <definedName name="A2325820F_Data" localSheetId="8">'PAGE 4_Intl&amp;Regl_Quarterly'!$V$12:$V$56</definedName>
    <definedName name="A2325820F_Data" localSheetId="9">'PAGE 8_Comm.Prod_Quarterly'!#REF!</definedName>
    <definedName name="A2325820F_Data" localSheetId="10">'PAGE 9_LabMkt_Quarterly'!#REF!</definedName>
    <definedName name="A2325820F_Data">'PAGE 4_Intl&amp;Regl_Quarterly'!#REF!</definedName>
    <definedName name="A2325820F_Latest" localSheetId="0">'[1]PAGE 4_Intl&amp;Regl_Quarterly'!#REF!</definedName>
    <definedName name="A2325820F_Latest" localSheetId="12">'PAGE 10_Fiscal_FY'!#REF!</definedName>
    <definedName name="A2325820F_Latest" localSheetId="11">'PAGE 10_Fiscal_Quarterly'!#REF!</definedName>
    <definedName name="A2325820F_Latest" localSheetId="13">'PAGE 11_Debt_Quarterly'!#REF!</definedName>
    <definedName name="A2325820F_Latest" localSheetId="14">'PAGE 4_Intl&amp;Regl_Quarterly'!#REF!</definedName>
    <definedName name="A2325820F_Latest" localSheetId="15">'PAGE 4_Intl&amp;Regl_Quarterly'!#REF!</definedName>
    <definedName name="A2325820F_Latest" localSheetId="17">'PAGE 4_Intl&amp;Regl_Quarterly'!#REF!</definedName>
    <definedName name="A2325820F_Latest" localSheetId="16">'PAGE 4_Intl&amp;Regl_Quarterly'!#REF!</definedName>
    <definedName name="A2325820F_Latest" localSheetId="18">'PAGE 4_Intl&amp;Regl_Quarterly'!#REF!</definedName>
    <definedName name="A2325820F_Latest" localSheetId="19">'PAGE 4_Intl&amp;Regl_Quarterly'!#REF!</definedName>
    <definedName name="A2325820F_Latest" localSheetId="21">'PAGE 4_Intl&amp;Regl_Quarterly'!#REF!</definedName>
    <definedName name="A2325820F_Latest" localSheetId="20">'PAGE 4_Intl&amp;Regl_Quarterly'!#REF!</definedName>
    <definedName name="A2325820F_Latest" localSheetId="22">'PAGE 4_Intl&amp;Regl_Quarterly'!#REF!</definedName>
    <definedName name="A2325820F_Latest" localSheetId="23">'PAGE 4_Intl&amp;Regl_Quarterly'!#REF!</definedName>
    <definedName name="A2325820F_Latest" localSheetId="24">'PAGE 4_Intl&amp;Regl_Quarterly'!#REF!</definedName>
    <definedName name="A2325820F_Latest" localSheetId="25">'PAGE 4_Intl&amp;Regl_Quarterly'!#REF!</definedName>
    <definedName name="A2325820F_Latest" localSheetId="1">'PAGE 4_Intl&amp;Regl_Quarterly'!#REF!</definedName>
    <definedName name="A2325820F_Latest" localSheetId="4">'PAGE 5_DomesticAct_Quarterly'!$T$147</definedName>
    <definedName name="A2325820F_Latest" localSheetId="5">'PAGE 6_DomesticInd_Quarterly'!#REF!</definedName>
    <definedName name="A2325820F_Latest" localSheetId="6">'PAGE 4_Intl&amp;Regl_Quarterly'!#REF!</definedName>
    <definedName name="A2325820F_Latest" localSheetId="7">'PAGE 7_PriceIndices_Quarterly'!#REF!</definedName>
    <definedName name="A2325820F_Latest" localSheetId="8">'PAGE 4_Intl&amp;Regl_Quarterly'!#REF!</definedName>
    <definedName name="A2325820F_Latest" localSheetId="9">'PAGE 8_Comm.Prod_Quarterly'!#REF!</definedName>
    <definedName name="A2325820F_Latest" localSheetId="10">'PAGE 9_LabMkt_Quarterly'!#REF!</definedName>
    <definedName name="A2325820F_Latest">'PAGE 4_Intl&amp;Regl_Quarterly'!#REF!</definedName>
    <definedName name="A2325821J" localSheetId="0">'[1]PAGE 4_Intl&amp;Regl_Quarterly'!$D$2:$D$8,'[1]PAGE 4_Intl&amp;Regl_Quarterly'!$D$12:$D$147</definedName>
    <definedName name="A2325821J" localSheetId="12">'PAGE 10_Fiscal_FY'!#REF!,'PAGE 10_Fiscal_FY'!#REF!</definedName>
    <definedName name="A2325821J" localSheetId="11">'PAGE 10_Fiscal_Quarterly'!#REF!,'PAGE 10_Fiscal_Quarterly'!#REF!</definedName>
    <definedName name="A2325821J" localSheetId="13">'PAGE 11_Debt_Quarterly'!#REF!,'PAGE 11_Debt_Quarterly'!#REF!</definedName>
    <definedName name="A2325821J" localSheetId="14">'PAGE 12_Liquidity_Monthly'!#REF!,'PAGE 12_Liquidity_Monthly'!#REF!</definedName>
    <definedName name="A2325821J" localSheetId="15">'PAGE 13_Int.Rates_Quarterly'!#REF!,'PAGE 13_Int.Rates_Quarterly'!#REF!</definedName>
    <definedName name="A2325821J" localSheetId="17">'PAGE 14_MonAggs_Annual'!#REF!,'PAGE 14_MonAggs_Annual'!#REF!</definedName>
    <definedName name="A2325821J" localSheetId="16">'PAGE 14_MonAggs_Monthly'!#REF!,'PAGE 14_MonAggs_Monthly'!#REF!</definedName>
    <definedName name="A2325821J" localSheetId="18">'PAGE 15_BondMkt_Quarterly'!#REF!,'PAGE 15_BondMkt_Quarterly'!#REF!</definedName>
    <definedName name="A2325821J" localSheetId="19">'PAGE 15_BondMkt_Yields_Monthly'!#REF!,'PAGE 15_BondMkt_Yields_Monthly'!#REF!</definedName>
    <definedName name="A2325821J" localSheetId="21">'PAGE 16_CapMkt_Monthly'!#REF!,'PAGE 16_CapMkt_Monthly'!#REF!</definedName>
    <definedName name="A2325821J" localSheetId="20">'PAGE 16_CapMkt_Quarterly'!#REF!,'PAGE 16_CapMkt_Quarterly'!#REF!</definedName>
    <definedName name="A2325821J" localSheetId="22">'PAGE 17_EXT_BOP_Quarterly'!#REF!,'PAGE 17_EXT_BOP_Quarterly'!#REF!</definedName>
    <definedName name="A2325821J" localSheetId="23">'PAGE 18_EXT_IIP&amp;QEDS_Quarterly'!#REF!,'PAGE 18_EXT_IIP&amp;QEDS_Quarterly'!#REF!</definedName>
    <definedName name="A2325821J" localSheetId="24">'PAGE 19_Forex_Monthly'!#REF!,'PAGE 19_Forex_Monthly'!#REF!</definedName>
    <definedName name="A2325821J" localSheetId="25">'PAGE 20_Reserves_Monthly'!#REF!,'PAGE 20_Reserves_Monthly'!#REF!</definedName>
    <definedName name="A2325821J" localSheetId="1">'PAGE 4_Intl&amp;Regl_Monthly'!#REF!,'PAGE 4_Intl&amp;Regl_Monthly'!#REF!</definedName>
    <definedName name="A2325821J" localSheetId="4">'PAGE 5_DomesticAct_Quarterly'!$D$2:$D$8,'PAGE 5_DomesticAct_Quarterly'!$D$12:$D$147</definedName>
    <definedName name="A2325821J" localSheetId="5">'PAGE 6_DomesticInd_Quarterly'!#REF!,'PAGE 6_DomesticInd_Quarterly'!#REF!</definedName>
    <definedName name="A2325821J" localSheetId="6">'PAGE 7_PriceIndices_Monthly'!#REF!,'PAGE 7_PriceIndices_Monthly'!#REF!</definedName>
    <definedName name="A2325821J" localSheetId="7">'PAGE 7_PriceIndices_Quarterly'!#REF!,'PAGE 7_PriceIndices_Quarterly'!#REF!</definedName>
    <definedName name="A2325821J" localSheetId="8">'PAGE 8_Comm.Prices_Monthly'!#REF!,'PAGE 8_Comm.Prices_Monthly'!#REF!</definedName>
    <definedName name="A2325821J" localSheetId="9">'PAGE 8_Comm.Prod_Quarterly'!#REF!,'PAGE 8_Comm.Prod_Quarterly'!#REF!</definedName>
    <definedName name="A2325821J" localSheetId="10">'PAGE 9_LabMkt_Quarterly'!#REF!,'PAGE 9_LabMkt_Quarterly'!#REF!</definedName>
    <definedName name="A2325821J">'PAGE 4_Intl&amp;Regl_Quarterly'!$D$2:$D$8,'PAGE 4_Intl&amp;Regl_Quarterly'!$D$12:$D$147</definedName>
    <definedName name="A2325821J_Data" localSheetId="12">'PAGE 10_Fiscal_FY'!#REF!</definedName>
    <definedName name="A2325821J_Data" localSheetId="11">'PAGE 10_Fiscal_Quarterly'!#REF!</definedName>
    <definedName name="A2325821J_Data" localSheetId="13">'PAGE 11_Debt_Quarterly'!#REF!</definedName>
    <definedName name="A2325821J_Data" localSheetId="14">'PAGE 12_Liquidity_Monthly'!#REF!</definedName>
    <definedName name="A2325821J_Data" localSheetId="15">'PAGE 13_Int.Rates_Quarterly'!#REF!</definedName>
    <definedName name="A2325821J_Data" localSheetId="17">'PAGE 14_MonAggs_Annual'!#REF!</definedName>
    <definedName name="A2325821J_Data" localSheetId="16">'PAGE 14_MonAggs_Monthly'!#REF!</definedName>
    <definedName name="A2325821J_Data" localSheetId="18">'PAGE 15_BondMkt_Quarterly'!#REF!</definedName>
    <definedName name="A2325821J_Data" localSheetId="19">'PAGE 15_BondMkt_Yields_Monthly'!#REF!</definedName>
    <definedName name="A2325821J_Data" localSheetId="21">'PAGE 16_CapMkt_Monthly'!#REF!</definedName>
    <definedName name="A2325821J_Data" localSheetId="20">'PAGE 16_CapMkt_Quarterly'!#REF!</definedName>
    <definedName name="A2325821J_Data" localSheetId="22">'PAGE 17_EXT_BOP_Quarterly'!#REF!</definedName>
    <definedName name="A2325821J_Data" localSheetId="23">'PAGE 18_EXT_IIP&amp;QEDS_Quarterly'!#REF!</definedName>
    <definedName name="A2325821J_Data" localSheetId="24">'PAGE 19_Forex_Monthly'!#REF!</definedName>
    <definedName name="A2325821J_Data" localSheetId="25">'PAGE 20_Reserves_Monthly'!#REF!</definedName>
    <definedName name="A2325821J_Data" localSheetId="1">'PAGE 4_Intl&amp;Regl_Monthly'!#REF!</definedName>
    <definedName name="A2325821J_Data" localSheetId="4">'PAGE 5_DomesticAct_Quarterly'!$D$12:$D$147</definedName>
    <definedName name="A2325821J_Data" localSheetId="5">'PAGE 6_DomesticInd_Quarterly'!#REF!</definedName>
    <definedName name="A2325821J_Data" localSheetId="6">'PAGE 7_PriceIndices_Monthly'!#REF!</definedName>
    <definedName name="A2325821J_Data" localSheetId="7">'PAGE 7_PriceIndices_Quarterly'!#REF!</definedName>
    <definedName name="A2325821J_Data" localSheetId="8">'PAGE 8_Comm.Prices_Monthly'!#REF!</definedName>
    <definedName name="A2325821J_Data" localSheetId="9">'PAGE 8_Comm.Prod_Quarterly'!#REF!</definedName>
    <definedName name="A2325821J_Data" localSheetId="10">'PAGE 9_LabMkt_Quarterly'!#REF!</definedName>
    <definedName name="A2325821J_Data">'PAGE 4_Intl&amp;Regl_Quarterly'!$D$12:$D$147</definedName>
    <definedName name="A2325821J_Latest" localSheetId="12">'PAGE 10_Fiscal_FY'!#REF!</definedName>
    <definedName name="A2325821J_Latest" localSheetId="11">'PAGE 10_Fiscal_Quarterly'!#REF!</definedName>
    <definedName name="A2325821J_Latest" localSheetId="13">'PAGE 11_Debt_Quarterly'!#REF!</definedName>
    <definedName name="A2325821J_Latest" localSheetId="14">'PAGE 12_Liquidity_Monthly'!#REF!</definedName>
    <definedName name="A2325821J_Latest" localSheetId="15">'PAGE 13_Int.Rates_Quarterly'!#REF!</definedName>
    <definedName name="A2325821J_Latest" localSheetId="17">'PAGE 14_MonAggs_Annual'!#REF!</definedName>
    <definedName name="A2325821J_Latest" localSheetId="16">'PAGE 14_MonAggs_Monthly'!#REF!</definedName>
    <definedName name="A2325821J_Latest" localSheetId="18">'PAGE 15_BondMkt_Quarterly'!#REF!</definedName>
    <definedName name="A2325821J_Latest" localSheetId="19">'PAGE 15_BondMkt_Yields_Monthly'!#REF!</definedName>
    <definedName name="A2325821J_Latest" localSheetId="21">'PAGE 16_CapMkt_Monthly'!#REF!</definedName>
    <definedName name="A2325821J_Latest" localSheetId="20">'PAGE 16_CapMkt_Quarterly'!#REF!</definedName>
    <definedName name="A2325821J_Latest" localSheetId="22">'PAGE 17_EXT_BOP_Quarterly'!#REF!</definedName>
    <definedName name="A2325821J_Latest" localSheetId="23">'PAGE 18_EXT_IIP&amp;QEDS_Quarterly'!#REF!</definedName>
    <definedName name="A2325821J_Latest" localSheetId="24">'PAGE 19_Forex_Monthly'!#REF!</definedName>
    <definedName name="A2325821J_Latest" localSheetId="25">'PAGE 20_Reserves_Monthly'!#REF!</definedName>
    <definedName name="A2325821J_Latest" localSheetId="1">'PAGE 4_Intl&amp;Regl_Monthly'!#REF!</definedName>
    <definedName name="A2325821J_Latest" localSheetId="4">'PAGE 5_DomesticAct_Quarterly'!$D$147</definedName>
    <definedName name="A2325821J_Latest" localSheetId="5">'PAGE 6_DomesticInd_Quarterly'!#REF!</definedName>
    <definedName name="A2325821J_Latest" localSheetId="6">'PAGE 7_PriceIndices_Monthly'!#REF!</definedName>
    <definedName name="A2325821J_Latest" localSheetId="7">'PAGE 7_PriceIndices_Quarterly'!#REF!</definedName>
    <definedName name="A2325821J_Latest" localSheetId="8">'PAGE 8_Comm.Prices_Monthly'!#REF!</definedName>
    <definedName name="A2325821J_Latest" localSheetId="9">'PAGE 8_Comm.Prod_Quarterly'!#REF!</definedName>
    <definedName name="A2325821J_Latest" localSheetId="10">'PAGE 9_LabMkt_Quarterly'!#REF!</definedName>
    <definedName name="A2325821J_Latest">'PAGE 4_Intl&amp;Regl_Quarterly'!$D$147</definedName>
    <definedName name="A2325822K" localSheetId="0">'[1]PAGE 4_Intl&amp;Regl_Quarterly'!$M$2:$M$8,'[1]PAGE 4_Intl&amp;Regl_Quarterly'!$M$12:$M$147</definedName>
    <definedName name="A2325822K" localSheetId="12">'PAGE 10_Fiscal_FY'!#REF!,'PAGE 10_Fiscal_FY'!#REF!</definedName>
    <definedName name="A2325822K" localSheetId="11">'PAGE 10_Fiscal_Quarterly'!#REF!,'PAGE 10_Fiscal_Quarterly'!#REF!</definedName>
    <definedName name="A2325822K" localSheetId="13">'PAGE 11_Debt_Quarterly'!#REF!,'PAGE 11_Debt_Quarterly'!#REF!</definedName>
    <definedName name="A2325822K" localSheetId="14">'PAGE 12_Liquidity_Monthly'!#REF!,'PAGE 12_Liquidity_Monthly'!#REF!</definedName>
    <definedName name="A2325822K" localSheetId="15">'PAGE 13_Int.Rates_Quarterly'!#REF!,'PAGE 13_Int.Rates_Quarterly'!#REF!</definedName>
    <definedName name="A2325822K" localSheetId="17">'PAGE 14_MonAggs_Annual'!#REF!,'PAGE 14_MonAggs_Annual'!#REF!</definedName>
    <definedName name="A2325822K" localSheetId="16">'PAGE 14_MonAggs_Monthly'!#REF!,'PAGE 14_MonAggs_Monthly'!#REF!</definedName>
    <definedName name="A2325822K" localSheetId="18">'PAGE 15_BondMkt_Quarterly'!#REF!,'PAGE 15_BondMkt_Quarterly'!#REF!</definedName>
    <definedName name="A2325822K" localSheetId="19">'PAGE 15_BondMkt_Yields_Monthly'!#REF!,'PAGE 15_BondMkt_Yields_Monthly'!#REF!</definedName>
    <definedName name="A2325822K" localSheetId="21">'PAGE 16_CapMkt_Monthly'!#REF!,'PAGE 16_CapMkt_Monthly'!#REF!</definedName>
    <definedName name="A2325822K" localSheetId="20">'PAGE 16_CapMkt_Quarterly'!#REF!,'PAGE 16_CapMkt_Quarterly'!#REF!</definedName>
    <definedName name="A2325822K" localSheetId="22">'PAGE 17_EXT_BOP_Quarterly'!#REF!,'PAGE 17_EXT_BOP_Quarterly'!#REF!</definedName>
    <definedName name="A2325822K" localSheetId="23">'PAGE 18_EXT_IIP&amp;QEDS_Quarterly'!#REF!,'PAGE 18_EXT_IIP&amp;QEDS_Quarterly'!#REF!</definedName>
    <definedName name="A2325822K" localSheetId="24">'PAGE 19_Forex_Monthly'!#REF!,'PAGE 19_Forex_Monthly'!#REF!</definedName>
    <definedName name="A2325822K" localSheetId="25">'PAGE 20_Reserves_Monthly'!#REF!,'PAGE 20_Reserves_Monthly'!#REF!</definedName>
    <definedName name="A2325822K" localSheetId="1">'PAGE 4_Intl&amp;Regl_Monthly'!#REF!,'PAGE 4_Intl&amp;Regl_Monthly'!#REF!</definedName>
    <definedName name="A2325822K" localSheetId="4">'PAGE 5_DomesticAct_Quarterly'!$L$2:$L$8,'PAGE 5_DomesticAct_Quarterly'!$L$12:$L$147</definedName>
    <definedName name="A2325822K" localSheetId="5">'PAGE 6_DomesticInd_Quarterly'!#REF!,'PAGE 6_DomesticInd_Quarterly'!#REF!</definedName>
    <definedName name="A2325822K" localSheetId="6">'PAGE 7_PriceIndices_Monthly'!#REF!,'PAGE 7_PriceIndices_Monthly'!#REF!</definedName>
    <definedName name="A2325822K" localSheetId="7">'PAGE 7_PriceIndices_Quarterly'!#REF!,'PAGE 7_PriceIndices_Quarterly'!#REF!</definedName>
    <definedName name="A2325822K" localSheetId="8">'PAGE 8_Comm.Prices_Monthly'!#REF!,'PAGE 8_Comm.Prices_Monthly'!#REF!</definedName>
    <definedName name="A2325822K" localSheetId="9">'PAGE 8_Comm.Prod_Quarterly'!#REF!,'PAGE 8_Comm.Prod_Quarterly'!#REF!</definedName>
    <definedName name="A2325822K" localSheetId="10">'PAGE 9_LabMkt_Quarterly'!#REF!,'PAGE 9_LabMkt_Quarterly'!#REF!</definedName>
    <definedName name="A2325822K">'PAGE 4_Intl&amp;Regl_Quarterly'!$M$2:$M$8,'PAGE 4_Intl&amp;Regl_Quarterly'!$M$12:$M$147</definedName>
    <definedName name="A2325822K_Data" localSheetId="12">'PAGE 10_Fiscal_FY'!#REF!</definedName>
    <definedName name="A2325822K_Data" localSheetId="11">'PAGE 10_Fiscal_Quarterly'!#REF!</definedName>
    <definedName name="A2325822K_Data" localSheetId="13">'PAGE 11_Debt_Quarterly'!#REF!</definedName>
    <definedName name="A2325822K_Data" localSheetId="14">'PAGE 12_Liquidity_Monthly'!#REF!</definedName>
    <definedName name="A2325822K_Data" localSheetId="15">'PAGE 13_Int.Rates_Quarterly'!#REF!</definedName>
    <definedName name="A2325822K_Data" localSheetId="17">'PAGE 14_MonAggs_Annual'!#REF!</definedName>
    <definedName name="A2325822K_Data" localSheetId="16">'PAGE 14_MonAggs_Monthly'!#REF!</definedName>
    <definedName name="A2325822K_Data" localSheetId="18">'PAGE 15_BondMkt_Quarterly'!#REF!</definedName>
    <definedName name="A2325822K_Data" localSheetId="19">'PAGE 15_BondMkt_Yields_Monthly'!#REF!</definedName>
    <definedName name="A2325822K_Data" localSheetId="21">'PAGE 16_CapMkt_Monthly'!#REF!</definedName>
    <definedName name="A2325822K_Data" localSheetId="20">'PAGE 16_CapMkt_Quarterly'!#REF!</definedName>
    <definedName name="A2325822K_Data" localSheetId="22">'PAGE 17_EXT_BOP_Quarterly'!#REF!</definedName>
    <definedName name="A2325822K_Data" localSheetId="23">'PAGE 18_EXT_IIP&amp;QEDS_Quarterly'!#REF!</definedName>
    <definedName name="A2325822K_Data" localSheetId="24">'PAGE 19_Forex_Monthly'!#REF!</definedName>
    <definedName name="A2325822K_Data" localSheetId="25">'PAGE 20_Reserves_Monthly'!#REF!</definedName>
    <definedName name="A2325822K_Data" localSheetId="1">'PAGE 4_Intl&amp;Regl_Monthly'!#REF!</definedName>
    <definedName name="A2325822K_Data" localSheetId="4">'PAGE 5_DomesticAct_Quarterly'!$L$12:$L$147</definedName>
    <definedName name="A2325822K_Data" localSheetId="5">'PAGE 6_DomesticInd_Quarterly'!#REF!</definedName>
    <definedName name="A2325822K_Data" localSheetId="6">'PAGE 7_PriceIndices_Monthly'!#REF!</definedName>
    <definedName name="A2325822K_Data" localSheetId="7">'PAGE 7_PriceIndices_Quarterly'!#REF!</definedName>
    <definedName name="A2325822K_Data" localSheetId="8">'PAGE 8_Comm.Prices_Monthly'!#REF!</definedName>
    <definedName name="A2325822K_Data" localSheetId="9">'PAGE 8_Comm.Prod_Quarterly'!#REF!</definedName>
    <definedName name="A2325822K_Data" localSheetId="10">'PAGE 9_LabMkt_Quarterly'!#REF!</definedName>
    <definedName name="A2325822K_Data">'PAGE 4_Intl&amp;Regl_Quarterly'!$M$12:$M$147</definedName>
    <definedName name="A2325822K_Latest" localSheetId="12">'PAGE 10_Fiscal_FY'!#REF!</definedName>
    <definedName name="A2325822K_Latest" localSheetId="11">'PAGE 10_Fiscal_Quarterly'!#REF!</definedName>
    <definedName name="A2325822K_Latest" localSheetId="13">'PAGE 11_Debt_Quarterly'!#REF!</definedName>
    <definedName name="A2325822K_Latest" localSheetId="14">'PAGE 12_Liquidity_Monthly'!#REF!</definedName>
    <definedName name="A2325822K_Latest" localSheetId="15">'PAGE 13_Int.Rates_Quarterly'!#REF!</definedName>
    <definedName name="A2325822K_Latest" localSheetId="17">'PAGE 14_MonAggs_Annual'!#REF!</definedName>
    <definedName name="A2325822K_Latest" localSheetId="16">'PAGE 14_MonAggs_Monthly'!#REF!</definedName>
    <definedName name="A2325822K_Latest" localSheetId="18">'PAGE 15_BondMkt_Quarterly'!#REF!</definedName>
    <definedName name="A2325822K_Latest" localSheetId="19">'PAGE 15_BondMkt_Yields_Monthly'!#REF!</definedName>
    <definedName name="A2325822K_Latest" localSheetId="21">'PAGE 16_CapMkt_Monthly'!#REF!</definedName>
    <definedName name="A2325822K_Latest" localSheetId="20">'PAGE 16_CapMkt_Quarterly'!#REF!</definedName>
    <definedName name="A2325822K_Latest" localSheetId="22">'PAGE 17_EXT_BOP_Quarterly'!#REF!</definedName>
    <definedName name="A2325822K_Latest" localSheetId="23">'PAGE 18_EXT_IIP&amp;QEDS_Quarterly'!#REF!</definedName>
    <definedName name="A2325822K_Latest" localSheetId="24">'PAGE 19_Forex_Monthly'!#REF!</definedName>
    <definedName name="A2325822K_Latest" localSheetId="25">'PAGE 20_Reserves_Monthly'!#REF!</definedName>
    <definedName name="A2325822K_Latest" localSheetId="1">'PAGE 4_Intl&amp;Regl_Monthly'!#REF!</definedName>
    <definedName name="A2325822K_Latest" localSheetId="4">'PAGE 5_DomesticAct_Quarterly'!$L$147</definedName>
    <definedName name="A2325822K_Latest" localSheetId="5">'PAGE 6_DomesticInd_Quarterly'!#REF!</definedName>
    <definedName name="A2325822K_Latest" localSheetId="6">'PAGE 7_PriceIndices_Monthly'!#REF!</definedName>
    <definedName name="A2325822K_Latest" localSheetId="7">'PAGE 7_PriceIndices_Quarterly'!#REF!</definedName>
    <definedName name="A2325822K_Latest" localSheetId="8">'PAGE 8_Comm.Prices_Monthly'!#REF!</definedName>
    <definedName name="A2325822K_Latest" localSheetId="9">'PAGE 8_Comm.Prod_Quarterly'!#REF!</definedName>
    <definedName name="A2325822K_Latest" localSheetId="10">'PAGE 9_LabMkt_Quarterly'!#REF!</definedName>
    <definedName name="A2325822K_Latest">'PAGE 4_Intl&amp;Regl_Quarterly'!$M$147</definedName>
    <definedName name="A2325825T" localSheetId="0">'[1]PAGE 4_Intl&amp;Regl_Quarterly'!#REF!,'[1]PAGE 4_Intl&amp;Regl_Quarterly'!#REF!</definedName>
    <definedName name="A2325825T" localSheetId="12">'PAGE 10_Fiscal_FY'!#REF!,'PAGE 10_Fiscal_FY'!#REF!</definedName>
    <definedName name="A2325825T" localSheetId="11">'PAGE 10_Fiscal_Quarterly'!#REF!,'PAGE 10_Fiscal_Quarterly'!#REF!</definedName>
    <definedName name="A2325825T" localSheetId="13">'PAGE 11_Debt_Quarterly'!#REF!,'PAGE 11_Debt_Quarterly'!#REF!</definedName>
    <definedName name="A2325825T" localSheetId="14">'PAGE 4_Intl&amp;Regl_Quarterly'!$W$2:$W$8,'PAGE 4_Intl&amp;Regl_Quarterly'!$W$12:$W$56</definedName>
    <definedName name="A2325825T" localSheetId="15">'PAGE 4_Intl&amp;Regl_Quarterly'!$W$2:$W$8,'PAGE 4_Intl&amp;Regl_Quarterly'!$W$12:$W$56</definedName>
    <definedName name="A2325825T" localSheetId="17">'PAGE 4_Intl&amp;Regl_Quarterly'!$W$2:$W$8,'PAGE 4_Intl&amp;Regl_Quarterly'!$W$12:$W$56</definedName>
    <definedName name="A2325825T" localSheetId="16">'PAGE 4_Intl&amp;Regl_Quarterly'!$W$2:$W$8,'PAGE 4_Intl&amp;Regl_Quarterly'!$W$12:$W$56</definedName>
    <definedName name="A2325825T" localSheetId="18">'PAGE 4_Intl&amp;Regl_Quarterly'!$W$2:$W$8,'PAGE 4_Intl&amp;Regl_Quarterly'!$W$12:$W$56</definedName>
    <definedName name="A2325825T" localSheetId="19">'PAGE 4_Intl&amp;Regl_Quarterly'!$W$2:$W$8,'PAGE 4_Intl&amp;Regl_Quarterly'!$W$12:$W$56</definedName>
    <definedName name="A2325825T" localSheetId="21">'PAGE 4_Intl&amp;Regl_Quarterly'!$W$2:$W$8,'PAGE 4_Intl&amp;Regl_Quarterly'!$W$12:$W$56</definedName>
    <definedName name="A2325825T" localSheetId="20">'PAGE 4_Intl&amp;Regl_Quarterly'!$W$2:$W$8,'PAGE 4_Intl&amp;Regl_Quarterly'!$W$12:$W$56</definedName>
    <definedName name="A2325825T" localSheetId="22">'PAGE 4_Intl&amp;Regl_Quarterly'!$W$2:$W$8,'PAGE 4_Intl&amp;Regl_Quarterly'!$W$12:$W$56</definedName>
    <definedName name="A2325825T" localSheetId="23">'PAGE 4_Intl&amp;Regl_Quarterly'!$W$2:$W$8,'PAGE 4_Intl&amp;Regl_Quarterly'!$W$12:$W$56</definedName>
    <definedName name="A2325825T" localSheetId="24">'PAGE 4_Intl&amp;Regl_Quarterly'!$W$2:$W$8,'PAGE 4_Intl&amp;Regl_Quarterly'!$W$12:$W$56</definedName>
    <definedName name="A2325825T" localSheetId="25">'PAGE 4_Intl&amp;Regl_Quarterly'!$W$2:$W$8,'PAGE 4_Intl&amp;Regl_Quarterly'!$W$12:$W$56</definedName>
    <definedName name="A2325825T" localSheetId="1">'PAGE 4_Intl&amp;Regl_Quarterly'!$W$2:$W$8,'PAGE 4_Intl&amp;Regl_Quarterly'!$W$12:$W$56</definedName>
    <definedName name="A2325825T" localSheetId="4">'PAGE 5_DomesticAct_Quarterly'!$U$2:$U$8,'PAGE 5_DomesticAct_Quarterly'!$U$12:$U$147</definedName>
    <definedName name="A2325825T" localSheetId="5">'PAGE 6_DomesticInd_Quarterly'!#REF!,'PAGE 6_DomesticInd_Quarterly'!#REF!</definedName>
    <definedName name="A2325825T" localSheetId="6">'PAGE 4_Intl&amp;Regl_Quarterly'!$W$2:$W$8,'PAGE 4_Intl&amp;Regl_Quarterly'!$W$12:$W$56</definedName>
    <definedName name="A2325825T" localSheetId="7">'PAGE 7_PriceIndices_Quarterly'!#REF!,'PAGE 7_PriceIndices_Quarterly'!#REF!</definedName>
    <definedName name="A2325825T" localSheetId="8">'PAGE 4_Intl&amp;Regl_Quarterly'!$W$2:$W$8,'PAGE 4_Intl&amp;Regl_Quarterly'!$W$12:$W$56</definedName>
    <definedName name="A2325825T" localSheetId="9">'PAGE 8_Comm.Prod_Quarterly'!#REF!,'PAGE 8_Comm.Prod_Quarterly'!#REF!</definedName>
    <definedName name="A2325825T" localSheetId="10">'PAGE 9_LabMkt_Quarterly'!#REF!,'PAGE 9_LabMkt_Quarterly'!#REF!</definedName>
    <definedName name="A2325825T">'PAGE 4_Intl&amp;Regl_Quarterly'!#REF!,'PAGE 4_Intl&amp;Regl_Quarterly'!#REF!</definedName>
    <definedName name="A2325825T_Data" localSheetId="0">'[1]PAGE 4_Intl&amp;Regl_Quarterly'!#REF!</definedName>
    <definedName name="A2325825T_Data" localSheetId="12">'PAGE 10_Fiscal_FY'!#REF!</definedName>
    <definedName name="A2325825T_Data" localSheetId="11">'PAGE 10_Fiscal_Quarterly'!#REF!</definedName>
    <definedName name="A2325825T_Data" localSheetId="13">'PAGE 11_Debt_Quarterly'!#REF!</definedName>
    <definedName name="A2325825T_Data" localSheetId="14">'PAGE 4_Intl&amp;Regl_Quarterly'!$W$12:$W$56</definedName>
    <definedName name="A2325825T_Data" localSheetId="15">'PAGE 4_Intl&amp;Regl_Quarterly'!$W$12:$W$56</definedName>
    <definedName name="A2325825T_Data" localSheetId="17">'PAGE 4_Intl&amp;Regl_Quarterly'!$W$12:$W$56</definedName>
    <definedName name="A2325825T_Data" localSheetId="16">'PAGE 4_Intl&amp;Regl_Quarterly'!$W$12:$W$56</definedName>
    <definedName name="A2325825T_Data" localSheetId="18">'PAGE 4_Intl&amp;Regl_Quarterly'!$W$12:$W$56</definedName>
    <definedName name="A2325825T_Data" localSheetId="19">'PAGE 4_Intl&amp;Regl_Quarterly'!$W$12:$W$56</definedName>
    <definedName name="A2325825T_Data" localSheetId="21">'PAGE 4_Intl&amp;Regl_Quarterly'!$W$12:$W$56</definedName>
    <definedName name="A2325825T_Data" localSheetId="20">'PAGE 4_Intl&amp;Regl_Quarterly'!$W$12:$W$56</definedName>
    <definedName name="A2325825T_Data" localSheetId="22">'PAGE 4_Intl&amp;Regl_Quarterly'!$W$12:$W$56</definedName>
    <definedName name="A2325825T_Data" localSheetId="23">'PAGE 4_Intl&amp;Regl_Quarterly'!$W$12:$W$56</definedName>
    <definedName name="A2325825T_Data" localSheetId="24">'PAGE 4_Intl&amp;Regl_Quarterly'!$W$12:$W$56</definedName>
    <definedName name="A2325825T_Data" localSheetId="25">'PAGE 4_Intl&amp;Regl_Quarterly'!$W$12:$W$56</definedName>
    <definedName name="A2325825T_Data" localSheetId="1">'PAGE 4_Intl&amp;Regl_Quarterly'!$W$12:$W$56</definedName>
    <definedName name="A2325825T_Data" localSheetId="4">'PAGE 5_DomesticAct_Quarterly'!$U$12:$U$147</definedName>
    <definedName name="A2325825T_Data" localSheetId="5">'PAGE 6_DomesticInd_Quarterly'!#REF!</definedName>
    <definedName name="A2325825T_Data" localSheetId="6">'PAGE 4_Intl&amp;Regl_Quarterly'!$W$12:$W$56</definedName>
    <definedName name="A2325825T_Data" localSheetId="7">'PAGE 7_PriceIndices_Quarterly'!#REF!</definedName>
    <definedName name="A2325825T_Data" localSheetId="8">'PAGE 4_Intl&amp;Regl_Quarterly'!$W$12:$W$56</definedName>
    <definedName name="A2325825T_Data" localSheetId="9">'PAGE 8_Comm.Prod_Quarterly'!#REF!</definedName>
    <definedName name="A2325825T_Data" localSheetId="10">'PAGE 9_LabMkt_Quarterly'!#REF!</definedName>
    <definedName name="A2325825T_Data">'PAGE 4_Intl&amp;Regl_Quarterly'!#REF!</definedName>
    <definedName name="A2325825T_Latest" localSheetId="0">'[1]PAGE 4_Intl&amp;Regl_Quarterly'!#REF!</definedName>
    <definedName name="A2325825T_Latest" localSheetId="12">'PAGE 10_Fiscal_FY'!#REF!</definedName>
    <definedName name="A2325825T_Latest" localSheetId="11">'PAGE 10_Fiscal_Quarterly'!#REF!</definedName>
    <definedName name="A2325825T_Latest" localSheetId="13">'PAGE 11_Debt_Quarterly'!#REF!</definedName>
    <definedName name="A2325825T_Latest" localSheetId="14">'PAGE 4_Intl&amp;Regl_Quarterly'!#REF!</definedName>
    <definedName name="A2325825T_Latest" localSheetId="15">'PAGE 4_Intl&amp;Regl_Quarterly'!#REF!</definedName>
    <definedName name="A2325825T_Latest" localSheetId="17">'PAGE 4_Intl&amp;Regl_Quarterly'!#REF!</definedName>
    <definedName name="A2325825T_Latest" localSheetId="16">'PAGE 4_Intl&amp;Regl_Quarterly'!#REF!</definedName>
    <definedName name="A2325825T_Latest" localSheetId="18">'PAGE 4_Intl&amp;Regl_Quarterly'!#REF!</definedName>
    <definedName name="A2325825T_Latest" localSheetId="19">'PAGE 4_Intl&amp;Regl_Quarterly'!#REF!</definedName>
    <definedName name="A2325825T_Latest" localSheetId="21">'PAGE 4_Intl&amp;Regl_Quarterly'!#REF!</definedName>
    <definedName name="A2325825T_Latest" localSheetId="20">'PAGE 4_Intl&amp;Regl_Quarterly'!#REF!</definedName>
    <definedName name="A2325825T_Latest" localSheetId="22">'PAGE 4_Intl&amp;Regl_Quarterly'!#REF!</definedName>
    <definedName name="A2325825T_Latest" localSheetId="23">'PAGE 4_Intl&amp;Regl_Quarterly'!#REF!</definedName>
    <definedName name="A2325825T_Latest" localSheetId="24">'PAGE 4_Intl&amp;Regl_Quarterly'!#REF!</definedName>
    <definedName name="A2325825T_Latest" localSheetId="25">'PAGE 4_Intl&amp;Regl_Quarterly'!#REF!</definedName>
    <definedName name="A2325825T_Latest" localSheetId="1">'PAGE 4_Intl&amp;Regl_Quarterly'!#REF!</definedName>
    <definedName name="A2325825T_Latest" localSheetId="4">'PAGE 5_DomesticAct_Quarterly'!$U$147</definedName>
    <definedName name="A2325825T_Latest" localSheetId="5">'PAGE 6_DomesticInd_Quarterly'!#REF!</definedName>
    <definedName name="A2325825T_Latest" localSheetId="6">'PAGE 4_Intl&amp;Regl_Quarterly'!#REF!</definedName>
    <definedName name="A2325825T_Latest" localSheetId="7">'PAGE 7_PriceIndices_Quarterly'!#REF!</definedName>
    <definedName name="A2325825T_Latest" localSheetId="8">'PAGE 4_Intl&amp;Regl_Quarterly'!#REF!</definedName>
    <definedName name="A2325825T_Latest" localSheetId="9">'PAGE 8_Comm.Prod_Quarterly'!#REF!</definedName>
    <definedName name="A2325825T_Latest" localSheetId="10">'PAGE 9_LabMkt_Quarterly'!#REF!</definedName>
    <definedName name="A2325825T_Latest">'PAGE 4_Intl&amp;Regl_Quarterly'!#REF!</definedName>
    <definedName name="A2325826V" localSheetId="0">'[1]PAGE 4_Intl&amp;Regl_Quarterly'!$E$2:$E$8,'[1]PAGE 4_Intl&amp;Regl_Quarterly'!$E$12:$E$147</definedName>
    <definedName name="A2325826V" localSheetId="12">'PAGE 10_Fiscal_FY'!#REF!,'PAGE 10_Fiscal_FY'!#REF!</definedName>
    <definedName name="A2325826V" localSheetId="11">'PAGE 10_Fiscal_Quarterly'!#REF!,'PAGE 10_Fiscal_Quarterly'!#REF!</definedName>
    <definedName name="A2325826V" localSheetId="13">'PAGE 11_Debt_Quarterly'!#REF!,'PAGE 11_Debt_Quarterly'!#REF!</definedName>
    <definedName name="A2325826V" localSheetId="14">'PAGE 12_Liquidity_Monthly'!#REF!,'PAGE 12_Liquidity_Monthly'!#REF!</definedName>
    <definedName name="A2325826V" localSheetId="15">'PAGE 13_Int.Rates_Quarterly'!#REF!,'PAGE 13_Int.Rates_Quarterly'!#REF!</definedName>
    <definedName name="A2325826V" localSheetId="17">'PAGE 14_MonAggs_Annual'!#REF!,'PAGE 14_MonAggs_Annual'!#REF!</definedName>
    <definedName name="A2325826V" localSheetId="16">'PAGE 14_MonAggs_Monthly'!#REF!,'PAGE 14_MonAggs_Monthly'!#REF!</definedName>
    <definedName name="A2325826V" localSheetId="18">'PAGE 15_BondMkt_Quarterly'!#REF!,'PAGE 15_BondMkt_Quarterly'!#REF!</definedName>
    <definedName name="A2325826V" localSheetId="19">'PAGE 15_BondMkt_Yields_Monthly'!#REF!,'PAGE 15_BondMkt_Yields_Monthly'!#REF!</definedName>
    <definedName name="A2325826V" localSheetId="21">'PAGE 16_CapMkt_Monthly'!#REF!,'PAGE 16_CapMkt_Monthly'!#REF!</definedName>
    <definedName name="A2325826V" localSheetId="20">'PAGE 16_CapMkt_Quarterly'!#REF!,'PAGE 16_CapMkt_Quarterly'!#REF!</definedName>
    <definedName name="A2325826V" localSheetId="22">'PAGE 17_EXT_BOP_Quarterly'!#REF!,'PAGE 17_EXT_BOP_Quarterly'!#REF!</definedName>
    <definedName name="A2325826V" localSheetId="23">'PAGE 18_EXT_IIP&amp;QEDS_Quarterly'!#REF!,'PAGE 18_EXT_IIP&amp;QEDS_Quarterly'!#REF!</definedName>
    <definedName name="A2325826V" localSheetId="24">'PAGE 19_Forex_Monthly'!#REF!,'PAGE 19_Forex_Monthly'!#REF!</definedName>
    <definedName name="A2325826V" localSheetId="25">'PAGE 20_Reserves_Monthly'!#REF!,'PAGE 20_Reserves_Monthly'!#REF!</definedName>
    <definedName name="A2325826V" localSheetId="1">'PAGE 4_Intl&amp;Regl_Monthly'!#REF!,'PAGE 4_Intl&amp;Regl_Monthly'!#REF!</definedName>
    <definedName name="A2325826V" localSheetId="4">'PAGE 5_DomesticAct_Quarterly'!$E$2:$E$8,'PAGE 5_DomesticAct_Quarterly'!$E$12:$E$147</definedName>
    <definedName name="A2325826V" localSheetId="5">'PAGE 6_DomesticInd_Quarterly'!#REF!,'PAGE 6_DomesticInd_Quarterly'!#REF!</definedName>
    <definedName name="A2325826V" localSheetId="6">'PAGE 7_PriceIndices_Monthly'!#REF!,'PAGE 7_PriceIndices_Monthly'!#REF!</definedName>
    <definedName name="A2325826V" localSheetId="7">'PAGE 7_PriceIndices_Quarterly'!#REF!,'PAGE 7_PriceIndices_Quarterly'!#REF!</definedName>
    <definedName name="A2325826V" localSheetId="8">'PAGE 8_Comm.Prices_Monthly'!#REF!,'PAGE 8_Comm.Prices_Monthly'!#REF!</definedName>
    <definedName name="A2325826V" localSheetId="9">'PAGE 8_Comm.Prod_Quarterly'!#REF!,'PAGE 8_Comm.Prod_Quarterly'!#REF!</definedName>
    <definedName name="A2325826V" localSheetId="10">'PAGE 9_LabMkt_Quarterly'!#REF!,'PAGE 9_LabMkt_Quarterly'!#REF!</definedName>
    <definedName name="A2325826V">'PAGE 4_Intl&amp;Regl_Quarterly'!$E$2:$E$8,'PAGE 4_Intl&amp;Regl_Quarterly'!$E$12:$E$147</definedName>
    <definedName name="A2325826V_Data" localSheetId="12">'PAGE 10_Fiscal_FY'!#REF!</definedName>
    <definedName name="A2325826V_Data" localSheetId="11">'PAGE 10_Fiscal_Quarterly'!#REF!</definedName>
    <definedName name="A2325826V_Data" localSheetId="13">'PAGE 11_Debt_Quarterly'!#REF!</definedName>
    <definedName name="A2325826V_Data" localSheetId="14">'PAGE 12_Liquidity_Monthly'!#REF!</definedName>
    <definedName name="A2325826V_Data" localSheetId="15">'PAGE 13_Int.Rates_Quarterly'!#REF!</definedName>
    <definedName name="A2325826V_Data" localSheetId="17">'PAGE 14_MonAggs_Annual'!#REF!</definedName>
    <definedName name="A2325826V_Data" localSheetId="16">'PAGE 14_MonAggs_Monthly'!#REF!</definedName>
    <definedName name="A2325826V_Data" localSheetId="18">'PAGE 15_BondMkt_Quarterly'!#REF!</definedName>
    <definedName name="A2325826V_Data" localSheetId="19">'PAGE 15_BondMkt_Yields_Monthly'!#REF!</definedName>
    <definedName name="A2325826V_Data" localSheetId="21">'PAGE 16_CapMkt_Monthly'!#REF!</definedName>
    <definedName name="A2325826V_Data" localSheetId="20">'PAGE 16_CapMkt_Quarterly'!#REF!</definedName>
    <definedName name="A2325826V_Data" localSheetId="22">'PAGE 17_EXT_BOP_Quarterly'!#REF!</definedName>
    <definedName name="A2325826V_Data" localSheetId="23">'PAGE 18_EXT_IIP&amp;QEDS_Quarterly'!#REF!</definedName>
    <definedName name="A2325826V_Data" localSheetId="24">'PAGE 19_Forex_Monthly'!#REF!</definedName>
    <definedName name="A2325826V_Data" localSheetId="25">'PAGE 20_Reserves_Monthly'!#REF!</definedName>
    <definedName name="A2325826V_Data" localSheetId="1">'PAGE 4_Intl&amp;Regl_Monthly'!#REF!</definedName>
    <definedName name="A2325826V_Data" localSheetId="4">'PAGE 5_DomesticAct_Quarterly'!$E$12:$E$147</definedName>
    <definedName name="A2325826V_Data" localSheetId="5">'PAGE 6_DomesticInd_Quarterly'!#REF!</definedName>
    <definedName name="A2325826V_Data" localSheetId="6">'PAGE 7_PriceIndices_Monthly'!#REF!</definedName>
    <definedName name="A2325826V_Data" localSheetId="7">'PAGE 7_PriceIndices_Quarterly'!#REF!</definedName>
    <definedName name="A2325826V_Data" localSheetId="8">'PAGE 8_Comm.Prices_Monthly'!#REF!</definedName>
    <definedName name="A2325826V_Data" localSheetId="9">'PAGE 8_Comm.Prod_Quarterly'!#REF!</definedName>
    <definedName name="A2325826V_Data" localSheetId="10">'PAGE 9_LabMkt_Quarterly'!#REF!</definedName>
    <definedName name="A2325826V_Data">'PAGE 4_Intl&amp;Regl_Quarterly'!$E$12:$E$147</definedName>
    <definedName name="A2325826V_Latest" localSheetId="12">'PAGE 10_Fiscal_FY'!#REF!</definedName>
    <definedName name="A2325826V_Latest" localSheetId="11">'PAGE 10_Fiscal_Quarterly'!#REF!</definedName>
    <definedName name="A2325826V_Latest" localSheetId="13">'PAGE 11_Debt_Quarterly'!#REF!</definedName>
    <definedName name="A2325826V_Latest" localSheetId="14">'PAGE 12_Liquidity_Monthly'!#REF!</definedName>
    <definedName name="A2325826V_Latest" localSheetId="15">'PAGE 13_Int.Rates_Quarterly'!#REF!</definedName>
    <definedName name="A2325826V_Latest" localSheetId="17">'PAGE 14_MonAggs_Annual'!#REF!</definedName>
    <definedName name="A2325826V_Latest" localSheetId="16">'PAGE 14_MonAggs_Monthly'!#REF!</definedName>
    <definedName name="A2325826V_Latest" localSheetId="18">'PAGE 15_BondMkt_Quarterly'!#REF!</definedName>
    <definedName name="A2325826V_Latest" localSheetId="19">'PAGE 15_BondMkt_Yields_Monthly'!#REF!</definedName>
    <definedName name="A2325826V_Latest" localSheetId="21">'PAGE 16_CapMkt_Monthly'!#REF!</definedName>
    <definedName name="A2325826V_Latest" localSheetId="20">'PAGE 16_CapMkt_Quarterly'!#REF!</definedName>
    <definedName name="A2325826V_Latest" localSheetId="22">'PAGE 17_EXT_BOP_Quarterly'!#REF!</definedName>
    <definedName name="A2325826V_Latest" localSheetId="23">'PAGE 18_EXT_IIP&amp;QEDS_Quarterly'!#REF!</definedName>
    <definedName name="A2325826V_Latest" localSheetId="24">'PAGE 19_Forex_Monthly'!#REF!</definedName>
    <definedName name="A2325826V_Latest" localSheetId="25">'PAGE 20_Reserves_Monthly'!#REF!</definedName>
    <definedName name="A2325826V_Latest" localSheetId="1">'PAGE 4_Intl&amp;Regl_Monthly'!#REF!</definedName>
    <definedName name="A2325826V_Latest" localSheetId="4">'PAGE 5_DomesticAct_Quarterly'!$E$147</definedName>
    <definedName name="A2325826V_Latest" localSheetId="5">'PAGE 6_DomesticInd_Quarterly'!#REF!</definedName>
    <definedName name="A2325826V_Latest" localSheetId="6">'PAGE 7_PriceIndices_Monthly'!#REF!</definedName>
    <definedName name="A2325826V_Latest" localSheetId="7">'PAGE 7_PriceIndices_Quarterly'!#REF!</definedName>
    <definedName name="A2325826V_Latest" localSheetId="8">'PAGE 8_Comm.Prices_Monthly'!#REF!</definedName>
    <definedName name="A2325826V_Latest" localSheetId="9">'PAGE 8_Comm.Prod_Quarterly'!#REF!</definedName>
    <definedName name="A2325826V_Latest" localSheetId="10">'PAGE 9_LabMkt_Quarterly'!#REF!</definedName>
    <definedName name="A2325826V_Latest">'PAGE 4_Intl&amp;Regl_Quarterly'!$E$147</definedName>
    <definedName name="A2325827W" localSheetId="0">'[1]PAGE 4_Intl&amp;Regl_Quarterly'!$N$2:$N$8,'[1]PAGE 4_Intl&amp;Regl_Quarterly'!$N$12:$N$147</definedName>
    <definedName name="A2325827W" localSheetId="12">'PAGE 10_Fiscal_FY'!#REF!,'PAGE 10_Fiscal_FY'!#REF!</definedName>
    <definedName name="A2325827W" localSheetId="11">'PAGE 10_Fiscal_Quarterly'!#REF!,'PAGE 10_Fiscal_Quarterly'!#REF!</definedName>
    <definedName name="A2325827W" localSheetId="13">'PAGE 11_Debt_Quarterly'!#REF!,'PAGE 11_Debt_Quarterly'!#REF!</definedName>
    <definedName name="A2325827W" localSheetId="14">'PAGE 12_Liquidity_Monthly'!#REF!,'PAGE 12_Liquidity_Monthly'!#REF!</definedName>
    <definedName name="A2325827W" localSheetId="15">'PAGE 13_Int.Rates_Quarterly'!#REF!,'PAGE 13_Int.Rates_Quarterly'!#REF!</definedName>
    <definedName name="A2325827W" localSheetId="17">'PAGE 14_MonAggs_Annual'!#REF!,'PAGE 14_MonAggs_Annual'!#REF!</definedName>
    <definedName name="A2325827W" localSheetId="16">'PAGE 14_MonAggs_Monthly'!#REF!,'PAGE 14_MonAggs_Monthly'!#REF!</definedName>
    <definedName name="A2325827W" localSheetId="18">'PAGE 15_BondMkt_Quarterly'!#REF!,'PAGE 15_BondMkt_Quarterly'!#REF!</definedName>
    <definedName name="A2325827W" localSheetId="19">'PAGE 15_BondMkt_Yields_Monthly'!#REF!,'PAGE 15_BondMkt_Yields_Monthly'!#REF!</definedName>
    <definedName name="A2325827W" localSheetId="21">'PAGE 16_CapMkt_Monthly'!#REF!,'PAGE 16_CapMkt_Monthly'!#REF!</definedName>
    <definedName name="A2325827W" localSheetId="20">'PAGE 16_CapMkt_Quarterly'!#REF!,'PAGE 16_CapMkt_Quarterly'!#REF!</definedName>
    <definedName name="A2325827W" localSheetId="22">'PAGE 17_EXT_BOP_Quarterly'!#REF!,'PAGE 17_EXT_BOP_Quarterly'!#REF!</definedName>
    <definedName name="A2325827W" localSheetId="23">'PAGE 18_EXT_IIP&amp;QEDS_Quarterly'!#REF!,'PAGE 18_EXT_IIP&amp;QEDS_Quarterly'!#REF!</definedName>
    <definedName name="A2325827W" localSheetId="24">'PAGE 19_Forex_Monthly'!#REF!,'PAGE 19_Forex_Monthly'!#REF!</definedName>
    <definedName name="A2325827W" localSheetId="25">'PAGE 20_Reserves_Monthly'!#REF!,'PAGE 20_Reserves_Monthly'!#REF!</definedName>
    <definedName name="A2325827W" localSheetId="1">'PAGE 4_Intl&amp;Regl_Monthly'!#REF!,'PAGE 4_Intl&amp;Regl_Monthly'!#REF!</definedName>
    <definedName name="A2325827W" localSheetId="4">'PAGE 5_DomesticAct_Quarterly'!$M$2:$M$8,'PAGE 5_DomesticAct_Quarterly'!$M$12:$M$147</definedName>
    <definedName name="A2325827W" localSheetId="5">'PAGE 6_DomesticInd_Quarterly'!#REF!,'PAGE 6_DomesticInd_Quarterly'!#REF!</definedName>
    <definedName name="A2325827W" localSheetId="6">'PAGE 7_PriceIndices_Monthly'!#REF!,'PAGE 7_PriceIndices_Monthly'!#REF!</definedName>
    <definedName name="A2325827W" localSheetId="7">'PAGE 7_PriceIndices_Quarterly'!#REF!,'PAGE 7_PriceIndices_Quarterly'!#REF!</definedName>
    <definedName name="A2325827W" localSheetId="8">'PAGE 8_Comm.Prices_Monthly'!#REF!,'PAGE 8_Comm.Prices_Monthly'!#REF!</definedName>
    <definedName name="A2325827W" localSheetId="9">'PAGE 8_Comm.Prod_Quarterly'!#REF!,'PAGE 8_Comm.Prod_Quarterly'!#REF!</definedName>
    <definedName name="A2325827W" localSheetId="10">'PAGE 9_LabMkt_Quarterly'!#REF!,'PAGE 9_LabMkt_Quarterly'!#REF!</definedName>
    <definedName name="A2325827W">'PAGE 4_Intl&amp;Regl_Quarterly'!$N$2:$N$8,'PAGE 4_Intl&amp;Regl_Quarterly'!$N$12:$N$147</definedName>
    <definedName name="A2325827W_Data" localSheetId="12">'PAGE 10_Fiscal_FY'!#REF!</definedName>
    <definedName name="A2325827W_Data" localSheetId="11">'PAGE 10_Fiscal_Quarterly'!#REF!</definedName>
    <definedName name="A2325827W_Data" localSheetId="13">'PAGE 11_Debt_Quarterly'!#REF!</definedName>
    <definedName name="A2325827W_Data" localSheetId="14">'PAGE 12_Liquidity_Monthly'!#REF!</definedName>
    <definedName name="A2325827W_Data" localSheetId="15">'PAGE 13_Int.Rates_Quarterly'!#REF!</definedName>
    <definedName name="A2325827W_Data" localSheetId="17">'PAGE 14_MonAggs_Annual'!#REF!</definedName>
    <definedName name="A2325827W_Data" localSheetId="16">'PAGE 14_MonAggs_Monthly'!#REF!</definedName>
    <definedName name="A2325827W_Data" localSheetId="18">'PAGE 15_BondMkt_Quarterly'!#REF!</definedName>
    <definedName name="A2325827W_Data" localSheetId="19">'PAGE 15_BondMkt_Yields_Monthly'!#REF!</definedName>
    <definedName name="A2325827W_Data" localSheetId="21">'PAGE 16_CapMkt_Monthly'!#REF!</definedName>
    <definedName name="A2325827W_Data" localSheetId="20">'PAGE 16_CapMkt_Quarterly'!#REF!</definedName>
    <definedName name="A2325827W_Data" localSheetId="22">'PAGE 17_EXT_BOP_Quarterly'!#REF!</definedName>
    <definedName name="A2325827W_Data" localSheetId="23">'PAGE 18_EXT_IIP&amp;QEDS_Quarterly'!#REF!</definedName>
    <definedName name="A2325827W_Data" localSheetId="24">'PAGE 19_Forex_Monthly'!#REF!</definedName>
    <definedName name="A2325827W_Data" localSheetId="25">'PAGE 20_Reserves_Monthly'!#REF!</definedName>
    <definedName name="A2325827W_Data" localSheetId="1">'PAGE 4_Intl&amp;Regl_Monthly'!#REF!</definedName>
    <definedName name="A2325827W_Data" localSheetId="4">'PAGE 5_DomesticAct_Quarterly'!$M$12:$M$147</definedName>
    <definedName name="A2325827W_Data" localSheetId="5">'PAGE 6_DomesticInd_Quarterly'!#REF!</definedName>
    <definedName name="A2325827W_Data" localSheetId="6">'PAGE 7_PriceIndices_Monthly'!#REF!</definedName>
    <definedName name="A2325827W_Data" localSheetId="7">'PAGE 7_PriceIndices_Quarterly'!#REF!</definedName>
    <definedName name="A2325827W_Data" localSheetId="8">'PAGE 8_Comm.Prices_Monthly'!#REF!</definedName>
    <definedName name="A2325827W_Data" localSheetId="9">'PAGE 8_Comm.Prod_Quarterly'!#REF!</definedName>
    <definedName name="A2325827W_Data" localSheetId="10">'PAGE 9_LabMkt_Quarterly'!#REF!</definedName>
    <definedName name="A2325827W_Data">'PAGE 4_Intl&amp;Regl_Quarterly'!$N$12:$N$147</definedName>
    <definedName name="A2325827W_Latest" localSheetId="12">'PAGE 10_Fiscal_FY'!#REF!</definedName>
    <definedName name="A2325827W_Latest" localSheetId="11">'PAGE 10_Fiscal_Quarterly'!#REF!</definedName>
    <definedName name="A2325827W_Latest" localSheetId="13">'PAGE 11_Debt_Quarterly'!#REF!</definedName>
    <definedName name="A2325827W_Latest" localSheetId="14">'PAGE 12_Liquidity_Monthly'!#REF!</definedName>
    <definedName name="A2325827W_Latest" localSheetId="15">'PAGE 13_Int.Rates_Quarterly'!#REF!</definedName>
    <definedName name="A2325827W_Latest" localSheetId="17">'PAGE 14_MonAggs_Annual'!#REF!</definedName>
    <definedName name="A2325827W_Latest" localSheetId="16">'PAGE 14_MonAggs_Monthly'!#REF!</definedName>
    <definedName name="A2325827W_Latest" localSheetId="18">'PAGE 15_BondMkt_Quarterly'!#REF!</definedName>
    <definedName name="A2325827W_Latest" localSheetId="19">'PAGE 15_BondMkt_Yields_Monthly'!#REF!</definedName>
    <definedName name="A2325827W_Latest" localSheetId="21">'PAGE 16_CapMkt_Monthly'!#REF!</definedName>
    <definedName name="A2325827W_Latest" localSheetId="20">'PAGE 16_CapMkt_Quarterly'!#REF!</definedName>
    <definedName name="A2325827W_Latest" localSheetId="22">'PAGE 17_EXT_BOP_Quarterly'!#REF!</definedName>
    <definedName name="A2325827W_Latest" localSheetId="23">'PAGE 18_EXT_IIP&amp;QEDS_Quarterly'!#REF!</definedName>
    <definedName name="A2325827W_Latest" localSheetId="24">'PAGE 19_Forex_Monthly'!#REF!</definedName>
    <definedName name="A2325827W_Latest" localSheetId="25">'PAGE 20_Reserves_Monthly'!#REF!</definedName>
    <definedName name="A2325827W_Latest" localSheetId="1">'PAGE 4_Intl&amp;Regl_Monthly'!#REF!</definedName>
    <definedName name="A2325827W_Latest" localSheetId="4">'PAGE 5_DomesticAct_Quarterly'!$M$147</definedName>
    <definedName name="A2325827W_Latest" localSheetId="5">'PAGE 6_DomesticInd_Quarterly'!#REF!</definedName>
    <definedName name="A2325827W_Latest" localSheetId="6">'PAGE 7_PriceIndices_Monthly'!#REF!</definedName>
    <definedName name="A2325827W_Latest" localSheetId="7">'PAGE 7_PriceIndices_Quarterly'!#REF!</definedName>
    <definedName name="A2325827W_Latest" localSheetId="8">'PAGE 8_Comm.Prices_Monthly'!#REF!</definedName>
    <definedName name="A2325827W_Latest" localSheetId="9">'PAGE 8_Comm.Prod_Quarterly'!#REF!</definedName>
    <definedName name="A2325827W_Latest" localSheetId="10">'PAGE 9_LabMkt_Quarterly'!#REF!</definedName>
    <definedName name="A2325827W_Latest">'PAGE 4_Intl&amp;Regl_Quarterly'!$N$147</definedName>
    <definedName name="A2325830K" localSheetId="0">'[1]PAGE 4_Intl&amp;Regl_Quarterly'!#REF!,'[1]PAGE 4_Intl&amp;Regl_Quarterly'!#REF!</definedName>
    <definedName name="A2325830K" localSheetId="12">'PAGE 10_Fiscal_FY'!#REF!,'PAGE 10_Fiscal_FY'!#REF!</definedName>
    <definedName name="A2325830K" localSheetId="11">'PAGE 10_Fiscal_Quarterly'!#REF!,'PAGE 10_Fiscal_Quarterly'!#REF!</definedName>
    <definedName name="A2325830K" localSheetId="13">'PAGE 11_Debt_Quarterly'!#REF!,'PAGE 11_Debt_Quarterly'!#REF!</definedName>
    <definedName name="A2325830K" localSheetId="14">'PAGE 4_Intl&amp;Regl_Quarterly'!$Y$2:$Y$8,'PAGE 4_Intl&amp;Regl_Quarterly'!$Y$12:$Y$58</definedName>
    <definedName name="A2325830K" localSheetId="15">'PAGE 4_Intl&amp;Regl_Quarterly'!$Y$2:$Y$8,'PAGE 4_Intl&amp;Regl_Quarterly'!$Y$12:$Y$58</definedName>
    <definedName name="A2325830K" localSheetId="17">'PAGE 4_Intl&amp;Regl_Quarterly'!$Y$2:$Y$8,'PAGE 4_Intl&amp;Regl_Quarterly'!$Y$12:$Y$58</definedName>
    <definedName name="A2325830K" localSheetId="16">'PAGE 4_Intl&amp;Regl_Quarterly'!$Y$2:$Y$8,'PAGE 4_Intl&amp;Regl_Quarterly'!$Y$12:$Y$58</definedName>
    <definedName name="A2325830K" localSheetId="18">'PAGE 4_Intl&amp;Regl_Quarterly'!$Y$2:$Y$8,'PAGE 4_Intl&amp;Regl_Quarterly'!$Y$12:$Y$58</definedName>
    <definedName name="A2325830K" localSheetId="19">'PAGE 4_Intl&amp;Regl_Quarterly'!$Y$2:$Y$8,'PAGE 4_Intl&amp;Regl_Quarterly'!$Y$12:$Y$58</definedName>
    <definedName name="A2325830K" localSheetId="21">'PAGE 4_Intl&amp;Regl_Quarterly'!$Y$2:$Y$8,'PAGE 4_Intl&amp;Regl_Quarterly'!$Y$12:$Y$58</definedName>
    <definedName name="A2325830K" localSheetId="20">'PAGE 4_Intl&amp;Regl_Quarterly'!$Y$2:$Y$8,'PAGE 4_Intl&amp;Regl_Quarterly'!$Y$12:$Y$58</definedName>
    <definedName name="A2325830K" localSheetId="22">'PAGE 4_Intl&amp;Regl_Quarterly'!$Y$2:$Y$8,'PAGE 4_Intl&amp;Regl_Quarterly'!$Y$12:$Y$58</definedName>
    <definedName name="A2325830K" localSheetId="23">'PAGE 4_Intl&amp;Regl_Quarterly'!$Y$2:$Y$8,'PAGE 4_Intl&amp;Regl_Quarterly'!$Y$12:$Y$58</definedName>
    <definedName name="A2325830K" localSheetId="24">'PAGE 4_Intl&amp;Regl_Quarterly'!$Y$2:$Y$8,'PAGE 4_Intl&amp;Regl_Quarterly'!$Y$12:$Y$58</definedName>
    <definedName name="A2325830K" localSheetId="25">'PAGE 4_Intl&amp;Regl_Quarterly'!$Y$2:$Y$8,'PAGE 4_Intl&amp;Regl_Quarterly'!$Y$12:$Y$58</definedName>
    <definedName name="A2325830K" localSheetId="1">'PAGE 4_Intl&amp;Regl_Quarterly'!$Y$2:$Y$8,'PAGE 4_Intl&amp;Regl_Quarterly'!$Y$12:$Y$58</definedName>
    <definedName name="A2325830K" localSheetId="4">'PAGE 5_DomesticAct_Quarterly'!$V$2:$V$8,'PAGE 5_DomesticAct_Quarterly'!$V$12:$V$147</definedName>
    <definedName name="A2325830K" localSheetId="5">'PAGE 6_DomesticInd_Quarterly'!#REF!,'PAGE 6_DomesticInd_Quarterly'!#REF!</definedName>
    <definedName name="A2325830K" localSheetId="6">'PAGE 4_Intl&amp;Regl_Quarterly'!$Y$2:$Y$8,'PAGE 4_Intl&amp;Regl_Quarterly'!$Y$12:$Y$58</definedName>
    <definedName name="A2325830K" localSheetId="7">'PAGE 7_PriceIndices_Quarterly'!#REF!,'PAGE 7_PriceIndices_Quarterly'!#REF!</definedName>
    <definedName name="A2325830K" localSheetId="8">'PAGE 4_Intl&amp;Regl_Quarterly'!$Y$2:$Y$8,'PAGE 4_Intl&amp;Regl_Quarterly'!$Y$12:$Y$58</definedName>
    <definedName name="A2325830K" localSheetId="9">'PAGE 8_Comm.Prod_Quarterly'!#REF!,'PAGE 8_Comm.Prod_Quarterly'!#REF!</definedName>
    <definedName name="A2325830K" localSheetId="10">'PAGE 9_LabMkt_Quarterly'!#REF!,'PAGE 9_LabMkt_Quarterly'!#REF!</definedName>
    <definedName name="A2325830K">'PAGE 4_Intl&amp;Regl_Quarterly'!#REF!,'PAGE 4_Intl&amp;Regl_Quarterly'!#REF!</definedName>
    <definedName name="A2325830K_Data" localSheetId="0">'[1]PAGE 4_Intl&amp;Regl_Quarterly'!#REF!</definedName>
    <definedName name="A2325830K_Data" localSheetId="12">'PAGE 10_Fiscal_FY'!#REF!</definedName>
    <definedName name="A2325830K_Data" localSheetId="11">'PAGE 10_Fiscal_Quarterly'!#REF!</definedName>
    <definedName name="A2325830K_Data" localSheetId="13">'PAGE 11_Debt_Quarterly'!#REF!</definedName>
    <definedName name="A2325830K_Data" localSheetId="14">'PAGE 4_Intl&amp;Regl_Quarterly'!$Y$12:$Y$58</definedName>
    <definedName name="A2325830K_Data" localSheetId="15">'PAGE 4_Intl&amp;Regl_Quarterly'!$Y$12:$Y$58</definedName>
    <definedName name="A2325830K_Data" localSheetId="17">'PAGE 4_Intl&amp;Regl_Quarterly'!$Y$12:$Y$58</definedName>
    <definedName name="A2325830K_Data" localSheetId="16">'PAGE 4_Intl&amp;Regl_Quarterly'!$Y$12:$Y$58</definedName>
    <definedName name="A2325830K_Data" localSheetId="18">'PAGE 4_Intl&amp;Regl_Quarterly'!$Y$12:$Y$58</definedName>
    <definedName name="A2325830K_Data" localSheetId="19">'PAGE 4_Intl&amp;Regl_Quarterly'!$Y$12:$Y$58</definedName>
    <definedName name="A2325830K_Data" localSheetId="21">'PAGE 4_Intl&amp;Regl_Quarterly'!$Y$12:$Y$58</definedName>
    <definedName name="A2325830K_Data" localSheetId="20">'PAGE 4_Intl&amp;Regl_Quarterly'!$Y$12:$Y$58</definedName>
    <definedName name="A2325830K_Data" localSheetId="22">'PAGE 4_Intl&amp;Regl_Quarterly'!$Y$12:$Y$58</definedName>
    <definedName name="A2325830K_Data" localSheetId="23">'PAGE 4_Intl&amp;Regl_Quarterly'!$Y$12:$Y$58</definedName>
    <definedName name="A2325830K_Data" localSheetId="24">'PAGE 4_Intl&amp;Regl_Quarterly'!$Y$12:$Y$58</definedName>
    <definedName name="A2325830K_Data" localSheetId="25">'PAGE 4_Intl&amp;Regl_Quarterly'!$Y$12:$Y$58</definedName>
    <definedName name="A2325830K_Data" localSheetId="1">'PAGE 4_Intl&amp;Regl_Quarterly'!$Y$12:$Y$58</definedName>
    <definedName name="A2325830K_Data" localSheetId="4">'PAGE 5_DomesticAct_Quarterly'!$V$12:$V$147</definedName>
    <definedName name="A2325830K_Data" localSheetId="5">'PAGE 6_DomesticInd_Quarterly'!#REF!</definedName>
    <definedName name="A2325830K_Data" localSheetId="6">'PAGE 4_Intl&amp;Regl_Quarterly'!$Y$12:$Y$58</definedName>
    <definedName name="A2325830K_Data" localSheetId="7">'PAGE 7_PriceIndices_Quarterly'!#REF!</definedName>
    <definedName name="A2325830K_Data" localSheetId="8">'PAGE 4_Intl&amp;Regl_Quarterly'!$Y$12:$Y$58</definedName>
    <definedName name="A2325830K_Data" localSheetId="9">'PAGE 8_Comm.Prod_Quarterly'!#REF!</definedName>
    <definedName name="A2325830K_Data" localSheetId="10">'PAGE 9_LabMkt_Quarterly'!#REF!</definedName>
    <definedName name="A2325830K_Data">'PAGE 4_Intl&amp;Regl_Quarterly'!#REF!</definedName>
    <definedName name="A2325830K_Latest" localSheetId="0">'[1]PAGE 4_Intl&amp;Regl_Quarterly'!#REF!</definedName>
    <definedName name="A2325830K_Latest" localSheetId="12">'PAGE 10_Fiscal_FY'!#REF!</definedName>
    <definedName name="A2325830K_Latest" localSheetId="11">'PAGE 10_Fiscal_Quarterly'!#REF!</definedName>
    <definedName name="A2325830K_Latest" localSheetId="13">'PAGE 11_Debt_Quarterly'!#REF!</definedName>
    <definedName name="A2325830K_Latest" localSheetId="14">'PAGE 4_Intl&amp;Regl_Quarterly'!#REF!</definedName>
    <definedName name="A2325830K_Latest" localSheetId="15">'PAGE 4_Intl&amp;Regl_Quarterly'!#REF!</definedName>
    <definedName name="A2325830K_Latest" localSheetId="17">'PAGE 4_Intl&amp;Regl_Quarterly'!#REF!</definedName>
    <definedName name="A2325830K_Latest" localSheetId="16">'PAGE 4_Intl&amp;Regl_Quarterly'!#REF!</definedName>
    <definedName name="A2325830K_Latest" localSheetId="18">'PAGE 4_Intl&amp;Regl_Quarterly'!#REF!</definedName>
    <definedName name="A2325830K_Latest" localSheetId="19">'PAGE 4_Intl&amp;Regl_Quarterly'!#REF!</definedName>
    <definedName name="A2325830K_Latest" localSheetId="21">'PAGE 4_Intl&amp;Regl_Quarterly'!#REF!</definedName>
    <definedName name="A2325830K_Latest" localSheetId="20">'PAGE 4_Intl&amp;Regl_Quarterly'!#REF!</definedName>
    <definedName name="A2325830K_Latest" localSheetId="22">'PAGE 4_Intl&amp;Regl_Quarterly'!#REF!</definedName>
    <definedName name="A2325830K_Latest" localSheetId="23">'PAGE 4_Intl&amp;Regl_Quarterly'!#REF!</definedName>
    <definedName name="A2325830K_Latest" localSheetId="24">'PAGE 4_Intl&amp;Regl_Quarterly'!#REF!</definedName>
    <definedName name="A2325830K_Latest" localSheetId="25">'PAGE 4_Intl&amp;Regl_Quarterly'!#REF!</definedName>
    <definedName name="A2325830K_Latest" localSheetId="1">'PAGE 4_Intl&amp;Regl_Quarterly'!#REF!</definedName>
    <definedName name="A2325830K_Latest" localSheetId="4">'PAGE 5_DomesticAct_Quarterly'!$V$147</definedName>
    <definedName name="A2325830K_Latest" localSheetId="5">'PAGE 6_DomesticInd_Quarterly'!#REF!</definedName>
    <definedName name="A2325830K_Latest" localSheetId="6">'PAGE 4_Intl&amp;Regl_Quarterly'!#REF!</definedName>
    <definedName name="A2325830K_Latest" localSheetId="7">'PAGE 7_PriceIndices_Quarterly'!#REF!</definedName>
    <definedName name="A2325830K_Latest" localSheetId="8">'PAGE 4_Intl&amp;Regl_Quarterly'!#REF!</definedName>
    <definedName name="A2325830K_Latest" localSheetId="9">'PAGE 8_Comm.Prod_Quarterly'!#REF!</definedName>
    <definedName name="A2325830K_Latest" localSheetId="10">'PAGE 9_LabMkt_Quarterly'!#REF!</definedName>
    <definedName name="A2325830K_Latest">'PAGE 4_Intl&amp;Regl_Quarterly'!#REF!</definedName>
    <definedName name="A2325831L" localSheetId="0">'[1]PAGE 4_Intl&amp;Regl_Quarterly'!#REF!,'[1]PAGE 4_Intl&amp;Regl_Quarterly'!#REF!</definedName>
    <definedName name="A2325831L" localSheetId="12">'PAGE 10_Fiscal_FY'!#REF!,'PAGE 10_Fiscal_FY'!#REF!</definedName>
    <definedName name="A2325831L" localSheetId="11">'PAGE 10_Fiscal_Quarterly'!#REF!,'PAGE 10_Fiscal_Quarterly'!#REF!</definedName>
    <definedName name="A2325831L" localSheetId="13">'PAGE 11_Debt_Quarterly'!#REF!,'PAGE 11_Debt_Quarterly'!#REF!</definedName>
    <definedName name="A2325831L" localSheetId="14">'PAGE 12_Liquidity_Monthly'!#REF!,'PAGE 12_Liquidity_Monthly'!#REF!</definedName>
    <definedName name="A2325831L" localSheetId="15">'PAGE 13_Int.Rates_Quarterly'!#REF!,'PAGE 13_Int.Rates_Quarterly'!#REF!</definedName>
    <definedName name="A2325831L" localSheetId="17">'PAGE 14_MonAggs_Annual'!#REF!,'PAGE 14_MonAggs_Annual'!#REF!</definedName>
    <definedName name="A2325831L" localSheetId="16">'PAGE 14_MonAggs_Monthly'!#REF!,'PAGE 14_MonAggs_Monthly'!#REF!</definedName>
    <definedName name="A2325831L" localSheetId="18">'PAGE 15_BondMkt_Quarterly'!#REF!,'PAGE 15_BondMkt_Quarterly'!#REF!</definedName>
    <definedName name="A2325831L" localSheetId="19">'PAGE 15_BondMkt_Yields_Monthly'!#REF!,'PAGE 15_BondMkt_Yields_Monthly'!#REF!</definedName>
    <definedName name="A2325831L" localSheetId="21">'PAGE 16_CapMkt_Monthly'!#REF!,'PAGE 16_CapMkt_Monthly'!#REF!</definedName>
    <definedName name="A2325831L" localSheetId="20">'PAGE 16_CapMkt_Quarterly'!#REF!,'PAGE 16_CapMkt_Quarterly'!#REF!</definedName>
    <definedName name="A2325831L" localSheetId="22">'PAGE 17_EXT_BOP_Quarterly'!#REF!,'PAGE 17_EXT_BOP_Quarterly'!#REF!</definedName>
    <definedName name="A2325831L" localSheetId="23">'PAGE 18_EXT_IIP&amp;QEDS_Quarterly'!#REF!,'PAGE 18_EXT_IIP&amp;QEDS_Quarterly'!#REF!</definedName>
    <definedName name="A2325831L" localSheetId="24">'PAGE 19_Forex_Monthly'!#REF!,'PAGE 19_Forex_Monthly'!#REF!</definedName>
    <definedName name="A2325831L" localSheetId="25">'PAGE 20_Reserves_Monthly'!#REF!,'PAGE 20_Reserves_Monthly'!#REF!</definedName>
    <definedName name="A2325831L" localSheetId="1">'PAGE 4_Intl&amp;Regl_Monthly'!#REF!,'PAGE 4_Intl&amp;Regl_Monthly'!#REF!</definedName>
    <definedName name="A2325831L" localSheetId="4">'PAGE 5_DomesticAct_Quarterly'!#REF!,'PAGE 5_DomesticAct_Quarterly'!#REF!</definedName>
    <definedName name="A2325831L" localSheetId="5">'PAGE 6_DomesticInd_Quarterly'!#REF!,'PAGE 6_DomesticInd_Quarterly'!#REF!</definedName>
    <definedName name="A2325831L" localSheetId="6">'PAGE 7_PriceIndices_Monthly'!#REF!,'PAGE 7_PriceIndices_Monthly'!#REF!</definedName>
    <definedName name="A2325831L" localSheetId="7">'PAGE 7_PriceIndices_Quarterly'!#REF!,'PAGE 7_PriceIndices_Quarterly'!#REF!</definedName>
    <definedName name="A2325831L" localSheetId="8">'PAGE 8_Comm.Prices_Monthly'!#REF!,'PAGE 8_Comm.Prices_Monthly'!#REF!</definedName>
    <definedName name="A2325831L" localSheetId="9">'PAGE 8_Comm.Prod_Quarterly'!#REF!,'PAGE 8_Comm.Prod_Quarterly'!#REF!</definedName>
    <definedName name="A2325831L" localSheetId="10">'PAGE 9_LabMkt_Quarterly'!#REF!,'PAGE 9_LabMkt_Quarterly'!#REF!</definedName>
    <definedName name="A2325831L">'PAGE 4_Intl&amp;Regl_Quarterly'!#REF!,'PAGE 4_Intl&amp;Regl_Quarterly'!#REF!</definedName>
    <definedName name="A2325831L_Data" localSheetId="0">'[1]PAGE 4_Intl&amp;Regl_Quarterly'!#REF!</definedName>
    <definedName name="A2325831L_Data" localSheetId="12">'PAGE 10_Fiscal_FY'!#REF!</definedName>
    <definedName name="A2325831L_Data" localSheetId="11">'PAGE 10_Fiscal_Quarterly'!#REF!</definedName>
    <definedName name="A2325831L_Data" localSheetId="13">'PAGE 11_Debt_Quarterly'!#REF!</definedName>
    <definedName name="A2325831L_Data" localSheetId="14">'PAGE 12_Liquidity_Monthly'!#REF!</definedName>
    <definedName name="A2325831L_Data" localSheetId="15">'PAGE 13_Int.Rates_Quarterly'!#REF!</definedName>
    <definedName name="A2325831L_Data" localSheetId="17">'PAGE 14_MonAggs_Annual'!#REF!</definedName>
    <definedName name="A2325831L_Data" localSheetId="16">'PAGE 14_MonAggs_Monthly'!#REF!</definedName>
    <definedName name="A2325831L_Data" localSheetId="18">'PAGE 15_BondMkt_Quarterly'!#REF!</definedName>
    <definedName name="A2325831L_Data" localSheetId="19">'PAGE 15_BondMkt_Yields_Monthly'!#REF!</definedName>
    <definedName name="A2325831L_Data" localSheetId="21">'PAGE 16_CapMkt_Monthly'!#REF!</definedName>
    <definedName name="A2325831L_Data" localSheetId="20">'PAGE 16_CapMkt_Quarterly'!#REF!</definedName>
    <definedName name="A2325831L_Data" localSheetId="22">'PAGE 17_EXT_BOP_Quarterly'!#REF!</definedName>
    <definedName name="A2325831L_Data" localSheetId="23">'PAGE 18_EXT_IIP&amp;QEDS_Quarterly'!#REF!</definedName>
    <definedName name="A2325831L_Data" localSheetId="24">'PAGE 19_Forex_Monthly'!#REF!</definedName>
    <definedName name="A2325831L_Data" localSheetId="25">'PAGE 20_Reserves_Monthly'!#REF!</definedName>
    <definedName name="A2325831L_Data" localSheetId="1">'PAGE 4_Intl&amp;Regl_Monthly'!#REF!</definedName>
    <definedName name="A2325831L_Data" localSheetId="4">'PAGE 5_DomesticAct_Quarterly'!#REF!</definedName>
    <definedName name="A2325831L_Data" localSheetId="5">'PAGE 6_DomesticInd_Quarterly'!#REF!</definedName>
    <definedName name="A2325831L_Data" localSheetId="6">'PAGE 7_PriceIndices_Monthly'!#REF!</definedName>
    <definedName name="A2325831L_Data" localSheetId="7">'PAGE 7_PriceIndices_Quarterly'!#REF!</definedName>
    <definedName name="A2325831L_Data" localSheetId="8">'PAGE 8_Comm.Prices_Monthly'!#REF!</definedName>
    <definedName name="A2325831L_Data" localSheetId="9">'PAGE 8_Comm.Prod_Quarterly'!#REF!</definedName>
    <definedName name="A2325831L_Data" localSheetId="10">'PAGE 9_LabMkt_Quarterly'!#REF!</definedName>
    <definedName name="A2325831L_Data">'PAGE 4_Intl&amp;Regl_Quarterly'!#REF!</definedName>
    <definedName name="A2325831L_Latest" localSheetId="0">'[1]PAGE 4_Intl&amp;Regl_Quarterly'!#REF!</definedName>
    <definedName name="A2325831L_Latest" localSheetId="12">'PAGE 10_Fiscal_FY'!#REF!</definedName>
    <definedName name="A2325831L_Latest" localSheetId="11">'PAGE 10_Fiscal_Quarterly'!#REF!</definedName>
    <definedName name="A2325831L_Latest" localSheetId="13">'PAGE 11_Debt_Quarterly'!#REF!</definedName>
    <definedName name="A2325831L_Latest" localSheetId="14">'PAGE 12_Liquidity_Monthly'!#REF!</definedName>
    <definedName name="A2325831L_Latest" localSheetId="15">'PAGE 13_Int.Rates_Quarterly'!#REF!</definedName>
    <definedName name="A2325831L_Latest" localSheetId="17">'PAGE 14_MonAggs_Annual'!#REF!</definedName>
    <definedName name="A2325831L_Latest" localSheetId="16">'PAGE 14_MonAggs_Monthly'!#REF!</definedName>
    <definedName name="A2325831L_Latest" localSheetId="18">'PAGE 15_BondMkt_Quarterly'!#REF!</definedName>
    <definedName name="A2325831L_Latest" localSheetId="19">'PAGE 15_BondMkt_Yields_Monthly'!#REF!</definedName>
    <definedName name="A2325831L_Latest" localSheetId="21">'PAGE 16_CapMkt_Monthly'!#REF!</definedName>
    <definedName name="A2325831L_Latest" localSheetId="20">'PAGE 16_CapMkt_Quarterly'!#REF!</definedName>
    <definedName name="A2325831L_Latest" localSheetId="22">'PAGE 17_EXT_BOP_Quarterly'!#REF!</definedName>
    <definedName name="A2325831L_Latest" localSheetId="23">'PAGE 18_EXT_IIP&amp;QEDS_Quarterly'!#REF!</definedName>
    <definedName name="A2325831L_Latest" localSheetId="24">'PAGE 19_Forex_Monthly'!#REF!</definedName>
    <definedName name="A2325831L_Latest" localSheetId="25">'PAGE 20_Reserves_Monthly'!#REF!</definedName>
    <definedName name="A2325831L_Latest" localSheetId="1">'PAGE 4_Intl&amp;Regl_Monthly'!#REF!</definedName>
    <definedName name="A2325831L_Latest" localSheetId="4">'PAGE 5_DomesticAct_Quarterly'!#REF!</definedName>
    <definedName name="A2325831L_Latest" localSheetId="5">'PAGE 6_DomesticInd_Quarterly'!#REF!</definedName>
    <definedName name="A2325831L_Latest" localSheetId="6">'PAGE 7_PriceIndices_Monthly'!#REF!</definedName>
    <definedName name="A2325831L_Latest" localSheetId="7">'PAGE 7_PriceIndices_Quarterly'!#REF!</definedName>
    <definedName name="A2325831L_Latest" localSheetId="8">'PAGE 8_Comm.Prices_Monthly'!#REF!</definedName>
    <definedName name="A2325831L_Latest" localSheetId="9">'PAGE 8_Comm.Prod_Quarterly'!#REF!</definedName>
    <definedName name="A2325831L_Latest" localSheetId="10">'PAGE 9_LabMkt_Quarterly'!#REF!</definedName>
    <definedName name="A2325831L_Latest">'PAGE 4_Intl&amp;Regl_Quarterly'!#REF!</definedName>
    <definedName name="A2325832R" localSheetId="0">'[1]PAGE 4_Intl&amp;Regl_Quarterly'!$O$2:$O$8,'[1]PAGE 4_Intl&amp;Regl_Quarterly'!$O$12:$O$147</definedName>
    <definedName name="A2325832R" localSheetId="12">'PAGE 10_Fiscal_FY'!#REF!,'PAGE 10_Fiscal_FY'!#REF!</definedName>
    <definedName name="A2325832R" localSheetId="11">'PAGE 10_Fiscal_Quarterly'!#REF!,'PAGE 10_Fiscal_Quarterly'!#REF!</definedName>
    <definedName name="A2325832R" localSheetId="13">'PAGE 11_Debt_Quarterly'!#REF!,'PAGE 11_Debt_Quarterly'!#REF!</definedName>
    <definedName name="A2325832R" localSheetId="14">'PAGE 12_Liquidity_Monthly'!#REF!,'PAGE 12_Liquidity_Monthly'!#REF!</definedName>
    <definedName name="A2325832R" localSheetId="15">'PAGE 13_Int.Rates_Quarterly'!#REF!,'PAGE 13_Int.Rates_Quarterly'!#REF!</definedName>
    <definedName name="A2325832R" localSheetId="17">'PAGE 14_MonAggs_Annual'!#REF!,'PAGE 14_MonAggs_Annual'!#REF!</definedName>
    <definedName name="A2325832R" localSheetId="16">'PAGE 14_MonAggs_Monthly'!#REF!,'PAGE 14_MonAggs_Monthly'!#REF!</definedName>
    <definedName name="A2325832R" localSheetId="18">'PAGE 15_BondMkt_Quarterly'!#REF!,'PAGE 15_BondMkt_Quarterly'!#REF!</definedName>
    <definedName name="A2325832R" localSheetId="19">'PAGE 15_BondMkt_Yields_Monthly'!#REF!,'PAGE 15_BondMkt_Yields_Monthly'!#REF!</definedName>
    <definedName name="A2325832R" localSheetId="21">'PAGE 16_CapMkt_Monthly'!#REF!,'PAGE 16_CapMkt_Monthly'!#REF!</definedName>
    <definedName name="A2325832R" localSheetId="20">'PAGE 16_CapMkt_Quarterly'!#REF!,'PAGE 16_CapMkt_Quarterly'!#REF!</definedName>
    <definedName name="A2325832R" localSheetId="22">'PAGE 17_EXT_BOP_Quarterly'!#REF!,'PAGE 17_EXT_BOP_Quarterly'!#REF!</definedName>
    <definedName name="A2325832R" localSheetId="23">'PAGE 18_EXT_IIP&amp;QEDS_Quarterly'!#REF!,'PAGE 18_EXT_IIP&amp;QEDS_Quarterly'!#REF!</definedName>
    <definedName name="A2325832R" localSheetId="24">'PAGE 19_Forex_Monthly'!#REF!,'PAGE 19_Forex_Monthly'!#REF!</definedName>
    <definedName name="A2325832R" localSheetId="25">'PAGE 20_Reserves_Monthly'!#REF!,'PAGE 20_Reserves_Monthly'!#REF!</definedName>
    <definedName name="A2325832R" localSheetId="1">'PAGE 4_Intl&amp;Regl_Monthly'!#REF!,'PAGE 4_Intl&amp;Regl_Monthly'!#REF!</definedName>
    <definedName name="A2325832R" localSheetId="4">'PAGE 5_DomesticAct_Quarterly'!$N$2:$N$8,'PAGE 5_DomesticAct_Quarterly'!$N$12:$N$147</definedName>
    <definedName name="A2325832R" localSheetId="5">'PAGE 6_DomesticInd_Quarterly'!#REF!,'PAGE 6_DomesticInd_Quarterly'!#REF!</definedName>
    <definedName name="A2325832R" localSheetId="6">'PAGE 7_PriceIndices_Monthly'!#REF!,'PAGE 7_PriceIndices_Monthly'!#REF!</definedName>
    <definedName name="A2325832R" localSheetId="7">'PAGE 7_PriceIndices_Quarterly'!#REF!,'PAGE 7_PriceIndices_Quarterly'!#REF!</definedName>
    <definedName name="A2325832R" localSheetId="8">'PAGE 8_Comm.Prices_Monthly'!#REF!,'PAGE 8_Comm.Prices_Monthly'!#REF!</definedName>
    <definedName name="A2325832R" localSheetId="9">'PAGE 8_Comm.Prod_Quarterly'!#REF!,'PAGE 8_Comm.Prod_Quarterly'!#REF!</definedName>
    <definedName name="A2325832R" localSheetId="10">'PAGE 9_LabMkt_Quarterly'!#REF!,'PAGE 9_LabMkt_Quarterly'!#REF!</definedName>
    <definedName name="A2325832R">'PAGE 4_Intl&amp;Regl_Quarterly'!$O$2:$O$8,'PAGE 4_Intl&amp;Regl_Quarterly'!$O$12:$O$147</definedName>
    <definedName name="A2325832R_Data" localSheetId="12">'PAGE 10_Fiscal_FY'!#REF!</definedName>
    <definedName name="A2325832R_Data" localSheetId="11">'PAGE 10_Fiscal_Quarterly'!#REF!</definedName>
    <definedName name="A2325832R_Data" localSheetId="13">'PAGE 11_Debt_Quarterly'!#REF!</definedName>
    <definedName name="A2325832R_Data" localSheetId="14">'PAGE 12_Liquidity_Monthly'!#REF!</definedName>
    <definedName name="A2325832R_Data" localSheetId="15">'PAGE 13_Int.Rates_Quarterly'!#REF!</definedName>
    <definedName name="A2325832R_Data" localSheetId="17">'PAGE 14_MonAggs_Annual'!#REF!</definedName>
    <definedName name="A2325832R_Data" localSheetId="16">'PAGE 14_MonAggs_Monthly'!#REF!</definedName>
    <definedName name="A2325832R_Data" localSheetId="18">'PAGE 15_BondMkt_Quarterly'!#REF!</definedName>
    <definedName name="A2325832R_Data" localSheetId="19">'PAGE 15_BondMkt_Yields_Monthly'!#REF!</definedName>
    <definedName name="A2325832R_Data" localSheetId="21">'PAGE 16_CapMkt_Monthly'!#REF!</definedName>
    <definedName name="A2325832R_Data" localSheetId="20">'PAGE 16_CapMkt_Quarterly'!#REF!</definedName>
    <definedName name="A2325832R_Data" localSheetId="22">'PAGE 17_EXT_BOP_Quarterly'!#REF!</definedName>
    <definedName name="A2325832R_Data" localSheetId="23">'PAGE 18_EXT_IIP&amp;QEDS_Quarterly'!#REF!</definedName>
    <definedName name="A2325832R_Data" localSheetId="24">'PAGE 19_Forex_Monthly'!#REF!</definedName>
    <definedName name="A2325832R_Data" localSheetId="25">'PAGE 20_Reserves_Monthly'!#REF!</definedName>
    <definedName name="A2325832R_Data" localSheetId="1">'PAGE 4_Intl&amp;Regl_Monthly'!#REF!</definedName>
    <definedName name="A2325832R_Data" localSheetId="4">'PAGE 5_DomesticAct_Quarterly'!$N$12:$N$147</definedName>
    <definedName name="A2325832R_Data" localSheetId="5">'PAGE 6_DomesticInd_Quarterly'!#REF!</definedName>
    <definedName name="A2325832R_Data" localSheetId="6">'PAGE 7_PriceIndices_Monthly'!#REF!</definedName>
    <definedName name="A2325832R_Data" localSheetId="7">'PAGE 7_PriceIndices_Quarterly'!#REF!</definedName>
    <definedName name="A2325832R_Data" localSheetId="8">'PAGE 8_Comm.Prices_Monthly'!#REF!</definedName>
    <definedName name="A2325832R_Data" localSheetId="9">'PAGE 8_Comm.Prod_Quarterly'!#REF!</definedName>
    <definedName name="A2325832R_Data" localSheetId="10">'PAGE 9_LabMkt_Quarterly'!#REF!</definedName>
    <definedName name="A2325832R_Data">'PAGE 4_Intl&amp;Regl_Quarterly'!$O$12:$O$147</definedName>
    <definedName name="A2325832R_Latest" localSheetId="12">'PAGE 10_Fiscal_FY'!#REF!</definedName>
    <definedName name="A2325832R_Latest" localSheetId="11">'PAGE 10_Fiscal_Quarterly'!#REF!</definedName>
    <definedName name="A2325832R_Latest" localSheetId="13">'PAGE 11_Debt_Quarterly'!#REF!</definedName>
    <definedName name="A2325832R_Latest" localSheetId="14">'PAGE 12_Liquidity_Monthly'!#REF!</definedName>
    <definedName name="A2325832R_Latest" localSheetId="15">'PAGE 13_Int.Rates_Quarterly'!#REF!</definedName>
    <definedName name="A2325832R_Latest" localSheetId="17">'PAGE 14_MonAggs_Annual'!#REF!</definedName>
    <definedName name="A2325832R_Latest" localSheetId="16">'PAGE 14_MonAggs_Monthly'!#REF!</definedName>
    <definedName name="A2325832R_Latest" localSheetId="18">'PAGE 15_BondMkt_Quarterly'!#REF!</definedName>
    <definedName name="A2325832R_Latest" localSheetId="19">'PAGE 15_BondMkt_Yields_Monthly'!#REF!</definedName>
    <definedName name="A2325832R_Latest" localSheetId="21">'PAGE 16_CapMkt_Monthly'!#REF!</definedName>
    <definedName name="A2325832R_Latest" localSheetId="20">'PAGE 16_CapMkt_Quarterly'!#REF!</definedName>
    <definedName name="A2325832R_Latest" localSheetId="22">'PAGE 17_EXT_BOP_Quarterly'!#REF!</definedName>
    <definedName name="A2325832R_Latest" localSheetId="23">'PAGE 18_EXT_IIP&amp;QEDS_Quarterly'!#REF!</definedName>
    <definedName name="A2325832R_Latest" localSheetId="24">'PAGE 19_Forex_Monthly'!#REF!</definedName>
    <definedName name="A2325832R_Latest" localSheetId="25">'PAGE 20_Reserves_Monthly'!#REF!</definedName>
    <definedName name="A2325832R_Latest" localSheetId="1">'PAGE 4_Intl&amp;Regl_Monthly'!#REF!</definedName>
    <definedName name="A2325832R_Latest" localSheetId="4">'PAGE 5_DomesticAct_Quarterly'!$N$147</definedName>
    <definedName name="A2325832R_Latest" localSheetId="5">'PAGE 6_DomesticInd_Quarterly'!#REF!</definedName>
    <definedName name="A2325832R_Latest" localSheetId="6">'PAGE 7_PriceIndices_Monthly'!#REF!</definedName>
    <definedName name="A2325832R_Latest" localSheetId="7">'PAGE 7_PriceIndices_Quarterly'!#REF!</definedName>
    <definedName name="A2325832R_Latest" localSheetId="8">'PAGE 8_Comm.Prices_Monthly'!#REF!</definedName>
    <definedName name="A2325832R_Latest" localSheetId="9">'PAGE 8_Comm.Prod_Quarterly'!#REF!</definedName>
    <definedName name="A2325832R_Latest" localSheetId="10">'PAGE 9_LabMkt_Quarterly'!#REF!</definedName>
    <definedName name="A2325832R_Latest">'PAGE 4_Intl&amp;Regl_Quarterly'!$O$147</definedName>
    <definedName name="A2325835W" localSheetId="0">'[1]PAGE 4_Intl&amp;Regl_Quarterly'!#REF!,'[1]PAGE 4_Intl&amp;Regl_Quarterly'!#REF!</definedName>
    <definedName name="A2325835W" localSheetId="12">'PAGE 10_Fiscal_FY'!#REF!,'PAGE 10_Fiscal_FY'!#REF!</definedName>
    <definedName name="A2325835W" localSheetId="11">'PAGE 10_Fiscal_Quarterly'!#REF!,'PAGE 10_Fiscal_Quarterly'!#REF!</definedName>
    <definedName name="A2325835W" localSheetId="13">'PAGE 11_Debt_Quarterly'!#REF!,'PAGE 11_Debt_Quarterly'!#REF!</definedName>
    <definedName name="A2325835W" localSheetId="14">'PAGE 4_Intl&amp;Regl_Quarterly'!$Z$2:$Z$8,'PAGE 4_Intl&amp;Regl_Quarterly'!$Z$12:$Z$56</definedName>
    <definedName name="A2325835W" localSheetId="15">'PAGE 4_Intl&amp;Regl_Quarterly'!$Z$2:$Z$8,'PAGE 4_Intl&amp;Regl_Quarterly'!$Z$12:$Z$56</definedName>
    <definedName name="A2325835W" localSheetId="17">'PAGE 4_Intl&amp;Regl_Quarterly'!$Z$2:$Z$8,'PAGE 4_Intl&amp;Regl_Quarterly'!$Z$12:$Z$56</definedName>
    <definedName name="A2325835W" localSheetId="16">'PAGE 4_Intl&amp;Regl_Quarterly'!$Z$2:$Z$8,'PAGE 4_Intl&amp;Regl_Quarterly'!$Z$12:$Z$56</definedName>
    <definedName name="A2325835W" localSheetId="18">'PAGE 4_Intl&amp;Regl_Quarterly'!$Z$2:$Z$8,'PAGE 4_Intl&amp;Regl_Quarterly'!$Z$12:$Z$56</definedName>
    <definedName name="A2325835W" localSheetId="19">'PAGE 4_Intl&amp;Regl_Quarterly'!$Z$2:$Z$8,'PAGE 4_Intl&amp;Regl_Quarterly'!$Z$12:$Z$56</definedName>
    <definedName name="A2325835W" localSheetId="21">'PAGE 4_Intl&amp;Regl_Quarterly'!$Z$2:$Z$8,'PAGE 4_Intl&amp;Regl_Quarterly'!$Z$12:$Z$56</definedName>
    <definedName name="A2325835W" localSheetId="20">'PAGE 4_Intl&amp;Regl_Quarterly'!$Z$2:$Z$8,'PAGE 4_Intl&amp;Regl_Quarterly'!$Z$12:$Z$56</definedName>
    <definedName name="A2325835W" localSheetId="22">'PAGE 4_Intl&amp;Regl_Quarterly'!$Z$2:$Z$8,'PAGE 4_Intl&amp;Regl_Quarterly'!$Z$12:$Z$56</definedName>
    <definedName name="A2325835W" localSheetId="23">'PAGE 4_Intl&amp;Regl_Quarterly'!$Z$2:$Z$8,'PAGE 4_Intl&amp;Regl_Quarterly'!$Z$12:$Z$56</definedName>
    <definedName name="A2325835W" localSheetId="24">'PAGE 4_Intl&amp;Regl_Quarterly'!$Z$2:$Z$8,'PAGE 4_Intl&amp;Regl_Quarterly'!$Z$12:$Z$56</definedName>
    <definedName name="A2325835W" localSheetId="25">'PAGE 4_Intl&amp;Regl_Quarterly'!$Z$2:$Z$8,'PAGE 4_Intl&amp;Regl_Quarterly'!$Z$12:$Z$56</definedName>
    <definedName name="A2325835W" localSheetId="1">'PAGE 4_Intl&amp;Regl_Quarterly'!$Z$2:$Z$8,'PAGE 4_Intl&amp;Regl_Quarterly'!$Z$12:$Z$56</definedName>
    <definedName name="A2325835W" localSheetId="4">'PAGE 5_DomesticAct_Quarterly'!#REF!,'PAGE 5_DomesticAct_Quarterly'!#REF!</definedName>
    <definedName name="A2325835W" localSheetId="5">'PAGE 6_DomesticInd_Quarterly'!#REF!,'PAGE 6_DomesticInd_Quarterly'!#REF!</definedName>
    <definedName name="A2325835W" localSheetId="6">'PAGE 4_Intl&amp;Regl_Quarterly'!$Z$2:$Z$8,'PAGE 4_Intl&amp;Regl_Quarterly'!$Z$12:$Z$56</definedName>
    <definedName name="A2325835W" localSheetId="7">'PAGE 7_PriceIndices_Quarterly'!#REF!,'PAGE 7_PriceIndices_Quarterly'!#REF!</definedName>
    <definedName name="A2325835W" localSheetId="8">'PAGE 4_Intl&amp;Regl_Quarterly'!$Z$2:$Z$8,'PAGE 4_Intl&amp;Regl_Quarterly'!$Z$12:$Z$56</definedName>
    <definedName name="A2325835W" localSheetId="9">'PAGE 8_Comm.Prod_Quarterly'!#REF!,'PAGE 8_Comm.Prod_Quarterly'!#REF!</definedName>
    <definedName name="A2325835W" localSheetId="10">'PAGE 9_LabMkt_Quarterly'!#REF!,'PAGE 9_LabMkt_Quarterly'!#REF!</definedName>
    <definedName name="A2325835W">'PAGE 4_Intl&amp;Regl_Quarterly'!#REF!,'PAGE 4_Intl&amp;Regl_Quarterly'!#REF!</definedName>
    <definedName name="A2325835W_Data" localSheetId="0">'[1]PAGE 4_Intl&amp;Regl_Quarterly'!#REF!</definedName>
    <definedName name="A2325835W_Data" localSheetId="12">'PAGE 10_Fiscal_FY'!#REF!</definedName>
    <definedName name="A2325835W_Data" localSheetId="11">'PAGE 10_Fiscal_Quarterly'!#REF!</definedName>
    <definedName name="A2325835W_Data" localSheetId="13">'PAGE 11_Debt_Quarterly'!#REF!</definedName>
    <definedName name="A2325835W_Data" localSheetId="14">'PAGE 4_Intl&amp;Regl_Quarterly'!$Z$12:$Z$56</definedName>
    <definedName name="A2325835W_Data" localSheetId="15">'PAGE 4_Intl&amp;Regl_Quarterly'!$Z$12:$Z$56</definedName>
    <definedName name="A2325835W_Data" localSheetId="17">'PAGE 4_Intl&amp;Regl_Quarterly'!$Z$12:$Z$56</definedName>
    <definedName name="A2325835W_Data" localSheetId="16">'PAGE 4_Intl&amp;Regl_Quarterly'!$Z$12:$Z$56</definedName>
    <definedName name="A2325835W_Data" localSheetId="18">'PAGE 4_Intl&amp;Regl_Quarterly'!$Z$12:$Z$56</definedName>
    <definedName name="A2325835W_Data" localSheetId="19">'PAGE 4_Intl&amp;Regl_Quarterly'!$Z$12:$Z$56</definedName>
    <definedName name="A2325835W_Data" localSheetId="21">'PAGE 4_Intl&amp;Regl_Quarterly'!$Z$12:$Z$56</definedName>
    <definedName name="A2325835W_Data" localSheetId="20">'PAGE 4_Intl&amp;Regl_Quarterly'!$Z$12:$Z$56</definedName>
    <definedName name="A2325835W_Data" localSheetId="22">'PAGE 4_Intl&amp;Regl_Quarterly'!$Z$12:$Z$56</definedName>
    <definedName name="A2325835W_Data" localSheetId="23">'PAGE 4_Intl&amp;Regl_Quarterly'!$Z$12:$Z$56</definedName>
    <definedName name="A2325835W_Data" localSheetId="24">'PAGE 4_Intl&amp;Regl_Quarterly'!$Z$12:$Z$56</definedName>
    <definedName name="A2325835W_Data" localSheetId="25">'PAGE 4_Intl&amp;Regl_Quarterly'!$Z$12:$Z$56</definedName>
    <definedName name="A2325835W_Data" localSheetId="1">'PAGE 4_Intl&amp;Regl_Quarterly'!$Z$12:$Z$56</definedName>
    <definedName name="A2325835W_Data" localSheetId="4">'PAGE 5_DomesticAct_Quarterly'!#REF!</definedName>
    <definedName name="A2325835W_Data" localSheetId="5">'PAGE 6_DomesticInd_Quarterly'!#REF!</definedName>
    <definedName name="A2325835W_Data" localSheetId="6">'PAGE 4_Intl&amp;Regl_Quarterly'!$Z$12:$Z$56</definedName>
    <definedName name="A2325835W_Data" localSheetId="7">'PAGE 7_PriceIndices_Quarterly'!#REF!</definedName>
    <definedName name="A2325835W_Data" localSheetId="8">'PAGE 4_Intl&amp;Regl_Quarterly'!$Z$12:$Z$56</definedName>
    <definedName name="A2325835W_Data" localSheetId="9">'PAGE 8_Comm.Prod_Quarterly'!#REF!</definedName>
    <definedName name="A2325835W_Data" localSheetId="10">'PAGE 9_LabMkt_Quarterly'!#REF!</definedName>
    <definedName name="A2325835W_Data">'PAGE 4_Intl&amp;Regl_Quarterly'!#REF!</definedName>
    <definedName name="A2325835W_Latest" localSheetId="0">'[1]PAGE 4_Intl&amp;Regl_Quarterly'!#REF!</definedName>
    <definedName name="A2325835W_Latest" localSheetId="12">'PAGE 10_Fiscal_FY'!#REF!</definedName>
    <definedName name="A2325835W_Latest" localSheetId="11">'PAGE 10_Fiscal_Quarterly'!#REF!</definedName>
    <definedName name="A2325835W_Latest" localSheetId="13">'PAGE 11_Debt_Quarterly'!#REF!</definedName>
    <definedName name="A2325835W_Latest" localSheetId="14">'PAGE 4_Intl&amp;Regl_Quarterly'!#REF!</definedName>
    <definedName name="A2325835W_Latest" localSheetId="15">'PAGE 4_Intl&amp;Regl_Quarterly'!#REF!</definedName>
    <definedName name="A2325835W_Latest" localSheetId="17">'PAGE 4_Intl&amp;Regl_Quarterly'!#REF!</definedName>
    <definedName name="A2325835W_Latest" localSheetId="16">'PAGE 4_Intl&amp;Regl_Quarterly'!#REF!</definedName>
    <definedName name="A2325835W_Latest" localSheetId="18">'PAGE 4_Intl&amp;Regl_Quarterly'!#REF!</definedName>
    <definedName name="A2325835W_Latest" localSheetId="19">'PAGE 4_Intl&amp;Regl_Quarterly'!#REF!</definedName>
    <definedName name="A2325835W_Latest" localSheetId="21">'PAGE 4_Intl&amp;Regl_Quarterly'!#REF!</definedName>
    <definedName name="A2325835W_Latest" localSheetId="20">'PAGE 4_Intl&amp;Regl_Quarterly'!#REF!</definedName>
    <definedName name="A2325835W_Latest" localSheetId="22">'PAGE 4_Intl&amp;Regl_Quarterly'!#REF!</definedName>
    <definedName name="A2325835W_Latest" localSheetId="23">'PAGE 4_Intl&amp;Regl_Quarterly'!#REF!</definedName>
    <definedName name="A2325835W_Latest" localSheetId="24">'PAGE 4_Intl&amp;Regl_Quarterly'!#REF!</definedName>
    <definedName name="A2325835W_Latest" localSheetId="25">'PAGE 4_Intl&amp;Regl_Quarterly'!#REF!</definedName>
    <definedName name="A2325835W_Latest" localSheetId="1">'PAGE 4_Intl&amp;Regl_Quarterly'!#REF!</definedName>
    <definedName name="A2325835W_Latest" localSheetId="4">'PAGE 5_DomesticAct_Quarterly'!#REF!</definedName>
    <definedName name="A2325835W_Latest" localSheetId="5">'PAGE 6_DomesticInd_Quarterly'!#REF!</definedName>
    <definedName name="A2325835W_Latest" localSheetId="6">'PAGE 4_Intl&amp;Regl_Quarterly'!#REF!</definedName>
    <definedName name="A2325835W_Latest" localSheetId="7">'PAGE 7_PriceIndices_Quarterly'!#REF!</definedName>
    <definedName name="A2325835W_Latest" localSheetId="8">'PAGE 4_Intl&amp;Regl_Quarterly'!#REF!</definedName>
    <definedName name="A2325835W_Latest" localSheetId="9">'PAGE 8_Comm.Prod_Quarterly'!#REF!</definedName>
    <definedName name="A2325835W_Latest" localSheetId="10">'PAGE 9_LabMkt_Quarterly'!#REF!</definedName>
    <definedName name="A2325835W_Latest">'PAGE 4_Intl&amp;Regl_Quarterly'!#REF!</definedName>
    <definedName name="A2325836X" localSheetId="0">'[1]PAGE 4_Intl&amp;Regl_Quarterly'!$G$2:$G$8,'[1]PAGE 4_Intl&amp;Regl_Quarterly'!$G$12:$G$147</definedName>
    <definedName name="A2325836X" localSheetId="12">'PAGE 10_Fiscal_FY'!#REF!,'PAGE 10_Fiscal_FY'!#REF!</definedName>
    <definedName name="A2325836X" localSheetId="11">'PAGE 10_Fiscal_Quarterly'!#REF!,'PAGE 10_Fiscal_Quarterly'!#REF!</definedName>
    <definedName name="A2325836X" localSheetId="13">'PAGE 11_Debt_Quarterly'!#REF!,'PAGE 11_Debt_Quarterly'!#REF!</definedName>
    <definedName name="A2325836X" localSheetId="14">'PAGE 12_Liquidity_Monthly'!#REF!,'PAGE 12_Liquidity_Monthly'!#REF!</definedName>
    <definedName name="A2325836X" localSheetId="15">'PAGE 13_Int.Rates_Quarterly'!#REF!,'PAGE 13_Int.Rates_Quarterly'!#REF!</definedName>
    <definedName name="A2325836X" localSheetId="17">'PAGE 14_MonAggs_Annual'!#REF!,'PAGE 14_MonAggs_Annual'!#REF!</definedName>
    <definedName name="A2325836X" localSheetId="16">'PAGE 14_MonAggs_Monthly'!#REF!,'PAGE 14_MonAggs_Monthly'!#REF!</definedName>
    <definedName name="A2325836X" localSheetId="18">'PAGE 15_BondMkt_Quarterly'!#REF!,'PAGE 15_BondMkt_Quarterly'!#REF!</definedName>
    <definedName name="A2325836X" localSheetId="19">'PAGE 15_BondMkt_Yields_Monthly'!#REF!,'PAGE 15_BondMkt_Yields_Monthly'!#REF!</definedName>
    <definedName name="A2325836X" localSheetId="21">'PAGE 16_CapMkt_Monthly'!#REF!,'PAGE 16_CapMkt_Monthly'!#REF!</definedName>
    <definedName name="A2325836X" localSheetId="20">'PAGE 16_CapMkt_Quarterly'!#REF!,'PAGE 16_CapMkt_Quarterly'!#REF!</definedName>
    <definedName name="A2325836X" localSheetId="22">'PAGE 17_EXT_BOP_Quarterly'!#REF!,'PAGE 17_EXT_BOP_Quarterly'!#REF!</definedName>
    <definedName name="A2325836X" localSheetId="23">'PAGE 18_EXT_IIP&amp;QEDS_Quarterly'!#REF!,'PAGE 18_EXT_IIP&amp;QEDS_Quarterly'!#REF!</definedName>
    <definedName name="A2325836X" localSheetId="24">'PAGE 19_Forex_Monthly'!#REF!,'PAGE 19_Forex_Monthly'!#REF!</definedName>
    <definedName name="A2325836X" localSheetId="25">'PAGE 20_Reserves_Monthly'!#REF!,'PAGE 20_Reserves_Monthly'!#REF!</definedName>
    <definedName name="A2325836X" localSheetId="1">'PAGE 4_Intl&amp;Regl_Monthly'!#REF!,'PAGE 4_Intl&amp;Regl_Monthly'!#REF!</definedName>
    <definedName name="A2325836X" localSheetId="4">'PAGE 5_DomesticAct_Quarterly'!$F$2:$F$8,'PAGE 5_DomesticAct_Quarterly'!$F$12:$F$147</definedName>
    <definedName name="A2325836X" localSheetId="5">'PAGE 6_DomesticInd_Quarterly'!#REF!,'PAGE 6_DomesticInd_Quarterly'!#REF!</definedName>
    <definedName name="A2325836X" localSheetId="6">'PAGE 7_PriceIndices_Monthly'!#REF!,'PAGE 7_PriceIndices_Monthly'!#REF!</definedName>
    <definedName name="A2325836X" localSheetId="7">'PAGE 7_PriceIndices_Quarterly'!#REF!,'PAGE 7_PriceIndices_Quarterly'!#REF!</definedName>
    <definedName name="A2325836X" localSheetId="8">'PAGE 8_Comm.Prices_Monthly'!#REF!,'PAGE 8_Comm.Prices_Monthly'!#REF!</definedName>
    <definedName name="A2325836X" localSheetId="9">'PAGE 8_Comm.Prod_Quarterly'!#REF!,'PAGE 8_Comm.Prod_Quarterly'!#REF!</definedName>
    <definedName name="A2325836X" localSheetId="10">'PAGE 9_LabMkt_Quarterly'!#REF!,'PAGE 9_LabMkt_Quarterly'!#REF!</definedName>
    <definedName name="A2325836X">'PAGE 4_Intl&amp;Regl_Quarterly'!$G$2:$G$8,'PAGE 4_Intl&amp;Regl_Quarterly'!$G$12:$G$147</definedName>
    <definedName name="A2325836X_Data" localSheetId="12">'PAGE 10_Fiscal_FY'!#REF!</definedName>
    <definedName name="A2325836X_Data" localSheetId="11">'PAGE 10_Fiscal_Quarterly'!#REF!</definedName>
    <definedName name="A2325836X_Data" localSheetId="13">'PAGE 11_Debt_Quarterly'!#REF!</definedName>
    <definedName name="A2325836X_Data" localSheetId="14">'PAGE 12_Liquidity_Monthly'!#REF!</definedName>
    <definedName name="A2325836X_Data" localSheetId="15">'PAGE 13_Int.Rates_Quarterly'!#REF!</definedName>
    <definedName name="A2325836X_Data" localSheetId="17">'PAGE 14_MonAggs_Annual'!#REF!</definedName>
    <definedName name="A2325836X_Data" localSheetId="16">'PAGE 14_MonAggs_Monthly'!#REF!</definedName>
    <definedName name="A2325836X_Data" localSheetId="18">'PAGE 15_BondMkt_Quarterly'!#REF!</definedName>
    <definedName name="A2325836X_Data" localSheetId="19">'PAGE 15_BondMkt_Yields_Monthly'!#REF!</definedName>
    <definedName name="A2325836X_Data" localSheetId="21">'PAGE 16_CapMkt_Monthly'!#REF!</definedName>
    <definedName name="A2325836X_Data" localSheetId="20">'PAGE 16_CapMkt_Quarterly'!#REF!</definedName>
    <definedName name="A2325836X_Data" localSheetId="22">'PAGE 17_EXT_BOP_Quarterly'!#REF!</definedName>
    <definedName name="A2325836X_Data" localSheetId="23">'PAGE 18_EXT_IIP&amp;QEDS_Quarterly'!#REF!</definedName>
    <definedName name="A2325836X_Data" localSheetId="24">'PAGE 19_Forex_Monthly'!#REF!</definedName>
    <definedName name="A2325836X_Data" localSheetId="25">'PAGE 20_Reserves_Monthly'!#REF!</definedName>
    <definedName name="A2325836X_Data" localSheetId="1">'PAGE 4_Intl&amp;Regl_Monthly'!#REF!</definedName>
    <definedName name="A2325836X_Data" localSheetId="4">'PAGE 5_DomesticAct_Quarterly'!$F$12:$F$147</definedName>
    <definedName name="A2325836X_Data" localSheetId="5">'PAGE 6_DomesticInd_Quarterly'!#REF!</definedName>
    <definedName name="A2325836X_Data" localSheetId="6">'PAGE 7_PriceIndices_Monthly'!#REF!</definedName>
    <definedName name="A2325836X_Data" localSheetId="7">'PAGE 7_PriceIndices_Quarterly'!#REF!</definedName>
    <definedName name="A2325836X_Data" localSheetId="8">'PAGE 8_Comm.Prices_Monthly'!#REF!</definedName>
    <definedName name="A2325836X_Data" localSheetId="9">'PAGE 8_Comm.Prod_Quarterly'!#REF!</definedName>
    <definedName name="A2325836X_Data" localSheetId="10">'PAGE 9_LabMkt_Quarterly'!#REF!</definedName>
    <definedName name="A2325836X_Data">'PAGE 4_Intl&amp;Regl_Quarterly'!$G$12:$G$147</definedName>
    <definedName name="A2325836X_Latest" localSheetId="12">'PAGE 10_Fiscal_FY'!#REF!</definedName>
    <definedName name="A2325836X_Latest" localSheetId="11">'PAGE 10_Fiscal_Quarterly'!#REF!</definedName>
    <definedName name="A2325836X_Latest" localSheetId="13">'PAGE 11_Debt_Quarterly'!#REF!</definedName>
    <definedName name="A2325836X_Latest" localSheetId="14">'PAGE 12_Liquidity_Monthly'!#REF!</definedName>
    <definedName name="A2325836X_Latest" localSheetId="15">'PAGE 13_Int.Rates_Quarterly'!#REF!</definedName>
    <definedName name="A2325836X_Latest" localSheetId="17">'PAGE 14_MonAggs_Annual'!#REF!</definedName>
    <definedName name="A2325836X_Latest" localSheetId="16">'PAGE 14_MonAggs_Monthly'!#REF!</definedName>
    <definedName name="A2325836X_Latest" localSheetId="18">'PAGE 15_BondMkt_Quarterly'!#REF!</definedName>
    <definedName name="A2325836X_Latest" localSheetId="19">'PAGE 15_BondMkt_Yields_Monthly'!#REF!</definedName>
    <definedName name="A2325836X_Latest" localSheetId="21">'PAGE 16_CapMkt_Monthly'!#REF!</definedName>
    <definedName name="A2325836X_Latest" localSheetId="20">'PAGE 16_CapMkt_Quarterly'!#REF!</definedName>
    <definedName name="A2325836X_Latest" localSheetId="22">'PAGE 17_EXT_BOP_Quarterly'!#REF!</definedName>
    <definedName name="A2325836X_Latest" localSheetId="23">'PAGE 18_EXT_IIP&amp;QEDS_Quarterly'!#REF!</definedName>
    <definedName name="A2325836X_Latest" localSheetId="24">'PAGE 19_Forex_Monthly'!#REF!</definedName>
    <definedName name="A2325836X_Latest" localSheetId="25">'PAGE 20_Reserves_Monthly'!#REF!</definedName>
    <definedName name="A2325836X_Latest" localSheetId="1">'PAGE 4_Intl&amp;Regl_Monthly'!#REF!</definedName>
    <definedName name="A2325836X_Latest" localSheetId="4">'PAGE 5_DomesticAct_Quarterly'!$F$147</definedName>
    <definedName name="A2325836X_Latest" localSheetId="5">'PAGE 6_DomesticInd_Quarterly'!#REF!</definedName>
    <definedName name="A2325836X_Latest" localSheetId="6">'PAGE 7_PriceIndices_Monthly'!#REF!</definedName>
    <definedName name="A2325836X_Latest" localSheetId="7">'PAGE 7_PriceIndices_Quarterly'!#REF!</definedName>
    <definedName name="A2325836X_Latest" localSheetId="8">'PAGE 8_Comm.Prices_Monthly'!#REF!</definedName>
    <definedName name="A2325836X_Latest" localSheetId="9">'PAGE 8_Comm.Prod_Quarterly'!#REF!</definedName>
    <definedName name="A2325836X_Latest" localSheetId="10">'PAGE 9_LabMkt_Quarterly'!#REF!</definedName>
    <definedName name="A2325836X_Latest">'PAGE 4_Intl&amp;Regl_Quarterly'!$G$147</definedName>
    <definedName name="A2325837A" localSheetId="0">'[1]PAGE 4_Intl&amp;Regl_Quarterly'!#REF!,'[1]PAGE 4_Intl&amp;Regl_Quarterly'!#REF!</definedName>
    <definedName name="A2325837A" localSheetId="12">'PAGE 10_Fiscal_FY'!#REF!,'PAGE 10_Fiscal_FY'!#REF!</definedName>
    <definedName name="A2325837A" localSheetId="11">'PAGE 10_Fiscal_Quarterly'!#REF!,'PAGE 10_Fiscal_Quarterly'!#REF!</definedName>
    <definedName name="A2325837A" localSheetId="13">'PAGE 11_Debt_Quarterly'!#REF!,'PAGE 11_Debt_Quarterly'!#REF!</definedName>
    <definedName name="A2325837A" localSheetId="14">'PAGE 12_Liquidity_Monthly'!#REF!,'PAGE 12_Liquidity_Monthly'!#REF!</definedName>
    <definedName name="A2325837A" localSheetId="15">'PAGE 13_Int.Rates_Quarterly'!#REF!,'PAGE 13_Int.Rates_Quarterly'!#REF!</definedName>
    <definedName name="A2325837A" localSheetId="17">'PAGE 14_MonAggs_Annual'!#REF!,'PAGE 14_MonAggs_Annual'!#REF!</definedName>
    <definedName name="A2325837A" localSheetId="16">'PAGE 14_MonAggs_Monthly'!#REF!,'PAGE 14_MonAggs_Monthly'!#REF!</definedName>
    <definedName name="A2325837A" localSheetId="18">'PAGE 15_BondMkt_Quarterly'!#REF!,'PAGE 15_BondMkt_Quarterly'!#REF!</definedName>
    <definedName name="A2325837A" localSheetId="19">'PAGE 15_BondMkt_Yields_Monthly'!#REF!,'PAGE 15_BondMkt_Yields_Monthly'!#REF!</definedName>
    <definedName name="A2325837A" localSheetId="21">'PAGE 16_CapMkt_Monthly'!#REF!,'PAGE 16_CapMkt_Monthly'!#REF!</definedName>
    <definedName name="A2325837A" localSheetId="20">'PAGE 16_CapMkt_Quarterly'!#REF!,'PAGE 16_CapMkt_Quarterly'!#REF!</definedName>
    <definedName name="A2325837A" localSheetId="22">'PAGE 17_EXT_BOP_Quarterly'!#REF!,'PAGE 17_EXT_BOP_Quarterly'!#REF!</definedName>
    <definedName name="A2325837A" localSheetId="23">'PAGE 18_EXT_IIP&amp;QEDS_Quarterly'!#REF!,'PAGE 18_EXT_IIP&amp;QEDS_Quarterly'!#REF!</definedName>
    <definedName name="A2325837A" localSheetId="24">'PAGE 19_Forex_Monthly'!#REF!,'PAGE 19_Forex_Monthly'!#REF!</definedName>
    <definedName name="A2325837A" localSheetId="25">'PAGE 20_Reserves_Monthly'!#REF!,'PAGE 20_Reserves_Monthly'!#REF!</definedName>
    <definedName name="A2325837A" localSheetId="1">'PAGE 4_Intl&amp;Regl_Monthly'!#REF!,'PAGE 4_Intl&amp;Regl_Monthly'!#REF!</definedName>
    <definedName name="A2325837A" localSheetId="4">'PAGE 5_DomesticAct_Quarterly'!#REF!,'PAGE 5_DomesticAct_Quarterly'!#REF!</definedName>
    <definedName name="A2325837A" localSheetId="5">'PAGE 6_DomesticInd_Quarterly'!#REF!,'PAGE 6_DomesticInd_Quarterly'!#REF!</definedName>
    <definedName name="A2325837A" localSheetId="6">'PAGE 7_PriceIndices_Monthly'!#REF!,'PAGE 7_PriceIndices_Monthly'!#REF!</definedName>
    <definedName name="A2325837A" localSheetId="7">'PAGE 7_PriceIndices_Quarterly'!#REF!,'PAGE 7_PriceIndices_Quarterly'!#REF!</definedName>
    <definedName name="A2325837A" localSheetId="8">'PAGE 8_Comm.Prices_Monthly'!#REF!,'PAGE 8_Comm.Prices_Monthly'!#REF!</definedName>
    <definedName name="A2325837A" localSheetId="9">'PAGE 8_Comm.Prod_Quarterly'!#REF!,'PAGE 8_Comm.Prod_Quarterly'!#REF!</definedName>
    <definedName name="A2325837A" localSheetId="10">'PAGE 9_LabMkt_Quarterly'!#REF!,'PAGE 9_LabMkt_Quarterly'!#REF!</definedName>
    <definedName name="A2325837A">'PAGE 4_Intl&amp;Regl_Quarterly'!#REF!,'PAGE 4_Intl&amp;Regl_Quarterly'!#REF!</definedName>
    <definedName name="A2325837A_Data" localSheetId="0">'[1]PAGE 4_Intl&amp;Regl_Quarterly'!#REF!</definedName>
    <definedName name="A2325837A_Data" localSheetId="12">'PAGE 10_Fiscal_FY'!#REF!</definedName>
    <definedName name="A2325837A_Data" localSheetId="11">'PAGE 10_Fiscal_Quarterly'!#REF!</definedName>
    <definedName name="A2325837A_Data" localSheetId="13">'PAGE 11_Debt_Quarterly'!#REF!</definedName>
    <definedName name="A2325837A_Data" localSheetId="14">'PAGE 12_Liquidity_Monthly'!#REF!</definedName>
    <definedName name="A2325837A_Data" localSheetId="15">'PAGE 13_Int.Rates_Quarterly'!#REF!</definedName>
    <definedName name="A2325837A_Data" localSheetId="17">'PAGE 14_MonAggs_Annual'!#REF!</definedName>
    <definedName name="A2325837A_Data" localSheetId="16">'PAGE 14_MonAggs_Monthly'!#REF!</definedName>
    <definedName name="A2325837A_Data" localSheetId="18">'PAGE 15_BondMkt_Quarterly'!#REF!</definedName>
    <definedName name="A2325837A_Data" localSheetId="19">'PAGE 15_BondMkt_Yields_Monthly'!#REF!</definedName>
    <definedName name="A2325837A_Data" localSheetId="21">'PAGE 16_CapMkt_Monthly'!#REF!</definedName>
    <definedName name="A2325837A_Data" localSheetId="20">'PAGE 16_CapMkt_Quarterly'!#REF!</definedName>
    <definedName name="A2325837A_Data" localSheetId="22">'PAGE 17_EXT_BOP_Quarterly'!#REF!</definedName>
    <definedName name="A2325837A_Data" localSheetId="23">'PAGE 18_EXT_IIP&amp;QEDS_Quarterly'!#REF!</definedName>
    <definedName name="A2325837A_Data" localSheetId="24">'PAGE 19_Forex_Monthly'!#REF!</definedName>
    <definedName name="A2325837A_Data" localSheetId="25">'PAGE 20_Reserves_Monthly'!#REF!</definedName>
    <definedName name="A2325837A_Data" localSheetId="1">'PAGE 4_Intl&amp;Regl_Monthly'!#REF!</definedName>
    <definedName name="A2325837A_Data" localSheetId="4">'PAGE 5_DomesticAct_Quarterly'!#REF!</definedName>
    <definedName name="A2325837A_Data" localSheetId="5">'PAGE 6_DomesticInd_Quarterly'!#REF!</definedName>
    <definedName name="A2325837A_Data" localSheetId="6">'PAGE 7_PriceIndices_Monthly'!#REF!</definedName>
    <definedName name="A2325837A_Data" localSheetId="7">'PAGE 7_PriceIndices_Quarterly'!#REF!</definedName>
    <definedName name="A2325837A_Data" localSheetId="8">'PAGE 8_Comm.Prices_Monthly'!#REF!</definedName>
    <definedName name="A2325837A_Data" localSheetId="9">'PAGE 8_Comm.Prod_Quarterly'!#REF!</definedName>
    <definedName name="A2325837A_Data" localSheetId="10">'PAGE 9_LabMkt_Quarterly'!#REF!</definedName>
    <definedName name="A2325837A_Data">'PAGE 4_Intl&amp;Regl_Quarterly'!#REF!</definedName>
    <definedName name="A2325837A_Latest" localSheetId="0">'[1]PAGE 4_Intl&amp;Regl_Quarterly'!#REF!</definedName>
    <definedName name="A2325837A_Latest" localSheetId="12">'PAGE 10_Fiscal_FY'!#REF!</definedName>
    <definedName name="A2325837A_Latest" localSheetId="11">'PAGE 10_Fiscal_Quarterly'!#REF!</definedName>
    <definedName name="A2325837A_Latest" localSheetId="13">'PAGE 11_Debt_Quarterly'!#REF!</definedName>
    <definedName name="A2325837A_Latest" localSheetId="14">'PAGE 12_Liquidity_Monthly'!#REF!</definedName>
    <definedName name="A2325837A_Latest" localSheetId="15">'PAGE 13_Int.Rates_Quarterly'!#REF!</definedName>
    <definedName name="A2325837A_Latest" localSheetId="17">'PAGE 14_MonAggs_Annual'!#REF!</definedName>
    <definedName name="A2325837A_Latest" localSheetId="16">'PAGE 14_MonAggs_Monthly'!#REF!</definedName>
    <definedName name="A2325837A_Latest" localSheetId="18">'PAGE 15_BondMkt_Quarterly'!#REF!</definedName>
    <definedName name="A2325837A_Latest" localSheetId="19">'PAGE 15_BondMkt_Yields_Monthly'!#REF!</definedName>
    <definedName name="A2325837A_Latest" localSheetId="21">'PAGE 16_CapMkt_Monthly'!#REF!</definedName>
    <definedName name="A2325837A_Latest" localSheetId="20">'PAGE 16_CapMkt_Quarterly'!#REF!</definedName>
    <definedName name="A2325837A_Latest" localSheetId="22">'PAGE 17_EXT_BOP_Quarterly'!#REF!</definedName>
    <definedName name="A2325837A_Latest" localSheetId="23">'PAGE 18_EXT_IIP&amp;QEDS_Quarterly'!#REF!</definedName>
    <definedName name="A2325837A_Latest" localSheetId="24">'PAGE 19_Forex_Monthly'!#REF!</definedName>
    <definedName name="A2325837A_Latest" localSheetId="25">'PAGE 20_Reserves_Monthly'!#REF!</definedName>
    <definedName name="A2325837A_Latest" localSheetId="1">'PAGE 4_Intl&amp;Regl_Monthly'!#REF!</definedName>
    <definedName name="A2325837A_Latest" localSheetId="4">'PAGE 5_DomesticAct_Quarterly'!#REF!</definedName>
    <definedName name="A2325837A_Latest" localSheetId="5">'PAGE 6_DomesticInd_Quarterly'!#REF!</definedName>
    <definedName name="A2325837A_Latest" localSheetId="6">'PAGE 7_PriceIndices_Monthly'!#REF!</definedName>
    <definedName name="A2325837A_Latest" localSheetId="7">'PAGE 7_PriceIndices_Quarterly'!#REF!</definedName>
    <definedName name="A2325837A_Latest" localSheetId="8">'PAGE 8_Comm.Prices_Monthly'!#REF!</definedName>
    <definedName name="A2325837A_Latest" localSheetId="9">'PAGE 8_Comm.Prod_Quarterly'!#REF!</definedName>
    <definedName name="A2325837A_Latest" localSheetId="10">'PAGE 9_LabMkt_Quarterly'!#REF!</definedName>
    <definedName name="A2325837A_Latest">'PAGE 4_Intl&amp;Regl_Quarterly'!#REF!</definedName>
    <definedName name="A2325840R" localSheetId="0">'[1]PAGE 4_Intl&amp;Regl_Quarterly'!#REF!,'[1]PAGE 4_Intl&amp;Regl_Quarterly'!#REF!</definedName>
    <definedName name="A2325840R" localSheetId="12">'PAGE 10_Fiscal_FY'!#REF!,'PAGE 10_Fiscal_FY'!#REF!</definedName>
    <definedName name="A2325840R" localSheetId="11">'PAGE 10_Fiscal_Quarterly'!#REF!,'PAGE 10_Fiscal_Quarterly'!#REF!</definedName>
    <definedName name="A2325840R" localSheetId="13">'PAGE 11_Debt_Quarterly'!#REF!,'PAGE 11_Debt_Quarterly'!#REF!</definedName>
    <definedName name="A2325840R" localSheetId="14">'PAGE 12_Liquidity_Monthly'!#REF!,'PAGE 12_Liquidity_Monthly'!#REF!</definedName>
    <definedName name="A2325840R" localSheetId="15">'PAGE 13_Int.Rates_Quarterly'!#REF!,'PAGE 13_Int.Rates_Quarterly'!#REF!</definedName>
    <definedName name="A2325840R" localSheetId="17">'PAGE 14_MonAggs_Annual'!#REF!,'PAGE 14_MonAggs_Annual'!#REF!</definedName>
    <definedName name="A2325840R" localSheetId="16">'PAGE 14_MonAggs_Monthly'!#REF!,'PAGE 14_MonAggs_Monthly'!#REF!</definedName>
    <definedName name="A2325840R" localSheetId="18">'PAGE 15_BondMkt_Quarterly'!#REF!,'PAGE 15_BondMkt_Quarterly'!#REF!</definedName>
    <definedName name="A2325840R" localSheetId="19">'PAGE 15_BondMkt_Yields_Monthly'!#REF!,'PAGE 15_BondMkt_Yields_Monthly'!#REF!</definedName>
    <definedName name="A2325840R" localSheetId="21">'PAGE 16_CapMkt_Monthly'!#REF!,'PAGE 16_CapMkt_Monthly'!#REF!</definedName>
    <definedName name="A2325840R" localSheetId="20">'PAGE 16_CapMkt_Quarterly'!#REF!,'PAGE 16_CapMkt_Quarterly'!#REF!</definedName>
    <definedName name="A2325840R" localSheetId="22">'PAGE 17_EXT_BOP_Quarterly'!#REF!,'PAGE 17_EXT_BOP_Quarterly'!#REF!</definedName>
    <definedName name="A2325840R" localSheetId="23">'PAGE 18_EXT_IIP&amp;QEDS_Quarterly'!#REF!,'PAGE 18_EXT_IIP&amp;QEDS_Quarterly'!#REF!</definedName>
    <definedName name="A2325840R" localSheetId="24">'PAGE 19_Forex_Monthly'!#REF!,'PAGE 19_Forex_Monthly'!#REF!</definedName>
    <definedName name="A2325840R" localSheetId="25">'PAGE 20_Reserves_Monthly'!#REF!,'PAGE 20_Reserves_Monthly'!#REF!</definedName>
    <definedName name="A2325840R" localSheetId="1">'PAGE 4_Intl&amp;Regl_Monthly'!$B$2:$B$8,'PAGE 4_Intl&amp;Regl_Monthly'!$B$12:$B$147</definedName>
    <definedName name="A2325840R" localSheetId="4">'PAGE 5_DomesticAct_Quarterly'!#REF!,'PAGE 5_DomesticAct_Quarterly'!#REF!</definedName>
    <definedName name="A2325840R" localSheetId="5">'PAGE 6_DomesticInd_Quarterly'!#REF!,'PAGE 6_DomesticInd_Quarterly'!#REF!</definedName>
    <definedName name="A2325840R" localSheetId="6">'PAGE 7_PriceIndices_Monthly'!$B$2:$B$8,'PAGE 7_PriceIndices_Monthly'!$B$12:$B$147</definedName>
    <definedName name="A2325840R" localSheetId="7">'PAGE 7_PriceIndices_Quarterly'!#REF!,'PAGE 7_PriceIndices_Quarterly'!#REF!</definedName>
    <definedName name="A2325840R" localSheetId="8">'PAGE 8_Comm.Prices_Monthly'!#REF!,'PAGE 8_Comm.Prices_Monthly'!#REF!</definedName>
    <definedName name="A2325840R" localSheetId="9">'PAGE 8_Comm.Prod_Quarterly'!#REF!,'PAGE 8_Comm.Prod_Quarterly'!#REF!</definedName>
    <definedName name="A2325840R" localSheetId="10">'PAGE 9_LabMkt_Quarterly'!#REF!,'PAGE 9_LabMkt_Quarterly'!#REF!</definedName>
    <definedName name="A2325840R">'PAGE 4_Intl&amp;Regl_Quarterly'!#REF!,'PAGE 4_Intl&amp;Regl_Quarterly'!#REF!</definedName>
    <definedName name="A2325840R_Data" localSheetId="0">'[1]PAGE 4_Intl&amp;Regl_Quarterly'!#REF!</definedName>
    <definedName name="A2325840R_Data" localSheetId="12">'PAGE 10_Fiscal_FY'!#REF!</definedName>
    <definedName name="A2325840R_Data" localSheetId="11">'PAGE 10_Fiscal_Quarterly'!#REF!</definedName>
    <definedName name="A2325840R_Data" localSheetId="13">'PAGE 11_Debt_Quarterly'!#REF!</definedName>
    <definedName name="A2325840R_Data" localSheetId="14">'PAGE 12_Liquidity_Monthly'!#REF!</definedName>
    <definedName name="A2325840R_Data" localSheetId="15">'PAGE 13_Int.Rates_Quarterly'!#REF!</definedName>
    <definedName name="A2325840R_Data" localSheetId="17">'PAGE 14_MonAggs_Annual'!#REF!</definedName>
    <definedName name="A2325840R_Data" localSheetId="16">'PAGE 14_MonAggs_Monthly'!#REF!</definedName>
    <definedName name="A2325840R_Data" localSheetId="18">'PAGE 15_BondMkt_Quarterly'!#REF!</definedName>
    <definedName name="A2325840R_Data" localSheetId="19">'PAGE 15_BondMkt_Yields_Monthly'!#REF!</definedName>
    <definedName name="A2325840R_Data" localSheetId="21">'PAGE 16_CapMkt_Monthly'!#REF!</definedName>
    <definedName name="A2325840R_Data" localSheetId="20">'PAGE 16_CapMkt_Quarterly'!#REF!</definedName>
    <definedName name="A2325840R_Data" localSheetId="22">'PAGE 17_EXT_BOP_Quarterly'!#REF!</definedName>
    <definedName name="A2325840R_Data" localSheetId="23">'PAGE 18_EXT_IIP&amp;QEDS_Quarterly'!#REF!</definedName>
    <definedName name="A2325840R_Data" localSheetId="24">'PAGE 19_Forex_Monthly'!#REF!</definedName>
    <definedName name="A2325840R_Data" localSheetId="25">'PAGE 20_Reserves_Monthly'!#REF!</definedName>
    <definedName name="A2325840R_Data" localSheetId="1">'PAGE 4_Intl&amp;Regl_Monthly'!$B$12:$B$147</definedName>
    <definedName name="A2325840R_Data" localSheetId="4">'PAGE 5_DomesticAct_Quarterly'!#REF!</definedName>
    <definedName name="A2325840R_Data" localSheetId="5">'PAGE 6_DomesticInd_Quarterly'!#REF!</definedName>
    <definedName name="A2325840R_Data" localSheetId="6">'PAGE 7_PriceIndices_Monthly'!$B$12:$B$147</definedName>
    <definedName name="A2325840R_Data" localSheetId="7">'PAGE 7_PriceIndices_Quarterly'!#REF!</definedName>
    <definedName name="A2325840R_Data" localSheetId="8">'PAGE 8_Comm.Prices_Monthly'!#REF!</definedName>
    <definedName name="A2325840R_Data" localSheetId="9">'PAGE 8_Comm.Prod_Quarterly'!#REF!</definedName>
    <definedName name="A2325840R_Data" localSheetId="10">'PAGE 9_LabMkt_Quarterly'!#REF!</definedName>
    <definedName name="A2325840R_Data">'PAGE 4_Intl&amp;Regl_Quarterly'!#REF!</definedName>
    <definedName name="A2325840R_Latest" localSheetId="0">'[1]PAGE 4_Intl&amp;Regl_Quarterly'!#REF!</definedName>
    <definedName name="A2325840R_Latest" localSheetId="12">'PAGE 10_Fiscal_FY'!#REF!</definedName>
    <definedName name="A2325840R_Latest" localSheetId="11">'PAGE 10_Fiscal_Quarterly'!#REF!</definedName>
    <definedName name="A2325840R_Latest" localSheetId="13">'PAGE 11_Debt_Quarterly'!#REF!</definedName>
    <definedName name="A2325840R_Latest" localSheetId="14">'PAGE 12_Liquidity_Monthly'!#REF!</definedName>
    <definedName name="A2325840R_Latest" localSheetId="15">'PAGE 13_Int.Rates_Quarterly'!#REF!</definedName>
    <definedName name="A2325840R_Latest" localSheetId="17">'PAGE 14_MonAggs_Annual'!#REF!</definedName>
    <definedName name="A2325840R_Latest" localSheetId="16">'PAGE 14_MonAggs_Monthly'!#REF!</definedName>
    <definedName name="A2325840R_Latest" localSheetId="18">'PAGE 15_BondMkt_Quarterly'!#REF!</definedName>
    <definedName name="A2325840R_Latest" localSheetId="19">'PAGE 15_BondMkt_Yields_Monthly'!#REF!</definedName>
    <definedName name="A2325840R_Latest" localSheetId="21">'PAGE 16_CapMkt_Monthly'!#REF!</definedName>
    <definedName name="A2325840R_Latest" localSheetId="20">'PAGE 16_CapMkt_Quarterly'!#REF!</definedName>
    <definedName name="A2325840R_Latest" localSheetId="22">'PAGE 17_EXT_BOP_Quarterly'!#REF!</definedName>
    <definedName name="A2325840R_Latest" localSheetId="23">'PAGE 18_EXT_IIP&amp;QEDS_Quarterly'!#REF!</definedName>
    <definedName name="A2325840R_Latest" localSheetId="24">'PAGE 19_Forex_Monthly'!#REF!</definedName>
    <definedName name="A2325840R_Latest" localSheetId="25">'PAGE 20_Reserves_Monthly'!#REF!</definedName>
    <definedName name="A2325840R_Latest" localSheetId="1">'PAGE 4_Intl&amp;Regl_Monthly'!$B$147</definedName>
    <definedName name="A2325840R_Latest" localSheetId="4">'PAGE 5_DomesticAct_Quarterly'!#REF!</definedName>
    <definedName name="A2325840R_Latest" localSheetId="5">'PAGE 6_DomesticInd_Quarterly'!#REF!</definedName>
    <definedName name="A2325840R_Latest" localSheetId="6">'PAGE 7_PriceIndices_Monthly'!$B$147</definedName>
    <definedName name="A2325840R_Latest" localSheetId="7">'PAGE 7_PriceIndices_Quarterly'!#REF!</definedName>
    <definedName name="A2325840R_Latest" localSheetId="8">'PAGE 8_Comm.Prices_Monthly'!#REF!</definedName>
    <definedName name="A2325840R_Latest" localSheetId="9">'PAGE 8_Comm.Prod_Quarterly'!#REF!</definedName>
    <definedName name="A2325840R_Latest" localSheetId="10">'PAGE 9_LabMkt_Quarterly'!#REF!</definedName>
    <definedName name="A2325840R_Latest">'PAGE 4_Intl&amp;Regl_Quarterly'!#REF!</definedName>
    <definedName name="A2325841T" localSheetId="0">'[1]PAGE 4_Intl&amp;Regl_Quarterly'!$H$2:$H$8,'[1]PAGE 4_Intl&amp;Regl_Quarterly'!$H$12:$H$147</definedName>
    <definedName name="A2325841T" localSheetId="12">'PAGE 10_Fiscal_FY'!#REF!,'PAGE 10_Fiscal_FY'!#REF!</definedName>
    <definedName name="A2325841T" localSheetId="11">'PAGE 10_Fiscal_Quarterly'!#REF!,'PAGE 10_Fiscal_Quarterly'!#REF!</definedName>
    <definedName name="A2325841T" localSheetId="13">'PAGE 11_Debt_Quarterly'!#REF!,'PAGE 11_Debt_Quarterly'!#REF!</definedName>
    <definedName name="A2325841T" localSheetId="14">'PAGE 12_Liquidity_Monthly'!#REF!,'PAGE 12_Liquidity_Monthly'!#REF!</definedName>
    <definedName name="A2325841T" localSheetId="15">'PAGE 13_Int.Rates_Quarterly'!#REF!,'PAGE 13_Int.Rates_Quarterly'!#REF!</definedName>
    <definedName name="A2325841T" localSheetId="17">'PAGE 14_MonAggs_Annual'!#REF!,'PAGE 14_MonAggs_Annual'!#REF!</definedName>
    <definedName name="A2325841T" localSheetId="16">'PAGE 14_MonAggs_Monthly'!#REF!,'PAGE 14_MonAggs_Monthly'!#REF!</definedName>
    <definedName name="A2325841T" localSheetId="18">'PAGE 15_BondMkt_Quarterly'!#REF!,'PAGE 15_BondMkt_Quarterly'!#REF!</definedName>
    <definedName name="A2325841T" localSheetId="19">'PAGE 15_BondMkt_Yields_Monthly'!#REF!,'PAGE 15_BondMkt_Yields_Monthly'!#REF!</definedName>
    <definedName name="A2325841T" localSheetId="21">'PAGE 16_CapMkt_Monthly'!#REF!,'PAGE 16_CapMkt_Monthly'!#REF!</definedName>
    <definedName name="A2325841T" localSheetId="20">'PAGE 16_CapMkt_Quarterly'!#REF!,'PAGE 16_CapMkt_Quarterly'!#REF!</definedName>
    <definedName name="A2325841T" localSheetId="22">'PAGE 17_EXT_BOP_Quarterly'!#REF!,'PAGE 17_EXT_BOP_Quarterly'!#REF!</definedName>
    <definedName name="A2325841T" localSheetId="23">'PAGE 18_EXT_IIP&amp;QEDS_Quarterly'!#REF!,'PAGE 18_EXT_IIP&amp;QEDS_Quarterly'!#REF!</definedName>
    <definedName name="A2325841T" localSheetId="24">'PAGE 19_Forex_Monthly'!#REF!,'PAGE 19_Forex_Monthly'!#REF!</definedName>
    <definedName name="A2325841T" localSheetId="25">'PAGE 20_Reserves_Monthly'!#REF!,'PAGE 20_Reserves_Monthly'!#REF!</definedName>
    <definedName name="A2325841T" localSheetId="1">'PAGE 4_Intl&amp;Regl_Monthly'!#REF!,'PAGE 4_Intl&amp;Regl_Monthly'!#REF!</definedName>
    <definedName name="A2325841T" localSheetId="4">'PAGE 5_DomesticAct_Quarterly'!$G$2:$G$8,'PAGE 5_DomesticAct_Quarterly'!$G$12:$G$147</definedName>
    <definedName name="A2325841T" localSheetId="5">'PAGE 6_DomesticInd_Quarterly'!#REF!,'PAGE 6_DomesticInd_Quarterly'!#REF!</definedName>
    <definedName name="A2325841T" localSheetId="6">'PAGE 7_PriceIndices_Monthly'!#REF!,'PAGE 7_PriceIndices_Monthly'!#REF!</definedName>
    <definedName name="A2325841T" localSheetId="7">'PAGE 7_PriceIndices_Quarterly'!#REF!,'PAGE 7_PriceIndices_Quarterly'!#REF!</definedName>
    <definedName name="A2325841T" localSheetId="8">'PAGE 8_Comm.Prices_Monthly'!#REF!,'PAGE 8_Comm.Prices_Monthly'!#REF!</definedName>
    <definedName name="A2325841T" localSheetId="9">'PAGE 8_Comm.Prod_Quarterly'!#REF!,'PAGE 8_Comm.Prod_Quarterly'!#REF!</definedName>
    <definedName name="A2325841T" localSheetId="10">'PAGE 9_LabMkt_Quarterly'!#REF!,'PAGE 9_LabMkt_Quarterly'!#REF!</definedName>
    <definedName name="A2325841T">'PAGE 4_Intl&amp;Regl_Quarterly'!$H$2:$H$8,'PAGE 4_Intl&amp;Regl_Quarterly'!$H$12:$H$147</definedName>
    <definedName name="A2325841T_Data" localSheetId="12">'PAGE 10_Fiscal_FY'!#REF!</definedName>
    <definedName name="A2325841T_Data" localSheetId="11">'PAGE 10_Fiscal_Quarterly'!#REF!</definedName>
    <definedName name="A2325841T_Data" localSheetId="13">'PAGE 11_Debt_Quarterly'!#REF!</definedName>
    <definedName name="A2325841T_Data" localSheetId="14">'PAGE 12_Liquidity_Monthly'!#REF!</definedName>
    <definedName name="A2325841T_Data" localSheetId="15">'PAGE 13_Int.Rates_Quarterly'!#REF!</definedName>
    <definedName name="A2325841T_Data" localSheetId="17">'PAGE 14_MonAggs_Annual'!#REF!</definedName>
    <definedName name="A2325841T_Data" localSheetId="16">'PAGE 14_MonAggs_Monthly'!#REF!</definedName>
    <definedName name="A2325841T_Data" localSheetId="18">'PAGE 15_BondMkt_Quarterly'!#REF!</definedName>
    <definedName name="A2325841T_Data" localSheetId="19">'PAGE 15_BondMkt_Yields_Monthly'!#REF!</definedName>
    <definedName name="A2325841T_Data" localSheetId="21">'PAGE 16_CapMkt_Monthly'!#REF!</definedName>
    <definedName name="A2325841T_Data" localSheetId="20">'PAGE 16_CapMkt_Quarterly'!#REF!</definedName>
    <definedName name="A2325841T_Data" localSheetId="22">'PAGE 17_EXT_BOP_Quarterly'!#REF!</definedName>
    <definedName name="A2325841T_Data" localSheetId="23">'PAGE 18_EXT_IIP&amp;QEDS_Quarterly'!#REF!</definedName>
    <definedName name="A2325841T_Data" localSheetId="24">'PAGE 19_Forex_Monthly'!#REF!</definedName>
    <definedName name="A2325841T_Data" localSheetId="25">'PAGE 20_Reserves_Monthly'!#REF!</definedName>
    <definedName name="A2325841T_Data" localSheetId="1">'PAGE 4_Intl&amp;Regl_Monthly'!#REF!</definedName>
    <definedName name="A2325841T_Data" localSheetId="4">'PAGE 5_DomesticAct_Quarterly'!$G$12:$G$147</definedName>
    <definedName name="A2325841T_Data" localSheetId="5">'PAGE 6_DomesticInd_Quarterly'!#REF!</definedName>
    <definedName name="A2325841T_Data" localSheetId="6">'PAGE 7_PriceIndices_Monthly'!#REF!</definedName>
    <definedName name="A2325841T_Data" localSheetId="7">'PAGE 7_PriceIndices_Quarterly'!#REF!</definedName>
    <definedName name="A2325841T_Data" localSheetId="8">'PAGE 8_Comm.Prices_Monthly'!#REF!</definedName>
    <definedName name="A2325841T_Data" localSheetId="9">'PAGE 8_Comm.Prod_Quarterly'!#REF!</definedName>
    <definedName name="A2325841T_Data" localSheetId="10">'PAGE 9_LabMkt_Quarterly'!#REF!</definedName>
    <definedName name="A2325841T_Data">'PAGE 4_Intl&amp;Regl_Quarterly'!$H$12:$H$147</definedName>
    <definedName name="A2325841T_Latest" localSheetId="12">'PAGE 10_Fiscal_FY'!#REF!</definedName>
    <definedName name="A2325841T_Latest" localSheetId="11">'PAGE 10_Fiscal_Quarterly'!#REF!</definedName>
    <definedName name="A2325841T_Latest" localSheetId="13">'PAGE 11_Debt_Quarterly'!#REF!</definedName>
    <definedName name="A2325841T_Latest" localSheetId="14">'PAGE 12_Liquidity_Monthly'!#REF!</definedName>
    <definedName name="A2325841T_Latest" localSheetId="15">'PAGE 13_Int.Rates_Quarterly'!#REF!</definedName>
    <definedName name="A2325841T_Latest" localSheetId="17">'PAGE 14_MonAggs_Annual'!#REF!</definedName>
    <definedName name="A2325841T_Latest" localSheetId="16">'PAGE 14_MonAggs_Monthly'!#REF!</definedName>
    <definedName name="A2325841T_Latest" localSheetId="18">'PAGE 15_BondMkt_Quarterly'!#REF!</definedName>
    <definedName name="A2325841T_Latest" localSheetId="19">'PAGE 15_BondMkt_Yields_Monthly'!#REF!</definedName>
    <definedName name="A2325841T_Latest" localSheetId="21">'PAGE 16_CapMkt_Monthly'!#REF!</definedName>
    <definedName name="A2325841T_Latest" localSheetId="20">'PAGE 16_CapMkt_Quarterly'!#REF!</definedName>
    <definedName name="A2325841T_Latest" localSheetId="22">'PAGE 17_EXT_BOP_Quarterly'!#REF!</definedName>
    <definedName name="A2325841T_Latest" localSheetId="23">'PAGE 18_EXT_IIP&amp;QEDS_Quarterly'!#REF!</definedName>
    <definedName name="A2325841T_Latest" localSheetId="24">'PAGE 19_Forex_Monthly'!#REF!</definedName>
    <definedName name="A2325841T_Latest" localSheetId="25">'PAGE 20_Reserves_Monthly'!#REF!</definedName>
    <definedName name="A2325841T_Latest" localSheetId="1">'PAGE 4_Intl&amp;Regl_Monthly'!#REF!</definedName>
    <definedName name="A2325841T_Latest" localSheetId="4">'PAGE 5_DomesticAct_Quarterly'!$G$147</definedName>
    <definedName name="A2325841T_Latest" localSheetId="5">'PAGE 6_DomesticInd_Quarterly'!#REF!</definedName>
    <definedName name="A2325841T_Latest" localSheetId="6">'PAGE 7_PriceIndices_Monthly'!#REF!</definedName>
    <definedName name="A2325841T_Latest" localSheetId="7">'PAGE 7_PriceIndices_Quarterly'!#REF!</definedName>
    <definedName name="A2325841T_Latest" localSheetId="8">'PAGE 8_Comm.Prices_Monthly'!#REF!</definedName>
    <definedName name="A2325841T_Latest" localSheetId="9">'PAGE 8_Comm.Prod_Quarterly'!#REF!</definedName>
    <definedName name="A2325841T_Latest" localSheetId="10">'PAGE 9_LabMkt_Quarterly'!#REF!</definedName>
    <definedName name="A2325841T_Latest">'PAGE 4_Intl&amp;Regl_Quarterly'!$H$147</definedName>
    <definedName name="A2325842V" localSheetId="0">'[1]PAGE 4_Intl&amp;Regl_Quarterly'!$Q$2:$Q$8,'[1]PAGE 4_Intl&amp;Regl_Quarterly'!$Q$12:$Q$147</definedName>
    <definedName name="A2325842V" localSheetId="12">'PAGE 10_Fiscal_FY'!#REF!,'PAGE 10_Fiscal_FY'!#REF!</definedName>
    <definedName name="A2325842V" localSheetId="11">'PAGE 10_Fiscal_Quarterly'!#REF!,'PAGE 10_Fiscal_Quarterly'!#REF!</definedName>
    <definedName name="A2325842V" localSheetId="13">'PAGE 11_Debt_Quarterly'!#REF!,'PAGE 11_Debt_Quarterly'!#REF!</definedName>
    <definedName name="A2325842V" localSheetId="14">'PAGE 12_Liquidity_Monthly'!#REF!,'PAGE 12_Liquidity_Monthly'!#REF!</definedName>
    <definedName name="A2325842V" localSheetId="15">'PAGE 13_Int.Rates_Quarterly'!#REF!,'PAGE 13_Int.Rates_Quarterly'!#REF!</definedName>
    <definedName name="A2325842V" localSheetId="17">'PAGE 14_MonAggs_Annual'!#REF!,'PAGE 14_MonAggs_Annual'!#REF!</definedName>
    <definedName name="A2325842V" localSheetId="16">'PAGE 14_MonAggs_Monthly'!#REF!,'PAGE 14_MonAggs_Monthly'!#REF!</definedName>
    <definedName name="A2325842V" localSheetId="18">'PAGE 15_BondMkt_Quarterly'!#REF!,'PAGE 15_BondMkt_Quarterly'!#REF!</definedName>
    <definedName name="A2325842V" localSheetId="19">'PAGE 15_BondMkt_Yields_Monthly'!#REF!,'PAGE 15_BondMkt_Yields_Monthly'!#REF!</definedName>
    <definedName name="A2325842V" localSheetId="21">'PAGE 16_CapMkt_Monthly'!#REF!,'PAGE 16_CapMkt_Monthly'!#REF!</definedName>
    <definedName name="A2325842V" localSheetId="20">'PAGE 16_CapMkt_Quarterly'!#REF!,'PAGE 16_CapMkt_Quarterly'!#REF!</definedName>
    <definedName name="A2325842V" localSheetId="22">'PAGE 17_EXT_BOP_Quarterly'!#REF!,'PAGE 17_EXT_BOP_Quarterly'!#REF!</definedName>
    <definedName name="A2325842V" localSheetId="23">'PAGE 18_EXT_IIP&amp;QEDS_Quarterly'!#REF!,'PAGE 18_EXT_IIP&amp;QEDS_Quarterly'!#REF!</definedName>
    <definedName name="A2325842V" localSheetId="24">'PAGE 19_Forex_Monthly'!#REF!,'PAGE 19_Forex_Monthly'!#REF!</definedName>
    <definedName name="A2325842V" localSheetId="25">'PAGE 20_Reserves_Monthly'!#REF!,'PAGE 20_Reserves_Monthly'!#REF!</definedName>
    <definedName name="A2325842V" localSheetId="1">'PAGE 4_Intl&amp;Regl_Monthly'!#REF!,'PAGE 4_Intl&amp;Regl_Monthly'!#REF!</definedName>
    <definedName name="A2325842V" localSheetId="4">'PAGE 5_DomesticAct_Quarterly'!$O$2:$O$8,'PAGE 5_DomesticAct_Quarterly'!$O$12:$O$147</definedName>
    <definedName name="A2325842V" localSheetId="5">'PAGE 6_DomesticInd_Quarterly'!#REF!,'PAGE 6_DomesticInd_Quarterly'!#REF!</definedName>
    <definedName name="A2325842V" localSheetId="6">'PAGE 7_PriceIndices_Monthly'!#REF!,'PAGE 7_PriceIndices_Monthly'!#REF!</definedName>
    <definedName name="A2325842V" localSheetId="7">'PAGE 7_PriceIndices_Quarterly'!#REF!,'PAGE 7_PriceIndices_Quarterly'!#REF!</definedName>
    <definedName name="A2325842V" localSheetId="8">'PAGE 8_Comm.Prices_Monthly'!#REF!,'PAGE 8_Comm.Prices_Monthly'!#REF!</definedName>
    <definedName name="A2325842V" localSheetId="9">'PAGE 8_Comm.Prod_Quarterly'!#REF!,'PAGE 8_Comm.Prod_Quarterly'!#REF!</definedName>
    <definedName name="A2325842V" localSheetId="10">'PAGE 9_LabMkt_Quarterly'!#REF!,'PAGE 9_LabMkt_Quarterly'!#REF!</definedName>
    <definedName name="A2325842V">'PAGE 4_Intl&amp;Regl_Quarterly'!$Q$2:$Q$8,'PAGE 4_Intl&amp;Regl_Quarterly'!$Q$12:$Q$147</definedName>
    <definedName name="A2325842V_Data" localSheetId="12">'PAGE 10_Fiscal_FY'!#REF!</definedName>
    <definedName name="A2325842V_Data" localSheetId="11">'PAGE 10_Fiscal_Quarterly'!#REF!</definedName>
    <definedName name="A2325842V_Data" localSheetId="13">'PAGE 11_Debt_Quarterly'!#REF!</definedName>
    <definedName name="A2325842V_Data" localSheetId="14">'PAGE 12_Liquidity_Monthly'!#REF!</definedName>
    <definedName name="A2325842V_Data" localSheetId="15">'PAGE 13_Int.Rates_Quarterly'!#REF!</definedName>
    <definedName name="A2325842V_Data" localSheetId="17">'PAGE 14_MonAggs_Annual'!#REF!</definedName>
    <definedName name="A2325842V_Data" localSheetId="16">'PAGE 14_MonAggs_Monthly'!#REF!</definedName>
    <definedName name="A2325842V_Data" localSheetId="18">'PAGE 15_BondMkt_Quarterly'!#REF!</definedName>
    <definedName name="A2325842V_Data" localSheetId="19">'PAGE 15_BondMkt_Yields_Monthly'!#REF!</definedName>
    <definedName name="A2325842V_Data" localSheetId="21">'PAGE 16_CapMkt_Monthly'!#REF!</definedName>
    <definedName name="A2325842V_Data" localSheetId="20">'PAGE 16_CapMkt_Quarterly'!#REF!</definedName>
    <definedName name="A2325842V_Data" localSheetId="22">'PAGE 17_EXT_BOP_Quarterly'!#REF!</definedName>
    <definedName name="A2325842V_Data" localSheetId="23">'PAGE 18_EXT_IIP&amp;QEDS_Quarterly'!#REF!</definedName>
    <definedName name="A2325842V_Data" localSheetId="24">'PAGE 19_Forex_Monthly'!#REF!</definedName>
    <definedName name="A2325842V_Data" localSheetId="25">'PAGE 20_Reserves_Monthly'!#REF!</definedName>
    <definedName name="A2325842V_Data" localSheetId="1">'PAGE 4_Intl&amp;Regl_Monthly'!#REF!</definedName>
    <definedName name="A2325842V_Data" localSheetId="4">'PAGE 5_DomesticAct_Quarterly'!$O$12:$O$147</definedName>
    <definedName name="A2325842V_Data" localSheetId="5">'PAGE 6_DomesticInd_Quarterly'!#REF!</definedName>
    <definedName name="A2325842V_Data" localSheetId="6">'PAGE 7_PriceIndices_Monthly'!#REF!</definedName>
    <definedName name="A2325842V_Data" localSheetId="7">'PAGE 7_PriceIndices_Quarterly'!#REF!</definedName>
    <definedName name="A2325842V_Data" localSheetId="8">'PAGE 8_Comm.Prices_Monthly'!#REF!</definedName>
    <definedName name="A2325842V_Data" localSheetId="9">'PAGE 8_Comm.Prod_Quarterly'!#REF!</definedName>
    <definedName name="A2325842V_Data" localSheetId="10">'PAGE 9_LabMkt_Quarterly'!#REF!</definedName>
    <definedName name="A2325842V_Data">'PAGE 4_Intl&amp;Regl_Quarterly'!$Q$12:$Q$147</definedName>
    <definedName name="A2325842V_Latest" localSheetId="0">'[1]PAGE 4_Intl&amp;Regl_Quarterly'!#REF!</definedName>
    <definedName name="A2325842V_Latest" localSheetId="12">'PAGE 10_Fiscal_FY'!#REF!</definedName>
    <definedName name="A2325842V_Latest" localSheetId="11">'PAGE 10_Fiscal_Quarterly'!#REF!</definedName>
    <definedName name="A2325842V_Latest" localSheetId="13">'PAGE 11_Debt_Quarterly'!#REF!</definedName>
    <definedName name="A2325842V_Latest" localSheetId="14">'PAGE 12_Liquidity_Monthly'!#REF!</definedName>
    <definedName name="A2325842V_Latest" localSheetId="15">'PAGE 13_Int.Rates_Quarterly'!#REF!</definedName>
    <definedName name="A2325842V_Latest" localSheetId="17">'PAGE 14_MonAggs_Annual'!#REF!</definedName>
    <definedName name="A2325842V_Latest" localSheetId="16">'PAGE 14_MonAggs_Monthly'!#REF!</definedName>
    <definedName name="A2325842V_Latest" localSheetId="18">'PAGE 15_BondMkt_Quarterly'!#REF!</definedName>
    <definedName name="A2325842V_Latest" localSheetId="19">'PAGE 15_BondMkt_Yields_Monthly'!#REF!</definedName>
    <definedName name="A2325842V_Latest" localSheetId="21">'PAGE 16_CapMkt_Monthly'!#REF!</definedName>
    <definedName name="A2325842V_Latest" localSheetId="20">'PAGE 16_CapMkt_Quarterly'!#REF!</definedName>
    <definedName name="A2325842V_Latest" localSheetId="22">'PAGE 17_EXT_BOP_Quarterly'!#REF!</definedName>
    <definedName name="A2325842V_Latest" localSheetId="23">'PAGE 18_EXT_IIP&amp;QEDS_Quarterly'!#REF!</definedName>
    <definedName name="A2325842V_Latest" localSheetId="24">'PAGE 19_Forex_Monthly'!#REF!</definedName>
    <definedName name="A2325842V_Latest" localSheetId="25">'PAGE 20_Reserves_Monthly'!#REF!</definedName>
    <definedName name="A2325842V_Latest" localSheetId="1">'PAGE 4_Intl&amp;Regl_Monthly'!#REF!</definedName>
    <definedName name="A2325842V_Latest" localSheetId="4">'PAGE 5_DomesticAct_Quarterly'!$O$147</definedName>
    <definedName name="A2325842V_Latest" localSheetId="5">'PAGE 6_DomesticInd_Quarterly'!#REF!</definedName>
    <definedName name="A2325842V_Latest" localSheetId="6">'PAGE 7_PriceIndices_Monthly'!#REF!</definedName>
    <definedName name="A2325842V_Latest" localSheetId="7">'PAGE 7_PriceIndices_Quarterly'!#REF!</definedName>
    <definedName name="A2325842V_Latest" localSheetId="8">'PAGE 8_Comm.Prices_Monthly'!#REF!</definedName>
    <definedName name="A2325842V_Latest" localSheetId="9">'PAGE 8_Comm.Prod_Quarterly'!#REF!</definedName>
    <definedName name="A2325842V_Latest" localSheetId="10">'PAGE 9_LabMkt_Quarterly'!#REF!</definedName>
    <definedName name="A2325842V_Latest">'PAGE 4_Intl&amp;Regl_Quarterly'!#REF!</definedName>
    <definedName name="A2325845A" localSheetId="0">'[1]PAGE 4_Intl&amp;Regl_Quarterly'!#REF!,'[1]PAGE 4_Intl&amp;Regl_Quarterly'!#REF!</definedName>
    <definedName name="A2325845A" localSheetId="12">'PAGE 10_Fiscal_FY'!#REF!,'PAGE 10_Fiscal_FY'!#REF!</definedName>
    <definedName name="A2325845A" localSheetId="11">'PAGE 10_Fiscal_Quarterly'!#REF!,'PAGE 10_Fiscal_Quarterly'!#REF!</definedName>
    <definedName name="A2325845A" localSheetId="13">'PAGE 11_Debt_Quarterly'!#REF!,'PAGE 11_Debt_Quarterly'!#REF!</definedName>
    <definedName name="A2325845A" localSheetId="14">'PAGE 12_Liquidity_Monthly'!#REF!,'PAGE 12_Liquidity_Monthly'!#REF!</definedName>
    <definedName name="A2325845A" localSheetId="15">'PAGE 13_Int.Rates_Quarterly'!#REF!,'PAGE 13_Int.Rates_Quarterly'!#REF!</definedName>
    <definedName name="A2325845A" localSheetId="17">'PAGE 14_MonAggs_Annual'!#REF!,'PAGE 14_MonAggs_Annual'!#REF!</definedName>
    <definedName name="A2325845A" localSheetId="16">'PAGE 14_MonAggs_Monthly'!#REF!,'PAGE 14_MonAggs_Monthly'!#REF!</definedName>
    <definedName name="A2325845A" localSheetId="18">'PAGE 15_BondMkt_Quarterly'!#REF!,'PAGE 15_BondMkt_Quarterly'!#REF!</definedName>
    <definedName name="A2325845A" localSheetId="19">'PAGE 15_BondMkt_Yields_Monthly'!#REF!,'PAGE 15_BondMkt_Yields_Monthly'!#REF!</definedName>
    <definedName name="A2325845A" localSheetId="21">'PAGE 16_CapMkt_Monthly'!#REF!,'PAGE 16_CapMkt_Monthly'!#REF!</definedName>
    <definedName name="A2325845A" localSheetId="20">'PAGE 16_CapMkt_Quarterly'!#REF!,'PAGE 16_CapMkt_Quarterly'!#REF!</definedName>
    <definedName name="A2325845A" localSheetId="22">'PAGE 17_EXT_BOP_Quarterly'!#REF!,'PAGE 17_EXT_BOP_Quarterly'!#REF!</definedName>
    <definedName name="A2325845A" localSheetId="23">'PAGE 18_EXT_IIP&amp;QEDS_Quarterly'!#REF!,'PAGE 18_EXT_IIP&amp;QEDS_Quarterly'!#REF!</definedName>
    <definedName name="A2325845A" localSheetId="24">'PAGE 19_Forex_Monthly'!#REF!,'PAGE 19_Forex_Monthly'!#REF!</definedName>
    <definedName name="A2325845A" localSheetId="25">'PAGE 20_Reserves_Monthly'!#REF!,'PAGE 20_Reserves_Monthly'!#REF!</definedName>
    <definedName name="A2325845A" localSheetId="1">'PAGE 4_Intl&amp;Regl_Monthly'!$C$2:$C$8,'PAGE 4_Intl&amp;Regl_Monthly'!$C$12:$C$147</definedName>
    <definedName name="A2325845A" localSheetId="4">'PAGE 5_DomesticAct_Quarterly'!#REF!,'PAGE 5_DomesticAct_Quarterly'!#REF!</definedName>
    <definedName name="A2325845A" localSheetId="5">'PAGE 6_DomesticInd_Quarterly'!#REF!,'PAGE 6_DomesticInd_Quarterly'!#REF!</definedName>
    <definedName name="A2325845A" localSheetId="6">'PAGE 7_PriceIndices_Monthly'!$C$2:$C$8,'PAGE 7_PriceIndices_Monthly'!$C$12:$C$147</definedName>
    <definedName name="A2325845A" localSheetId="7">'PAGE 7_PriceIndices_Quarterly'!#REF!,'PAGE 7_PriceIndices_Quarterly'!#REF!</definedName>
    <definedName name="A2325845A" localSheetId="8">'PAGE 8_Comm.Prices_Monthly'!#REF!,'PAGE 8_Comm.Prices_Monthly'!#REF!</definedName>
    <definedName name="A2325845A" localSheetId="9">'PAGE 8_Comm.Prod_Quarterly'!#REF!,'PAGE 8_Comm.Prod_Quarterly'!#REF!</definedName>
    <definedName name="A2325845A" localSheetId="10">'PAGE 9_LabMkt_Quarterly'!#REF!,'PAGE 9_LabMkt_Quarterly'!#REF!</definedName>
    <definedName name="A2325845A">'PAGE 4_Intl&amp;Regl_Quarterly'!#REF!,'PAGE 4_Intl&amp;Regl_Quarterly'!#REF!</definedName>
    <definedName name="A2325845A_Data" localSheetId="0">'[1]PAGE 4_Intl&amp;Regl_Quarterly'!#REF!</definedName>
    <definedName name="A2325845A_Data" localSheetId="12">'PAGE 10_Fiscal_FY'!#REF!</definedName>
    <definedName name="A2325845A_Data" localSheetId="11">'PAGE 10_Fiscal_Quarterly'!#REF!</definedName>
    <definedName name="A2325845A_Data" localSheetId="13">'PAGE 11_Debt_Quarterly'!#REF!</definedName>
    <definedName name="A2325845A_Data" localSheetId="14">'PAGE 12_Liquidity_Monthly'!#REF!</definedName>
    <definedName name="A2325845A_Data" localSheetId="15">'PAGE 13_Int.Rates_Quarterly'!#REF!</definedName>
    <definedName name="A2325845A_Data" localSheetId="17">'PAGE 14_MonAggs_Annual'!#REF!</definedName>
    <definedName name="A2325845A_Data" localSheetId="16">'PAGE 14_MonAggs_Monthly'!#REF!</definedName>
    <definedName name="A2325845A_Data" localSheetId="18">'PAGE 15_BondMkt_Quarterly'!#REF!</definedName>
    <definedName name="A2325845A_Data" localSheetId="19">'PAGE 15_BondMkt_Yields_Monthly'!#REF!</definedName>
    <definedName name="A2325845A_Data" localSheetId="21">'PAGE 16_CapMkt_Monthly'!#REF!</definedName>
    <definedName name="A2325845A_Data" localSheetId="20">'PAGE 16_CapMkt_Quarterly'!#REF!</definedName>
    <definedName name="A2325845A_Data" localSheetId="22">'PAGE 17_EXT_BOP_Quarterly'!#REF!</definedName>
    <definedName name="A2325845A_Data" localSheetId="23">'PAGE 18_EXT_IIP&amp;QEDS_Quarterly'!#REF!</definedName>
    <definedName name="A2325845A_Data" localSheetId="24">'PAGE 19_Forex_Monthly'!#REF!</definedName>
    <definedName name="A2325845A_Data" localSheetId="25">'PAGE 20_Reserves_Monthly'!#REF!</definedName>
    <definedName name="A2325845A_Data" localSheetId="1">'PAGE 4_Intl&amp;Regl_Monthly'!$C$12:$C$147</definedName>
    <definedName name="A2325845A_Data" localSheetId="4">'PAGE 5_DomesticAct_Quarterly'!#REF!</definedName>
    <definedName name="A2325845A_Data" localSheetId="5">'PAGE 6_DomesticInd_Quarterly'!#REF!</definedName>
    <definedName name="A2325845A_Data" localSheetId="6">'PAGE 7_PriceIndices_Monthly'!$C$12:$C$147</definedName>
    <definedName name="A2325845A_Data" localSheetId="7">'PAGE 7_PriceIndices_Quarterly'!#REF!</definedName>
    <definedName name="A2325845A_Data" localSheetId="8">'PAGE 8_Comm.Prices_Monthly'!#REF!</definedName>
    <definedName name="A2325845A_Data" localSheetId="9">'PAGE 8_Comm.Prod_Quarterly'!#REF!</definedName>
    <definedName name="A2325845A_Data" localSheetId="10">'PAGE 9_LabMkt_Quarterly'!#REF!</definedName>
    <definedName name="A2325845A_Data">'PAGE 4_Intl&amp;Regl_Quarterly'!#REF!</definedName>
    <definedName name="A2325845A_Latest" localSheetId="0">'[1]PAGE 4_Intl&amp;Regl_Quarterly'!#REF!</definedName>
    <definedName name="A2325845A_Latest" localSheetId="12">'PAGE 10_Fiscal_FY'!#REF!</definedName>
    <definedName name="A2325845A_Latest" localSheetId="11">'PAGE 10_Fiscal_Quarterly'!#REF!</definedName>
    <definedName name="A2325845A_Latest" localSheetId="13">'PAGE 11_Debt_Quarterly'!#REF!</definedName>
    <definedName name="A2325845A_Latest" localSheetId="14">'PAGE 12_Liquidity_Monthly'!#REF!</definedName>
    <definedName name="A2325845A_Latest" localSheetId="15">'PAGE 13_Int.Rates_Quarterly'!#REF!</definedName>
    <definedName name="A2325845A_Latest" localSheetId="17">'PAGE 14_MonAggs_Annual'!#REF!</definedName>
    <definedName name="A2325845A_Latest" localSheetId="16">'PAGE 14_MonAggs_Monthly'!#REF!</definedName>
    <definedName name="A2325845A_Latest" localSheetId="18">'PAGE 15_BondMkt_Quarterly'!#REF!</definedName>
    <definedName name="A2325845A_Latest" localSheetId="19">'PAGE 15_BondMkt_Yields_Monthly'!#REF!</definedName>
    <definedName name="A2325845A_Latest" localSheetId="21">'PAGE 16_CapMkt_Monthly'!#REF!</definedName>
    <definedName name="A2325845A_Latest" localSheetId="20">'PAGE 16_CapMkt_Quarterly'!#REF!</definedName>
    <definedName name="A2325845A_Latest" localSheetId="22">'PAGE 17_EXT_BOP_Quarterly'!#REF!</definedName>
    <definedName name="A2325845A_Latest" localSheetId="23">'PAGE 18_EXT_IIP&amp;QEDS_Quarterly'!#REF!</definedName>
    <definedName name="A2325845A_Latest" localSheetId="24">'PAGE 19_Forex_Monthly'!#REF!</definedName>
    <definedName name="A2325845A_Latest" localSheetId="25">'PAGE 20_Reserves_Monthly'!#REF!</definedName>
    <definedName name="A2325845A_Latest" localSheetId="1">'PAGE 4_Intl&amp;Regl_Monthly'!$C$147</definedName>
    <definedName name="A2325845A_Latest" localSheetId="4">'PAGE 5_DomesticAct_Quarterly'!#REF!</definedName>
    <definedName name="A2325845A_Latest" localSheetId="5">'PAGE 6_DomesticInd_Quarterly'!#REF!</definedName>
    <definedName name="A2325845A_Latest" localSheetId="6">'PAGE 7_PriceIndices_Monthly'!$C$147</definedName>
    <definedName name="A2325845A_Latest" localSheetId="7">'PAGE 7_PriceIndices_Quarterly'!#REF!</definedName>
    <definedName name="A2325845A_Latest" localSheetId="8">'PAGE 8_Comm.Prices_Monthly'!#REF!</definedName>
    <definedName name="A2325845A_Latest" localSheetId="9">'PAGE 8_Comm.Prod_Quarterly'!#REF!</definedName>
    <definedName name="A2325845A_Latest" localSheetId="10">'PAGE 9_LabMkt_Quarterly'!#REF!</definedName>
    <definedName name="A2325845A_Latest">'PAGE 4_Intl&amp;Regl_Quarterly'!#REF!</definedName>
    <definedName name="A2325846C" localSheetId="0">'[1]PAGE 4_Intl&amp;Regl_Quarterly'!$I$2:$I$8,'[1]PAGE 4_Intl&amp;Regl_Quarterly'!$I$12:$I$147</definedName>
    <definedName name="A2325846C" localSheetId="12">'PAGE 10_Fiscal_FY'!#REF!,'PAGE 10_Fiscal_FY'!#REF!</definedName>
    <definedName name="A2325846C" localSheetId="11">'PAGE 10_Fiscal_Quarterly'!#REF!,'PAGE 10_Fiscal_Quarterly'!#REF!</definedName>
    <definedName name="A2325846C" localSheetId="13">'PAGE 11_Debt_Quarterly'!#REF!,'PAGE 11_Debt_Quarterly'!#REF!</definedName>
    <definedName name="A2325846C" localSheetId="14">'PAGE 12_Liquidity_Monthly'!#REF!,'PAGE 12_Liquidity_Monthly'!#REF!</definedName>
    <definedName name="A2325846C" localSheetId="15">'PAGE 13_Int.Rates_Quarterly'!#REF!,'PAGE 13_Int.Rates_Quarterly'!#REF!</definedName>
    <definedName name="A2325846C" localSheetId="17">'PAGE 14_MonAggs_Annual'!#REF!,'PAGE 14_MonAggs_Annual'!#REF!</definedName>
    <definedName name="A2325846C" localSheetId="16">'PAGE 14_MonAggs_Monthly'!#REF!,'PAGE 14_MonAggs_Monthly'!#REF!</definedName>
    <definedName name="A2325846C" localSheetId="18">'PAGE 15_BondMkt_Quarterly'!#REF!,'PAGE 15_BondMkt_Quarterly'!#REF!</definedName>
    <definedName name="A2325846C" localSheetId="19">'PAGE 15_BondMkt_Yields_Monthly'!#REF!,'PAGE 15_BondMkt_Yields_Monthly'!#REF!</definedName>
    <definedName name="A2325846C" localSheetId="21">'PAGE 16_CapMkt_Monthly'!#REF!,'PAGE 16_CapMkt_Monthly'!#REF!</definedName>
    <definedName name="A2325846C" localSheetId="20">'PAGE 16_CapMkt_Quarterly'!#REF!,'PAGE 16_CapMkt_Quarterly'!#REF!</definedName>
    <definedName name="A2325846C" localSheetId="22">'PAGE 17_EXT_BOP_Quarterly'!#REF!,'PAGE 17_EXT_BOP_Quarterly'!#REF!</definedName>
    <definedName name="A2325846C" localSheetId="23">'PAGE 18_EXT_IIP&amp;QEDS_Quarterly'!#REF!,'PAGE 18_EXT_IIP&amp;QEDS_Quarterly'!#REF!</definedName>
    <definedName name="A2325846C" localSheetId="24">'PAGE 19_Forex_Monthly'!#REF!,'PAGE 19_Forex_Monthly'!#REF!</definedName>
    <definedName name="A2325846C" localSheetId="25">'PAGE 20_Reserves_Monthly'!#REF!,'PAGE 20_Reserves_Monthly'!#REF!</definedName>
    <definedName name="A2325846C" localSheetId="1">'PAGE 4_Intl&amp;Regl_Monthly'!#REF!,'PAGE 4_Intl&amp;Regl_Monthly'!#REF!</definedName>
    <definedName name="A2325846C" localSheetId="4">'PAGE 5_DomesticAct_Quarterly'!$H$2:$H$8,'PAGE 5_DomesticAct_Quarterly'!$H$12:$H$147</definedName>
    <definedName name="A2325846C" localSheetId="5">'PAGE 6_DomesticInd_Quarterly'!#REF!,'PAGE 6_DomesticInd_Quarterly'!#REF!</definedName>
    <definedName name="A2325846C" localSheetId="6">'PAGE 7_PriceIndices_Monthly'!#REF!,'PAGE 7_PriceIndices_Monthly'!#REF!</definedName>
    <definedName name="A2325846C" localSheetId="7">'PAGE 7_PriceIndices_Quarterly'!#REF!,'PAGE 7_PriceIndices_Quarterly'!#REF!</definedName>
    <definedName name="A2325846C" localSheetId="8">'PAGE 8_Comm.Prices_Monthly'!#REF!,'PAGE 8_Comm.Prices_Monthly'!#REF!</definedName>
    <definedName name="A2325846C" localSheetId="9">'PAGE 8_Comm.Prod_Quarterly'!#REF!,'PAGE 8_Comm.Prod_Quarterly'!#REF!</definedName>
    <definedName name="A2325846C" localSheetId="10">'PAGE 9_LabMkt_Quarterly'!#REF!,'PAGE 9_LabMkt_Quarterly'!#REF!</definedName>
    <definedName name="A2325846C">'PAGE 4_Intl&amp;Regl_Quarterly'!$I$2:$I$8,'PAGE 4_Intl&amp;Regl_Quarterly'!$I$12:$I$147</definedName>
    <definedName name="A2325846C_Data" localSheetId="12">'PAGE 10_Fiscal_FY'!#REF!</definedName>
    <definedName name="A2325846C_Data" localSheetId="11">'PAGE 10_Fiscal_Quarterly'!#REF!</definedName>
    <definedName name="A2325846C_Data" localSheetId="13">'PAGE 11_Debt_Quarterly'!#REF!</definedName>
    <definedName name="A2325846C_Data" localSheetId="14">'PAGE 12_Liquidity_Monthly'!#REF!</definedName>
    <definedName name="A2325846C_Data" localSheetId="15">'PAGE 13_Int.Rates_Quarterly'!#REF!</definedName>
    <definedName name="A2325846C_Data" localSheetId="17">'PAGE 14_MonAggs_Annual'!#REF!</definedName>
    <definedName name="A2325846C_Data" localSheetId="16">'PAGE 14_MonAggs_Monthly'!#REF!</definedName>
    <definedName name="A2325846C_Data" localSheetId="18">'PAGE 15_BondMkt_Quarterly'!#REF!</definedName>
    <definedName name="A2325846C_Data" localSheetId="19">'PAGE 15_BondMkt_Yields_Monthly'!#REF!</definedName>
    <definedName name="A2325846C_Data" localSheetId="21">'PAGE 16_CapMkt_Monthly'!#REF!</definedName>
    <definedName name="A2325846C_Data" localSheetId="20">'PAGE 16_CapMkt_Quarterly'!#REF!</definedName>
    <definedName name="A2325846C_Data" localSheetId="22">'PAGE 17_EXT_BOP_Quarterly'!#REF!</definedName>
    <definedName name="A2325846C_Data" localSheetId="23">'PAGE 18_EXT_IIP&amp;QEDS_Quarterly'!#REF!</definedName>
    <definedName name="A2325846C_Data" localSheetId="24">'PAGE 19_Forex_Monthly'!#REF!</definedName>
    <definedName name="A2325846C_Data" localSheetId="25">'PAGE 20_Reserves_Monthly'!#REF!</definedName>
    <definedName name="A2325846C_Data" localSheetId="1">'PAGE 4_Intl&amp;Regl_Monthly'!#REF!</definedName>
    <definedName name="A2325846C_Data" localSheetId="4">'PAGE 5_DomesticAct_Quarterly'!$H$12:$H$147</definedName>
    <definedName name="A2325846C_Data" localSheetId="5">'PAGE 6_DomesticInd_Quarterly'!#REF!</definedName>
    <definedName name="A2325846C_Data" localSheetId="6">'PAGE 7_PriceIndices_Monthly'!#REF!</definedName>
    <definedName name="A2325846C_Data" localSheetId="7">'PAGE 7_PriceIndices_Quarterly'!#REF!</definedName>
    <definedName name="A2325846C_Data" localSheetId="8">'PAGE 8_Comm.Prices_Monthly'!#REF!</definedName>
    <definedName name="A2325846C_Data" localSheetId="9">'PAGE 8_Comm.Prod_Quarterly'!#REF!</definedName>
    <definedName name="A2325846C_Data" localSheetId="10">'PAGE 9_LabMkt_Quarterly'!#REF!</definedName>
    <definedName name="A2325846C_Data">'PAGE 4_Intl&amp;Regl_Quarterly'!$I$12:$I$147</definedName>
    <definedName name="A2325846C_Latest" localSheetId="12">'PAGE 10_Fiscal_FY'!#REF!</definedName>
    <definedName name="A2325846C_Latest" localSheetId="11">'PAGE 10_Fiscal_Quarterly'!#REF!</definedName>
    <definedName name="A2325846C_Latest" localSheetId="13">'PAGE 11_Debt_Quarterly'!#REF!</definedName>
    <definedName name="A2325846C_Latest" localSheetId="14">'PAGE 12_Liquidity_Monthly'!#REF!</definedName>
    <definedName name="A2325846C_Latest" localSheetId="15">'PAGE 13_Int.Rates_Quarterly'!#REF!</definedName>
    <definedName name="A2325846C_Latest" localSheetId="17">'PAGE 14_MonAggs_Annual'!#REF!</definedName>
    <definedName name="A2325846C_Latest" localSheetId="16">'PAGE 14_MonAggs_Monthly'!#REF!</definedName>
    <definedName name="A2325846C_Latest" localSheetId="18">'PAGE 15_BondMkt_Quarterly'!#REF!</definedName>
    <definedName name="A2325846C_Latest" localSheetId="19">'PAGE 15_BondMkt_Yields_Monthly'!#REF!</definedName>
    <definedName name="A2325846C_Latest" localSheetId="21">'PAGE 16_CapMkt_Monthly'!#REF!</definedName>
    <definedName name="A2325846C_Latest" localSheetId="20">'PAGE 16_CapMkt_Quarterly'!#REF!</definedName>
    <definedName name="A2325846C_Latest" localSheetId="22">'PAGE 17_EXT_BOP_Quarterly'!#REF!</definedName>
    <definedName name="A2325846C_Latest" localSheetId="23">'PAGE 18_EXT_IIP&amp;QEDS_Quarterly'!#REF!</definedName>
    <definedName name="A2325846C_Latest" localSheetId="24">'PAGE 19_Forex_Monthly'!#REF!</definedName>
    <definedName name="A2325846C_Latest" localSheetId="25">'PAGE 20_Reserves_Monthly'!#REF!</definedName>
    <definedName name="A2325846C_Latest" localSheetId="1">'PAGE 4_Intl&amp;Regl_Monthly'!#REF!</definedName>
    <definedName name="A2325846C_Latest" localSheetId="4">'PAGE 5_DomesticAct_Quarterly'!$H$147</definedName>
    <definedName name="A2325846C_Latest" localSheetId="5">'PAGE 6_DomesticInd_Quarterly'!#REF!</definedName>
    <definedName name="A2325846C_Latest" localSheetId="6">'PAGE 7_PriceIndices_Monthly'!#REF!</definedName>
    <definedName name="A2325846C_Latest" localSheetId="7">'PAGE 7_PriceIndices_Quarterly'!#REF!</definedName>
    <definedName name="A2325846C_Latest" localSheetId="8">'PAGE 8_Comm.Prices_Monthly'!#REF!</definedName>
    <definedName name="A2325846C_Latest" localSheetId="9">'PAGE 8_Comm.Prod_Quarterly'!#REF!</definedName>
    <definedName name="A2325846C_Latest" localSheetId="10">'PAGE 9_LabMkt_Quarterly'!#REF!</definedName>
    <definedName name="A2325846C_Latest">'PAGE 4_Intl&amp;Regl_Quarterly'!$I$147</definedName>
    <definedName name="A2325847F" localSheetId="0">'[1]PAGE 4_Intl&amp;Regl_Quarterly'!$R$2:$R$8,'[1]PAGE 4_Intl&amp;Regl_Quarterly'!$R$12:$R$147</definedName>
    <definedName name="A2325847F" localSheetId="12">'PAGE 10_Fiscal_FY'!#REF!,'PAGE 10_Fiscal_FY'!#REF!</definedName>
    <definedName name="A2325847F" localSheetId="11">'PAGE 10_Fiscal_Quarterly'!#REF!,'PAGE 10_Fiscal_Quarterly'!#REF!</definedName>
    <definedName name="A2325847F" localSheetId="13">'PAGE 11_Debt_Quarterly'!#REF!,'PAGE 11_Debt_Quarterly'!#REF!</definedName>
    <definedName name="A2325847F" localSheetId="14">'PAGE 12_Liquidity_Monthly'!#REF!,'PAGE 12_Liquidity_Monthly'!#REF!</definedName>
    <definedName name="A2325847F" localSheetId="15">'PAGE 13_Int.Rates_Quarterly'!#REF!,'PAGE 13_Int.Rates_Quarterly'!#REF!</definedName>
    <definedName name="A2325847F" localSheetId="17">'PAGE 14_MonAggs_Annual'!#REF!,'PAGE 14_MonAggs_Annual'!#REF!</definedName>
    <definedName name="A2325847F" localSheetId="16">'PAGE 14_MonAggs_Monthly'!#REF!,'PAGE 14_MonAggs_Monthly'!#REF!</definedName>
    <definedName name="A2325847F" localSheetId="18">'PAGE 15_BondMkt_Quarterly'!#REF!,'PAGE 15_BondMkt_Quarterly'!#REF!</definedName>
    <definedName name="A2325847F" localSheetId="19">'PAGE 15_BondMkt_Yields_Monthly'!#REF!,'PAGE 15_BondMkt_Yields_Monthly'!#REF!</definedName>
    <definedName name="A2325847F" localSheetId="21">'PAGE 16_CapMkt_Monthly'!#REF!,'PAGE 16_CapMkt_Monthly'!#REF!</definedName>
    <definedName name="A2325847F" localSheetId="20">'PAGE 16_CapMkt_Quarterly'!#REF!,'PAGE 16_CapMkt_Quarterly'!#REF!</definedName>
    <definedName name="A2325847F" localSheetId="22">'PAGE 17_EXT_BOP_Quarterly'!#REF!,'PAGE 17_EXT_BOP_Quarterly'!#REF!</definedName>
    <definedName name="A2325847F" localSheetId="23">'PAGE 18_EXT_IIP&amp;QEDS_Quarterly'!#REF!,'PAGE 18_EXT_IIP&amp;QEDS_Quarterly'!#REF!</definedName>
    <definedName name="A2325847F" localSheetId="24">'PAGE 19_Forex_Monthly'!#REF!,'PAGE 19_Forex_Monthly'!#REF!</definedName>
    <definedName name="A2325847F" localSheetId="25">'PAGE 20_Reserves_Monthly'!#REF!,'PAGE 20_Reserves_Monthly'!#REF!</definedName>
    <definedName name="A2325847F" localSheetId="1">'PAGE 4_Intl&amp;Regl_Monthly'!#REF!,'PAGE 4_Intl&amp;Regl_Monthly'!#REF!</definedName>
    <definedName name="A2325847F" localSheetId="4">'PAGE 5_DomesticAct_Quarterly'!$P$2:$P$8,'PAGE 5_DomesticAct_Quarterly'!$P$12:$P$147</definedName>
    <definedName name="A2325847F" localSheetId="5">'PAGE 6_DomesticInd_Quarterly'!#REF!,'PAGE 6_DomesticInd_Quarterly'!#REF!</definedName>
    <definedName name="A2325847F" localSheetId="6">'PAGE 7_PriceIndices_Monthly'!#REF!,'PAGE 7_PriceIndices_Monthly'!#REF!</definedName>
    <definedName name="A2325847F" localSheetId="7">'PAGE 7_PriceIndices_Quarterly'!#REF!,'PAGE 7_PriceIndices_Quarterly'!#REF!</definedName>
    <definedName name="A2325847F" localSheetId="8">'PAGE 8_Comm.Prices_Monthly'!#REF!,'PAGE 8_Comm.Prices_Monthly'!#REF!</definedName>
    <definedName name="A2325847F" localSheetId="9">'PAGE 8_Comm.Prod_Quarterly'!#REF!,'PAGE 8_Comm.Prod_Quarterly'!#REF!</definedName>
    <definedName name="A2325847F" localSheetId="10">'PAGE 9_LabMkt_Quarterly'!#REF!,'PAGE 9_LabMkt_Quarterly'!#REF!</definedName>
    <definedName name="A2325847F">'PAGE 4_Intl&amp;Regl_Quarterly'!$R$2:$R$8,'PAGE 4_Intl&amp;Regl_Quarterly'!$R$12:$R$147</definedName>
    <definedName name="A2325847F_Data" localSheetId="12">'PAGE 10_Fiscal_FY'!#REF!</definedName>
    <definedName name="A2325847F_Data" localSheetId="11">'PAGE 10_Fiscal_Quarterly'!#REF!</definedName>
    <definedName name="A2325847F_Data" localSheetId="13">'PAGE 11_Debt_Quarterly'!#REF!</definedName>
    <definedName name="A2325847F_Data" localSheetId="14">'PAGE 12_Liquidity_Monthly'!#REF!</definedName>
    <definedName name="A2325847F_Data" localSheetId="15">'PAGE 13_Int.Rates_Quarterly'!#REF!</definedName>
    <definedName name="A2325847F_Data" localSheetId="17">'PAGE 14_MonAggs_Annual'!#REF!</definedName>
    <definedName name="A2325847F_Data" localSheetId="16">'PAGE 14_MonAggs_Monthly'!#REF!</definedName>
    <definedName name="A2325847F_Data" localSheetId="18">'PAGE 15_BondMkt_Quarterly'!#REF!</definedName>
    <definedName name="A2325847F_Data" localSheetId="19">'PAGE 15_BondMkt_Yields_Monthly'!#REF!</definedName>
    <definedName name="A2325847F_Data" localSheetId="21">'PAGE 16_CapMkt_Monthly'!#REF!</definedName>
    <definedName name="A2325847F_Data" localSheetId="20">'PAGE 16_CapMkt_Quarterly'!#REF!</definedName>
    <definedName name="A2325847F_Data" localSheetId="22">'PAGE 17_EXT_BOP_Quarterly'!#REF!</definedName>
    <definedName name="A2325847F_Data" localSheetId="23">'PAGE 18_EXT_IIP&amp;QEDS_Quarterly'!#REF!</definedName>
    <definedName name="A2325847F_Data" localSheetId="24">'PAGE 19_Forex_Monthly'!#REF!</definedName>
    <definedName name="A2325847F_Data" localSheetId="25">'PAGE 20_Reserves_Monthly'!#REF!</definedName>
    <definedName name="A2325847F_Data" localSheetId="1">'PAGE 4_Intl&amp;Regl_Monthly'!#REF!</definedName>
    <definedName name="A2325847F_Data" localSheetId="4">'PAGE 5_DomesticAct_Quarterly'!$P$12:$P$147</definedName>
    <definedName name="A2325847F_Data" localSheetId="5">'PAGE 6_DomesticInd_Quarterly'!#REF!</definedName>
    <definedName name="A2325847F_Data" localSheetId="6">'PAGE 7_PriceIndices_Monthly'!#REF!</definedName>
    <definedName name="A2325847F_Data" localSheetId="7">'PAGE 7_PriceIndices_Quarterly'!#REF!</definedName>
    <definedName name="A2325847F_Data" localSheetId="8">'PAGE 8_Comm.Prices_Monthly'!#REF!</definedName>
    <definedName name="A2325847F_Data" localSheetId="9">'PAGE 8_Comm.Prod_Quarterly'!#REF!</definedName>
    <definedName name="A2325847F_Data" localSheetId="10">'PAGE 9_LabMkt_Quarterly'!#REF!</definedName>
    <definedName name="A2325847F_Data">'PAGE 4_Intl&amp;Regl_Quarterly'!$R$12:$R$147</definedName>
    <definedName name="A2325847F_Latest" localSheetId="0">'[1]PAGE 4_Intl&amp;Regl_Quarterly'!#REF!</definedName>
    <definedName name="A2325847F_Latest" localSheetId="12">'PAGE 10_Fiscal_FY'!#REF!</definedName>
    <definedName name="A2325847F_Latest" localSheetId="11">'PAGE 10_Fiscal_Quarterly'!#REF!</definedName>
    <definedName name="A2325847F_Latest" localSheetId="13">'PAGE 11_Debt_Quarterly'!#REF!</definedName>
    <definedName name="A2325847F_Latest" localSheetId="14">'PAGE 12_Liquidity_Monthly'!#REF!</definedName>
    <definedName name="A2325847F_Latest" localSheetId="15">'PAGE 13_Int.Rates_Quarterly'!#REF!</definedName>
    <definedName name="A2325847F_Latest" localSheetId="17">'PAGE 14_MonAggs_Annual'!#REF!</definedName>
    <definedName name="A2325847F_Latest" localSheetId="16">'PAGE 14_MonAggs_Monthly'!#REF!</definedName>
    <definedName name="A2325847F_Latest" localSheetId="18">'PAGE 15_BondMkt_Quarterly'!#REF!</definedName>
    <definedName name="A2325847F_Latest" localSheetId="19">'PAGE 15_BondMkt_Yields_Monthly'!#REF!</definedName>
    <definedName name="A2325847F_Latest" localSheetId="21">'PAGE 16_CapMkt_Monthly'!#REF!</definedName>
    <definedName name="A2325847F_Latest" localSheetId="20">'PAGE 16_CapMkt_Quarterly'!#REF!</definedName>
    <definedName name="A2325847F_Latest" localSheetId="22">'PAGE 17_EXT_BOP_Quarterly'!#REF!</definedName>
    <definedName name="A2325847F_Latest" localSheetId="23">'PAGE 18_EXT_IIP&amp;QEDS_Quarterly'!#REF!</definedName>
    <definedName name="A2325847F_Latest" localSheetId="24">'PAGE 19_Forex_Monthly'!#REF!</definedName>
    <definedName name="A2325847F_Latest" localSheetId="25">'PAGE 20_Reserves_Monthly'!#REF!</definedName>
    <definedName name="A2325847F_Latest" localSheetId="1">'PAGE 4_Intl&amp;Regl_Monthly'!#REF!</definedName>
    <definedName name="A2325847F_Latest" localSheetId="4">'PAGE 5_DomesticAct_Quarterly'!$P$147</definedName>
    <definedName name="A2325847F_Latest" localSheetId="5">'PAGE 6_DomesticInd_Quarterly'!#REF!</definedName>
    <definedName name="A2325847F_Latest" localSheetId="6">'PAGE 7_PriceIndices_Monthly'!#REF!</definedName>
    <definedName name="A2325847F_Latest" localSheetId="7">'PAGE 7_PriceIndices_Quarterly'!#REF!</definedName>
    <definedName name="A2325847F_Latest" localSheetId="8">'PAGE 8_Comm.Prices_Monthly'!#REF!</definedName>
    <definedName name="A2325847F_Latest" localSheetId="9">'PAGE 8_Comm.Prod_Quarterly'!#REF!</definedName>
    <definedName name="A2325847F_Latest" localSheetId="10">'PAGE 9_LabMkt_Quarterly'!#REF!</definedName>
    <definedName name="A2325847F_Latest">'PAGE 4_Intl&amp;Regl_Quarterly'!#REF!</definedName>
    <definedName name="A2325850V" localSheetId="0">'[1]PAGE 4_Intl&amp;Regl_Quarterly'!#REF!,'[1]PAGE 4_Intl&amp;Regl_Quarterly'!#REF!</definedName>
    <definedName name="A2325850V" localSheetId="12">'PAGE 10_Fiscal_FY'!#REF!,'PAGE 10_Fiscal_FY'!#REF!</definedName>
    <definedName name="A2325850V" localSheetId="11">'PAGE 10_Fiscal_Quarterly'!#REF!,'PAGE 10_Fiscal_Quarterly'!#REF!</definedName>
    <definedName name="A2325850V" localSheetId="13">'PAGE 11_Debt_Quarterly'!#REF!,'PAGE 11_Debt_Quarterly'!#REF!</definedName>
    <definedName name="A2325850V" localSheetId="14">'PAGE 12_Liquidity_Monthly'!#REF!,'PAGE 12_Liquidity_Monthly'!#REF!</definedName>
    <definedName name="A2325850V" localSheetId="15">'PAGE 13_Int.Rates_Quarterly'!#REF!,'PAGE 13_Int.Rates_Quarterly'!#REF!</definedName>
    <definedName name="A2325850V" localSheetId="17">'PAGE 14_MonAggs_Annual'!#REF!,'PAGE 14_MonAggs_Annual'!#REF!</definedName>
    <definedName name="A2325850V" localSheetId="16">'PAGE 14_MonAggs_Monthly'!#REF!,'PAGE 14_MonAggs_Monthly'!#REF!</definedName>
    <definedName name="A2325850V" localSheetId="18">'PAGE 15_BondMkt_Quarterly'!#REF!,'PAGE 15_BondMkt_Quarterly'!#REF!</definedName>
    <definedName name="A2325850V" localSheetId="19">'PAGE 15_BondMkt_Yields_Monthly'!#REF!,'PAGE 15_BondMkt_Yields_Monthly'!#REF!</definedName>
    <definedName name="A2325850V" localSheetId="21">'PAGE 16_CapMkt_Monthly'!#REF!,'PAGE 16_CapMkt_Monthly'!#REF!</definedName>
    <definedName name="A2325850V" localSheetId="20">'PAGE 16_CapMkt_Quarterly'!#REF!,'PAGE 16_CapMkt_Quarterly'!#REF!</definedName>
    <definedName name="A2325850V" localSheetId="22">'PAGE 17_EXT_BOP_Quarterly'!#REF!,'PAGE 17_EXT_BOP_Quarterly'!#REF!</definedName>
    <definedName name="A2325850V" localSheetId="23">'PAGE 18_EXT_IIP&amp;QEDS_Quarterly'!#REF!,'PAGE 18_EXT_IIP&amp;QEDS_Quarterly'!#REF!</definedName>
    <definedName name="A2325850V" localSheetId="24">'PAGE 19_Forex_Monthly'!#REF!,'PAGE 19_Forex_Monthly'!#REF!</definedName>
    <definedName name="A2325850V" localSheetId="25">'PAGE 20_Reserves_Monthly'!#REF!,'PAGE 20_Reserves_Monthly'!#REF!</definedName>
    <definedName name="A2325850V" localSheetId="1">'PAGE 4_Intl&amp;Regl_Monthly'!$D$2:$D$8,'PAGE 4_Intl&amp;Regl_Monthly'!$D$12:$D$147</definedName>
    <definedName name="A2325850V" localSheetId="4">'PAGE 5_DomesticAct_Quarterly'!#REF!,'PAGE 5_DomesticAct_Quarterly'!#REF!</definedName>
    <definedName name="A2325850V" localSheetId="5">'PAGE 6_DomesticInd_Quarterly'!#REF!,'PAGE 6_DomesticInd_Quarterly'!#REF!</definedName>
    <definedName name="A2325850V" localSheetId="6">'PAGE 7_PriceIndices_Monthly'!$D$2:$D$8,'PAGE 7_PriceIndices_Monthly'!$D$12:$D$147</definedName>
    <definedName name="A2325850V" localSheetId="7">'PAGE 7_PriceIndices_Quarterly'!#REF!,'PAGE 7_PriceIndices_Quarterly'!#REF!</definedName>
    <definedName name="A2325850V" localSheetId="8">'PAGE 8_Comm.Prices_Monthly'!#REF!,'PAGE 8_Comm.Prices_Monthly'!#REF!</definedName>
    <definedName name="A2325850V" localSheetId="9">'PAGE 8_Comm.Prod_Quarterly'!#REF!,'PAGE 8_Comm.Prod_Quarterly'!#REF!</definedName>
    <definedName name="A2325850V" localSheetId="10">'PAGE 9_LabMkt_Quarterly'!#REF!,'PAGE 9_LabMkt_Quarterly'!#REF!</definedName>
    <definedName name="A2325850V">'PAGE 4_Intl&amp;Regl_Quarterly'!#REF!,'PAGE 4_Intl&amp;Regl_Quarterly'!#REF!</definedName>
    <definedName name="A2325850V_Data" localSheetId="0">'[1]PAGE 4_Intl&amp;Regl_Quarterly'!#REF!</definedName>
    <definedName name="A2325850V_Data" localSheetId="12">'PAGE 10_Fiscal_FY'!#REF!</definedName>
    <definedName name="A2325850V_Data" localSheetId="11">'PAGE 10_Fiscal_Quarterly'!#REF!</definedName>
    <definedName name="A2325850V_Data" localSheetId="13">'PAGE 11_Debt_Quarterly'!#REF!</definedName>
    <definedName name="A2325850V_Data" localSheetId="14">'PAGE 12_Liquidity_Monthly'!#REF!</definedName>
    <definedName name="A2325850V_Data" localSheetId="15">'PAGE 13_Int.Rates_Quarterly'!#REF!</definedName>
    <definedName name="A2325850V_Data" localSheetId="17">'PAGE 14_MonAggs_Annual'!#REF!</definedName>
    <definedName name="A2325850V_Data" localSheetId="16">'PAGE 14_MonAggs_Monthly'!#REF!</definedName>
    <definedName name="A2325850V_Data" localSheetId="18">'PAGE 15_BondMkt_Quarterly'!#REF!</definedName>
    <definedName name="A2325850V_Data" localSheetId="19">'PAGE 15_BondMkt_Yields_Monthly'!#REF!</definedName>
    <definedName name="A2325850V_Data" localSheetId="21">'PAGE 16_CapMkt_Monthly'!#REF!</definedName>
    <definedName name="A2325850V_Data" localSheetId="20">'PAGE 16_CapMkt_Quarterly'!#REF!</definedName>
    <definedName name="A2325850V_Data" localSheetId="22">'PAGE 17_EXT_BOP_Quarterly'!#REF!</definedName>
    <definedName name="A2325850V_Data" localSheetId="23">'PAGE 18_EXT_IIP&amp;QEDS_Quarterly'!#REF!</definedName>
    <definedName name="A2325850V_Data" localSheetId="24">'PAGE 19_Forex_Monthly'!#REF!</definedName>
    <definedName name="A2325850V_Data" localSheetId="25">'PAGE 20_Reserves_Monthly'!#REF!</definedName>
    <definedName name="A2325850V_Data" localSheetId="1">'PAGE 4_Intl&amp;Regl_Monthly'!$D$12:$D$147</definedName>
    <definedName name="A2325850V_Data" localSheetId="4">'PAGE 5_DomesticAct_Quarterly'!#REF!</definedName>
    <definedName name="A2325850V_Data" localSheetId="5">'PAGE 6_DomesticInd_Quarterly'!#REF!</definedName>
    <definedName name="A2325850V_Data" localSheetId="6">'PAGE 7_PriceIndices_Monthly'!$D$12:$D$147</definedName>
    <definedName name="A2325850V_Data" localSheetId="7">'PAGE 7_PriceIndices_Quarterly'!#REF!</definedName>
    <definedName name="A2325850V_Data" localSheetId="8">'PAGE 8_Comm.Prices_Monthly'!#REF!</definedName>
    <definedName name="A2325850V_Data" localSheetId="9">'PAGE 8_Comm.Prod_Quarterly'!#REF!</definedName>
    <definedName name="A2325850V_Data" localSheetId="10">'PAGE 9_LabMkt_Quarterly'!#REF!</definedName>
    <definedName name="A2325850V_Data">'PAGE 4_Intl&amp;Regl_Quarterly'!#REF!</definedName>
    <definedName name="A2325850V_Latest" localSheetId="0">'[1]PAGE 4_Intl&amp;Regl_Quarterly'!#REF!</definedName>
    <definedName name="A2325850V_Latest" localSheetId="12">'PAGE 10_Fiscal_FY'!#REF!</definedName>
    <definedName name="A2325850V_Latest" localSheetId="11">'PAGE 10_Fiscal_Quarterly'!#REF!</definedName>
    <definedName name="A2325850V_Latest" localSheetId="13">'PAGE 11_Debt_Quarterly'!#REF!</definedName>
    <definedName name="A2325850V_Latest" localSheetId="14">'PAGE 12_Liquidity_Monthly'!#REF!</definedName>
    <definedName name="A2325850V_Latest" localSheetId="15">'PAGE 13_Int.Rates_Quarterly'!#REF!</definedName>
    <definedName name="A2325850V_Latest" localSheetId="17">'PAGE 14_MonAggs_Annual'!#REF!</definedName>
    <definedName name="A2325850V_Latest" localSheetId="16">'PAGE 14_MonAggs_Monthly'!#REF!</definedName>
    <definedName name="A2325850V_Latest" localSheetId="18">'PAGE 15_BondMkt_Quarterly'!#REF!</definedName>
    <definedName name="A2325850V_Latest" localSheetId="19">'PAGE 15_BondMkt_Yields_Monthly'!#REF!</definedName>
    <definedName name="A2325850V_Latest" localSheetId="21">'PAGE 16_CapMkt_Monthly'!#REF!</definedName>
    <definedName name="A2325850V_Latest" localSheetId="20">'PAGE 16_CapMkt_Quarterly'!#REF!</definedName>
    <definedName name="A2325850V_Latest" localSheetId="22">'PAGE 17_EXT_BOP_Quarterly'!#REF!</definedName>
    <definedName name="A2325850V_Latest" localSheetId="23">'PAGE 18_EXT_IIP&amp;QEDS_Quarterly'!#REF!</definedName>
    <definedName name="A2325850V_Latest" localSheetId="24">'PAGE 19_Forex_Monthly'!#REF!</definedName>
    <definedName name="A2325850V_Latest" localSheetId="25">'PAGE 20_Reserves_Monthly'!#REF!</definedName>
    <definedName name="A2325850V_Latest" localSheetId="1">'PAGE 4_Intl&amp;Regl_Monthly'!$D$147</definedName>
    <definedName name="A2325850V_Latest" localSheetId="4">'PAGE 5_DomesticAct_Quarterly'!#REF!</definedName>
    <definedName name="A2325850V_Latest" localSheetId="5">'PAGE 6_DomesticInd_Quarterly'!#REF!</definedName>
    <definedName name="A2325850V_Latest" localSheetId="6">'PAGE 7_PriceIndices_Monthly'!$D$147</definedName>
    <definedName name="A2325850V_Latest" localSheetId="7">'PAGE 7_PriceIndices_Quarterly'!#REF!</definedName>
    <definedName name="A2325850V_Latest" localSheetId="8">'PAGE 8_Comm.Prices_Monthly'!#REF!</definedName>
    <definedName name="A2325850V_Latest" localSheetId="9">'PAGE 8_Comm.Prod_Quarterly'!#REF!</definedName>
    <definedName name="A2325850V_Latest" localSheetId="10">'PAGE 9_LabMkt_Quarterly'!#REF!</definedName>
    <definedName name="A2325850V_Latest">'PAGE 4_Intl&amp;Regl_Quarterly'!#REF!</definedName>
    <definedName name="Date_Range" localSheetId="0">'[1]PAGE 4_Intl&amp;Regl_Quarterly'!$A$2:$A$8,'[1]PAGE 4_Intl&amp;Regl_Quarterly'!$A$12:$A$147</definedName>
    <definedName name="Date_Range" localSheetId="12">'PAGE 10_Fiscal_FY'!$A$2:$A$8,'PAGE 10_Fiscal_FY'!$A$18:$A$36</definedName>
    <definedName name="Date_Range" localSheetId="11">'PAGE 10_Fiscal_Quarterly'!$A$2:$A$8,'PAGE 10_Fiscal_Quarterly'!$A$20:$A$147</definedName>
    <definedName name="Date_Range" localSheetId="13">'PAGE 11_Debt_Quarterly'!$A$2:$A$8,'PAGE 11_Debt_Quarterly'!$A$12:$A$67</definedName>
    <definedName name="Date_Range" localSheetId="14">'PAGE 12_Liquidity_Monthly'!$A$2:$A$8,'PAGE 12_Liquidity_Monthly'!$A$12:$A$147</definedName>
    <definedName name="Date_Range" localSheetId="15">'PAGE 13_Int.Rates_Quarterly'!$A$2:$A$8,'PAGE 13_Int.Rates_Quarterly'!$A$10:$A$145</definedName>
    <definedName name="Date_Range" localSheetId="17">'PAGE 14_MonAggs_Annual'!$A$2:$A$8,'PAGE 14_MonAggs_Annual'!$A$10:$A$145</definedName>
    <definedName name="Date_Range" localSheetId="16">'PAGE 14_MonAggs_Monthly'!$A$2:$A$8,'PAGE 14_MonAggs_Monthly'!$A$12:$A$147</definedName>
    <definedName name="Date_Range" localSheetId="18">'PAGE 15_BondMkt_Quarterly'!$A$2:$A$8,'PAGE 15_BondMkt_Quarterly'!$A$12:$A$147</definedName>
    <definedName name="Date_Range" localSheetId="19">'PAGE 15_BondMkt_Yields_Monthly'!$A$2:$A$8,'PAGE 15_BondMkt_Yields_Monthly'!$A$11:$A$141</definedName>
    <definedName name="Date_Range" localSheetId="21">'PAGE 16_CapMkt_Monthly'!$A$2:$A$8,'PAGE 16_CapMkt_Monthly'!$A$12:$A$147</definedName>
    <definedName name="Date_Range" localSheetId="20">'PAGE 16_CapMkt_Quarterly'!$A$2:$A$8,'PAGE 16_CapMkt_Quarterly'!$A$12:$A$107</definedName>
    <definedName name="Date_Range" localSheetId="22">'PAGE 17_EXT_BOP_Quarterly'!$A$2:$A$8,'PAGE 17_EXT_BOP_Quarterly'!$A$14:$A$69</definedName>
    <definedName name="Date_Range" localSheetId="23">'PAGE 18_EXT_IIP&amp;QEDS_Quarterly'!$A$2:$A$8,'PAGE 18_EXT_IIP&amp;QEDS_Quarterly'!$A$12:$A$67</definedName>
    <definedName name="Date_Range" localSheetId="24">'PAGE 19_Forex_Monthly'!$A$2:$A$8,'PAGE 19_Forex_Monthly'!$A$11:$A$146</definedName>
    <definedName name="Date_Range" localSheetId="25">'PAGE 20_Reserves_Monthly'!$A$2:$A$8,'PAGE 20_Reserves_Monthly'!#REF!</definedName>
    <definedName name="Date_Range" localSheetId="1">'PAGE 4_Intl&amp;Regl_Monthly'!$A$2:$A$8,'PAGE 4_Intl&amp;Regl_Monthly'!$A$12:$A$147</definedName>
    <definedName name="Date_Range" localSheetId="4">'PAGE 5_DomesticAct_Quarterly'!$A$2:$A$8,'PAGE 5_DomesticAct_Quarterly'!$A$12:$A$147</definedName>
    <definedName name="Date_Range" localSheetId="5">'PAGE 6_DomesticInd_Quarterly'!$A$2:$A$8,'PAGE 6_DomesticInd_Quarterly'!$A$12:$A$147</definedName>
    <definedName name="Date_Range" localSheetId="6">'PAGE 7_PriceIndices_Monthly'!$A$2:$A$8,'PAGE 7_PriceIndices_Monthly'!$A$12:$A$147</definedName>
    <definedName name="Date_Range" localSheetId="7">'PAGE 7_PriceIndices_Quarterly'!$A$2:$A$8,'PAGE 7_PriceIndices_Quarterly'!$A$11:$A$146</definedName>
    <definedName name="Date_Range" localSheetId="8">'PAGE 8_Comm.Prices_Monthly'!$A$2:$A$8,'PAGE 8_Comm.Prices_Monthly'!$A$11:$A$146</definedName>
    <definedName name="Date_Range" localSheetId="9">'PAGE 8_Comm.Prod_Quarterly'!$A$2:$A$8,'PAGE 8_Comm.Prod_Quarterly'!$A$11:$A$146</definedName>
    <definedName name="Date_Range" localSheetId="10">'PAGE 9_LabMkt_Quarterly'!$A$2:$A$8,'PAGE 9_LabMkt_Quarterly'!$A$11:$A$146</definedName>
    <definedName name="Date_Range">'PAGE 4_Intl&amp;Regl_Quarterly'!$A$2:$A$8,'PAGE 4_Intl&amp;Regl_Quarterly'!$A$12:$A$147</definedName>
    <definedName name="Date_Range_Data" localSheetId="12">'PAGE 10_Fiscal_FY'!$A$18:$A$36</definedName>
    <definedName name="Date_Range_Data" localSheetId="11">'PAGE 10_Fiscal_Quarterly'!$A$20:$A$147</definedName>
    <definedName name="Date_Range_Data" localSheetId="13">'PAGE 11_Debt_Quarterly'!$A$12:$A$67</definedName>
    <definedName name="Date_Range_Data" localSheetId="14">'PAGE 12_Liquidity_Monthly'!$A$12:$A$147</definedName>
    <definedName name="Date_Range_Data" localSheetId="15">'PAGE 13_Int.Rates_Quarterly'!$A$10:$A$145</definedName>
    <definedName name="Date_Range_Data" localSheetId="17">'PAGE 14_MonAggs_Annual'!$A$10:$A$145</definedName>
    <definedName name="Date_Range_Data" localSheetId="16">'PAGE 14_MonAggs_Monthly'!$A$12:$A$147</definedName>
    <definedName name="Date_Range_Data" localSheetId="18">'PAGE 15_BondMkt_Quarterly'!$A$12:$A$147</definedName>
    <definedName name="Date_Range_Data" localSheetId="19">'PAGE 15_BondMkt_Yields_Monthly'!$A$11:$A$141</definedName>
    <definedName name="Date_Range_Data" localSheetId="21">'PAGE 16_CapMkt_Monthly'!$A$12:$A$147</definedName>
    <definedName name="Date_Range_Data" localSheetId="20">'PAGE 16_CapMkt_Quarterly'!$A$12:$A$107</definedName>
    <definedName name="Date_Range_Data" localSheetId="22">'PAGE 17_EXT_BOP_Quarterly'!$A$14:$A$69</definedName>
    <definedName name="Date_Range_Data" localSheetId="23">'PAGE 18_EXT_IIP&amp;QEDS_Quarterly'!$A$12:$A$67</definedName>
    <definedName name="Date_Range_Data" localSheetId="24">'PAGE 19_Forex_Monthly'!$A$11:$A$146</definedName>
    <definedName name="Date_Range_Data" localSheetId="25">'PAGE 20_Reserves_Monthly'!#REF!</definedName>
    <definedName name="Date_Range_Data" localSheetId="1">'PAGE 4_Intl&amp;Regl_Monthly'!$A$12:$A$147</definedName>
    <definedName name="Date_Range_Data" localSheetId="4">'PAGE 5_DomesticAct_Quarterly'!$A$12:$A$147</definedName>
    <definedName name="Date_Range_Data" localSheetId="5">'PAGE 6_DomesticInd_Quarterly'!$A$12:$A$147</definedName>
    <definedName name="Date_Range_Data" localSheetId="6">'PAGE 7_PriceIndices_Monthly'!$A$12:$A$147</definedName>
    <definedName name="Date_Range_Data" localSheetId="7">'PAGE 7_PriceIndices_Quarterly'!$A$11:$A$146</definedName>
    <definedName name="Date_Range_Data" localSheetId="8">'PAGE 8_Comm.Prices_Monthly'!$A$11:$A$146</definedName>
    <definedName name="Date_Range_Data" localSheetId="9">'PAGE 8_Comm.Prod_Quarterly'!$A$11:$A$146</definedName>
    <definedName name="Date_Range_Data" localSheetId="10">'PAGE 9_LabMkt_Quarterly'!$A$11:$A$146</definedName>
    <definedName name="Date_Range_Data">'PAGE 4_Intl&amp;Regl_Quarterly'!$A$12:$A$147</definedName>
  </definedNames>
  <calcPr calcId="162913"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38" i="32" l="1" a="1"/>
  <c r="B438" i="32" a="1"/>
  <c r="B438" i="32" s="1"/>
  <c r="E434" i="32" a="1"/>
  <c r="E436" i="32" s="1"/>
  <c r="B434" i="32" a="1"/>
  <c r="C434" i="32" s="1"/>
  <c r="E418" i="32" a="1"/>
  <c r="G426" i="32" s="1"/>
  <c r="B418" i="32" a="1"/>
  <c r="C429" i="32" s="1"/>
  <c r="E416" i="32" a="1"/>
  <c r="G417" i="32" s="1"/>
  <c r="B416" i="32" a="1"/>
  <c r="E407" i="32" a="1"/>
  <c r="F413" i="32" s="1"/>
  <c r="B407" i="32" a="1"/>
  <c r="D414" i="32" s="1"/>
  <c r="E398" i="32" a="1"/>
  <c r="E403" i="32" s="1"/>
  <c r="B398" i="32" a="1"/>
  <c r="D405" i="32" s="1"/>
  <c r="E393" i="32" a="1"/>
  <c r="G397" i="32" s="1"/>
  <c r="B393" i="32" a="1"/>
  <c r="B396" i="32" s="1"/>
  <c r="E386" i="32" a="1"/>
  <c r="B386" i="32" a="1"/>
  <c r="D392" i="32" s="1"/>
  <c r="E383" i="32" a="1"/>
  <c r="G384" i="32" s="1"/>
  <c r="B383" i="32" a="1"/>
  <c r="E371" i="32" a="1"/>
  <c r="E380" i="32" s="1"/>
  <c r="B371" i="32" a="1"/>
  <c r="C375" i="32" s="1"/>
  <c r="E368" i="32" a="1"/>
  <c r="B368" i="32" a="1"/>
  <c r="D370" i="32" s="1"/>
  <c r="E365" i="32" a="1"/>
  <c r="E365" i="32" s="1"/>
  <c r="B365" i="32" a="1"/>
  <c r="B365" i="32" s="1"/>
  <c r="E341" i="32" a="1"/>
  <c r="B341" i="32" a="1"/>
  <c r="C356" i="32" s="1"/>
  <c r="E335" i="32" a="1"/>
  <c r="F339" i="32" s="1"/>
  <c r="B335" i="32" a="1"/>
  <c r="E329" i="32" a="1"/>
  <c r="G334" i="32" s="1"/>
  <c r="B329" i="32" a="1"/>
  <c r="E327" i="32" a="1"/>
  <c r="G327" i="32" s="1"/>
  <c r="B327" i="32" a="1"/>
  <c r="B328" i="32" s="1"/>
  <c r="E323" i="32" a="1"/>
  <c r="G325" i="32" s="1"/>
  <c r="B323" i="32" a="1"/>
  <c r="C323" i="32" s="1"/>
  <c r="G307" i="32"/>
  <c r="E306" i="32" a="1"/>
  <c r="F313" i="32" s="1"/>
  <c r="B306" i="32" a="1"/>
  <c r="B319" i="32" s="1"/>
  <c r="E303" i="32" a="1"/>
  <c r="F305" i="32" s="1"/>
  <c r="B303" i="32" a="1"/>
  <c r="E301" i="32" a="1"/>
  <c r="E301" i="32" s="1"/>
  <c r="B301" i="32" a="1"/>
  <c r="E299" i="32" a="1"/>
  <c r="E299" i="32" s="1"/>
  <c r="B299" i="32" a="1"/>
  <c r="D300" i="32" s="1"/>
  <c r="E297" i="32" a="1"/>
  <c r="G297" i="32" s="1"/>
  <c r="B297" i="32" a="1"/>
  <c r="E284" i="32" a="1"/>
  <c r="G295" i="32" s="1"/>
  <c r="B284" i="32" a="1"/>
  <c r="B293" i="32" s="1"/>
  <c r="E280" i="32" a="1"/>
  <c r="B280" i="32" a="1"/>
  <c r="D283" i="32" s="1"/>
  <c r="E267" i="32" a="1"/>
  <c r="G273" i="32" s="1"/>
  <c r="B267" i="32" a="1"/>
  <c r="B276" i="32" s="1"/>
  <c r="E255" i="32" a="1"/>
  <c r="G265" i="32" s="1"/>
  <c r="B255" i="32" a="1"/>
  <c r="B264" i="32" s="1"/>
  <c r="E253" i="32" a="1"/>
  <c r="F253" i="32" s="1"/>
  <c r="B253" i="32" a="1"/>
  <c r="E246" i="32" a="1"/>
  <c r="F250" i="32" s="1"/>
  <c r="B246" i="32" a="1"/>
  <c r="C251" i="32" s="1"/>
  <c r="E242" i="32" a="1"/>
  <c r="B242" i="32" a="1"/>
  <c r="C242" i="32" s="1"/>
  <c r="E238" i="32" a="1"/>
  <c r="E238" i="32" s="1"/>
  <c r="B238" i="32" a="1"/>
  <c r="B239" i="32" s="1"/>
  <c r="E234" i="32" a="1"/>
  <c r="G235" i="32" s="1"/>
  <c r="B234" i="32" a="1"/>
  <c r="C234" i="32" s="1"/>
  <c r="E228" i="32" a="1"/>
  <c r="G232" i="32" s="1"/>
  <c r="B228" i="32" a="1"/>
  <c r="B229" i="32" s="1"/>
  <c r="E208" i="32" a="1"/>
  <c r="E220" i="32" s="1"/>
  <c r="B208" i="32" a="1"/>
  <c r="D222" i="32" s="1"/>
  <c r="E206" i="32" a="1"/>
  <c r="B206" i="32" a="1"/>
  <c r="D206" i="32" s="1"/>
  <c r="F205" i="32"/>
  <c r="E205" i="32" a="1"/>
  <c r="E205" i="32" s="1"/>
  <c r="B205" i="32" a="1"/>
  <c r="B205" i="32" s="1"/>
  <c r="E204" i="32" a="1"/>
  <c r="G204" i="32" s="1"/>
  <c r="B204" i="32" a="1"/>
  <c r="C204" i="32" s="1"/>
  <c r="E203" i="32" a="1"/>
  <c r="F203" i="32" s="1"/>
  <c r="B203" i="32" a="1"/>
  <c r="E202" i="32" a="1"/>
  <c r="E202" i="32" s="1"/>
  <c r="B202" i="32" a="1"/>
  <c r="C202" i="32" s="1"/>
  <c r="E201" i="32" a="1"/>
  <c r="E201" i="32" s="1"/>
  <c r="B201" i="32" a="1"/>
  <c r="B201" i="32" s="1"/>
  <c r="E200" i="32" a="1"/>
  <c r="E200" i="32" s="1"/>
  <c r="B200" i="32" a="1"/>
  <c r="E197" i="32" a="1"/>
  <c r="G197" i="32" s="1"/>
  <c r="B197" i="32" a="1"/>
  <c r="D199" i="32" s="1"/>
  <c r="E196" i="32" a="1"/>
  <c r="E196" i="32" s="1"/>
  <c r="B196" i="32" a="1"/>
  <c r="B196" i="32" s="1"/>
  <c r="E195" i="32" a="1"/>
  <c r="E195" i="32" s="1"/>
  <c r="B195" i="32" a="1"/>
  <c r="D195" i="32" s="1"/>
  <c r="E194" i="32" a="1"/>
  <c r="B194" i="32" a="1"/>
  <c r="B194" i="32" s="1"/>
  <c r="E186" i="32" a="1"/>
  <c r="G188" i="32" s="1"/>
  <c r="B186" i="32" a="1"/>
  <c r="D187" i="32" s="1"/>
  <c r="E179" i="32" a="1"/>
  <c r="G185" i="32" s="1"/>
  <c r="B179" i="32" a="1"/>
  <c r="D185" i="32" s="1"/>
  <c r="E174" i="32" a="1"/>
  <c r="G178" i="32" s="1"/>
  <c r="B174" i="32" a="1"/>
  <c r="D177" i="32" s="1"/>
  <c r="E168" i="32" a="1"/>
  <c r="B168" i="32" a="1"/>
  <c r="D168" i="32" s="1"/>
  <c r="E149" i="32" a="1"/>
  <c r="E166" i="32" s="1"/>
  <c r="B149" i="32" a="1"/>
  <c r="B159" i="32" s="1"/>
  <c r="E141" i="32" a="1"/>
  <c r="F146" i="32" s="1"/>
  <c r="B141" i="32" a="1"/>
  <c r="C147" i="32" s="1"/>
  <c r="E126" i="32" a="1"/>
  <c r="E132" i="32" s="1"/>
  <c r="B126" i="32" a="1"/>
  <c r="D133" i="32" s="1"/>
  <c r="E118" i="32" a="1"/>
  <c r="F123" i="32" s="1"/>
  <c r="B118" i="32" a="1"/>
  <c r="C119" i="32" s="1"/>
  <c r="E111" i="32" a="1"/>
  <c r="G115" i="32" s="1"/>
  <c r="B111" i="32" a="1"/>
  <c r="E105" i="32" a="1"/>
  <c r="F107" i="32" s="1"/>
  <c r="B105" i="32" a="1"/>
  <c r="D106" i="32" s="1"/>
  <c r="E97" i="32" a="1"/>
  <c r="G104" i="32" s="1"/>
  <c r="B97" i="32" a="1"/>
  <c r="D103" i="32" s="1"/>
  <c r="E89" i="32" a="1"/>
  <c r="G93" i="32" s="1"/>
  <c r="B89" i="32" a="1"/>
  <c r="D94" i="32" s="1"/>
  <c r="E86" i="32" a="1"/>
  <c r="F86" i="32" s="1"/>
  <c r="B86" i="32" a="1"/>
  <c r="B86" i="32" s="1"/>
  <c r="E81" i="32" a="1"/>
  <c r="F85" i="32" s="1"/>
  <c r="B81" i="32" a="1"/>
  <c r="C85" i="32" s="1"/>
  <c r="E72" i="32" a="1"/>
  <c r="F73" i="32" s="1"/>
  <c r="B72" i="32" a="1"/>
  <c r="C72" i="32" s="1"/>
  <c r="E66" i="32" a="1"/>
  <c r="E69" i="32" s="1"/>
  <c r="B66" i="32" a="1"/>
  <c r="B68" i="32" s="1"/>
  <c r="E59" i="32" a="1"/>
  <c r="G65" i="32" s="1"/>
  <c r="B59" i="32" a="1"/>
  <c r="C63" i="32" s="1"/>
  <c r="E52" i="32" a="1"/>
  <c r="E57" i="32" s="1"/>
  <c r="B52" i="32" a="1"/>
  <c r="C56" i="32" s="1"/>
  <c r="E47" i="32" a="1"/>
  <c r="G48" i="32" s="1"/>
  <c r="B47" i="32" a="1"/>
  <c r="C47" i="32" s="1"/>
  <c r="E43" i="32" a="1"/>
  <c r="F44" i="32" s="1"/>
  <c r="B43" i="32" a="1"/>
  <c r="D45" i="32" s="1"/>
  <c r="E39" i="32" a="1"/>
  <c r="F39" i="32" s="1"/>
  <c r="B39" i="32" a="1"/>
  <c r="B39" i="32" s="1"/>
  <c r="E35" i="32" a="1"/>
  <c r="E38" i="32" s="1"/>
  <c r="B35" i="32" a="1"/>
  <c r="D38" i="32" s="1"/>
  <c r="E33" i="32" a="1"/>
  <c r="G33" i="32" s="1"/>
  <c r="B33" i="32" a="1"/>
  <c r="B34" i="32" s="1"/>
  <c r="E29" i="32" a="1"/>
  <c r="G31" i="32" s="1"/>
  <c r="B29" i="32" a="1"/>
  <c r="D29" i="32" s="1"/>
  <c r="E27" i="32" a="1"/>
  <c r="G27" i="32" s="1"/>
  <c r="B27" i="32" a="1"/>
  <c r="D27" i="32" s="1"/>
  <c r="E23" i="32" a="1"/>
  <c r="B23" i="32" a="1"/>
  <c r="C24" i="32" s="1"/>
  <c r="E19" i="32" a="1"/>
  <c r="E19" i="32" s="1"/>
  <c r="B19" i="32" a="1"/>
  <c r="B21" i="32" s="1"/>
  <c r="E15" i="32" a="1"/>
  <c r="G15" i="32" s="1"/>
  <c r="B15" i="32" a="1"/>
  <c r="C15" i="32" s="1"/>
  <c r="G117" i="32" l="1"/>
  <c r="E84" i="32"/>
  <c r="F84" i="32"/>
  <c r="F164" i="32"/>
  <c r="G164" i="32"/>
  <c r="G184" i="32"/>
  <c r="E185" i="32"/>
  <c r="G253" i="32"/>
  <c r="G116" i="32"/>
  <c r="F166" i="32"/>
  <c r="E117" i="32"/>
  <c r="G167" i="32"/>
  <c r="G257" i="32"/>
  <c r="F117" i="32"/>
  <c r="F307" i="32"/>
  <c r="F310" i="32"/>
  <c r="G312" i="32"/>
  <c r="E249" i="32"/>
  <c r="G248" i="32"/>
  <c r="F183" i="32"/>
  <c r="F185" i="32"/>
  <c r="E253" i="32"/>
  <c r="E328" i="32"/>
  <c r="F378" i="32"/>
  <c r="F98" i="32"/>
  <c r="G98" i="32"/>
  <c r="F381" i="32"/>
  <c r="F181" i="32"/>
  <c r="G241" i="32"/>
  <c r="F259" i="32"/>
  <c r="G382" i="32"/>
  <c r="G181" i="32"/>
  <c r="E262" i="32"/>
  <c r="G39" i="32"/>
  <c r="G149" i="32"/>
  <c r="E182" i="32"/>
  <c r="E373" i="32"/>
  <c r="E40" i="32"/>
  <c r="F163" i="32"/>
  <c r="F182" i="32"/>
  <c r="E183" i="32"/>
  <c r="B217" i="32"/>
  <c r="D210" i="32"/>
  <c r="D93" i="32"/>
  <c r="C226" i="32"/>
  <c r="B366" i="32"/>
  <c r="D217" i="32"/>
  <c r="D223" i="32"/>
  <c r="C93" i="32"/>
  <c r="C367" i="32"/>
  <c r="C394" i="32"/>
  <c r="C220" i="32"/>
  <c r="C196" i="32"/>
  <c r="C223" i="32"/>
  <c r="C225" i="32"/>
  <c r="C396" i="32"/>
  <c r="D196" i="32"/>
  <c r="B218" i="32"/>
  <c r="C218" i="32"/>
  <c r="D395" i="32"/>
  <c r="B222" i="32"/>
  <c r="C30" i="32"/>
  <c r="B368" i="32"/>
  <c r="C366" i="32"/>
  <c r="C369" i="32"/>
  <c r="D221" i="32"/>
  <c r="B93" i="32"/>
  <c r="C94" i="32"/>
  <c r="B370" i="32"/>
  <c r="D209" i="32"/>
  <c r="C370" i="32"/>
  <c r="D146" i="32"/>
  <c r="C142" i="32"/>
  <c r="C146" i="32"/>
  <c r="B144" i="32"/>
  <c r="D59" i="32"/>
  <c r="B60" i="32"/>
  <c r="B153" i="32"/>
  <c r="D61" i="32"/>
  <c r="C61" i="32"/>
  <c r="C278" i="32"/>
  <c r="C60" i="32"/>
  <c r="B154" i="32"/>
  <c r="C206" i="32"/>
  <c r="B61" i="32"/>
  <c r="D65" i="32"/>
  <c r="D152" i="32"/>
  <c r="B65" i="32"/>
  <c r="C65" i="32"/>
  <c r="D63" i="32"/>
  <c r="C64" i="32"/>
  <c r="D60" i="32"/>
  <c r="B62" i="32"/>
  <c r="B178" i="32"/>
  <c r="B81" i="32"/>
  <c r="C178" i="32"/>
  <c r="D80" i="32"/>
  <c r="C81" i="32"/>
  <c r="D81" i="32"/>
  <c r="B142" i="32"/>
  <c r="E75" i="32"/>
  <c r="D269" i="32"/>
  <c r="B278" i="32"/>
  <c r="D202" i="32"/>
  <c r="D267" i="32"/>
  <c r="C327" i="32"/>
  <c r="E367" i="32"/>
  <c r="C28" i="32"/>
  <c r="D44" i="32"/>
  <c r="E76" i="32"/>
  <c r="B102" i="32"/>
  <c r="F119" i="32"/>
  <c r="B147" i="32"/>
  <c r="D172" i="32"/>
  <c r="G246" i="32"/>
  <c r="B268" i="32"/>
  <c r="C328" i="32"/>
  <c r="G367" i="32"/>
  <c r="G74" i="32"/>
  <c r="G365" i="32"/>
  <c r="F247" i="32"/>
  <c r="C268" i="32"/>
  <c r="C283" i="32"/>
  <c r="D328" i="32"/>
  <c r="D278" i="32"/>
  <c r="B267" i="32"/>
  <c r="C44" i="32"/>
  <c r="G75" i="32"/>
  <c r="C45" i="32"/>
  <c r="D102" i="32"/>
  <c r="E120" i="32"/>
  <c r="E248" i="32"/>
  <c r="D268" i="32"/>
  <c r="D28" i="32"/>
  <c r="B45" i="32"/>
  <c r="F78" i="32"/>
  <c r="C102" i="32"/>
  <c r="G119" i="32"/>
  <c r="B46" i="32"/>
  <c r="G121" i="32"/>
  <c r="B152" i="32"/>
  <c r="C176" i="32"/>
  <c r="G203" i="32"/>
  <c r="F248" i="32"/>
  <c r="C269" i="32"/>
  <c r="F327" i="32"/>
  <c r="B43" i="32"/>
  <c r="C279" i="32"/>
  <c r="B371" i="32"/>
  <c r="E396" i="32"/>
  <c r="G201" i="32"/>
  <c r="E122" i="32"/>
  <c r="B204" i="32"/>
  <c r="C179" i="32"/>
  <c r="B234" i="32"/>
  <c r="E251" i="32"/>
  <c r="B272" i="32"/>
  <c r="F335" i="32"/>
  <c r="C372" i="32"/>
  <c r="C129" i="32"/>
  <c r="G335" i="32"/>
  <c r="D372" i="32"/>
  <c r="G366" i="32"/>
  <c r="B28" i="32"/>
  <c r="C46" i="32"/>
  <c r="B270" i="32"/>
  <c r="G110" i="32"/>
  <c r="D129" i="32"/>
  <c r="E150" i="32"/>
  <c r="B180" i="32"/>
  <c r="G205" i="32"/>
  <c r="D236" i="32"/>
  <c r="E252" i="32"/>
  <c r="D272" i="32"/>
  <c r="E337" i="32"/>
  <c r="D374" i="32"/>
  <c r="D279" i="32"/>
  <c r="G249" i="32"/>
  <c r="D16" i="32"/>
  <c r="D53" i="32"/>
  <c r="C132" i="32"/>
  <c r="G152" i="32"/>
  <c r="D180" i="32"/>
  <c r="F252" i="32"/>
  <c r="C273" i="32"/>
  <c r="E338" i="32"/>
  <c r="D375" i="32"/>
  <c r="B31" i="32"/>
  <c r="B82" i="32"/>
  <c r="C194" i="32"/>
  <c r="D204" i="32"/>
  <c r="C270" i="32"/>
  <c r="D31" i="32"/>
  <c r="G395" i="32"/>
  <c r="D15" i="32"/>
  <c r="B32" i="32"/>
  <c r="D128" i="32"/>
  <c r="D70" i="32"/>
  <c r="D17" i="32"/>
  <c r="C75" i="32"/>
  <c r="D238" i="32"/>
  <c r="B274" i="32"/>
  <c r="G305" i="32"/>
  <c r="B350" i="32"/>
  <c r="F394" i="32"/>
  <c r="B15" i="32"/>
  <c r="E153" i="32"/>
  <c r="B182" i="32"/>
  <c r="D273" i="32"/>
  <c r="G111" i="32"/>
  <c r="C133" i="32"/>
  <c r="G153" i="32"/>
  <c r="C184" i="32"/>
  <c r="C239" i="32"/>
  <c r="C274" i="32"/>
  <c r="B351" i="32"/>
  <c r="E371" i="32"/>
  <c r="G416" i="32"/>
  <c r="D30" i="32"/>
  <c r="F122" i="32"/>
  <c r="D110" i="32"/>
  <c r="E112" i="32"/>
  <c r="C138" i="32"/>
  <c r="G158" i="32"/>
  <c r="D184" i="32"/>
  <c r="D198" i="32"/>
  <c r="D239" i="32"/>
  <c r="D274" i="32"/>
  <c r="B357" i="32"/>
  <c r="F372" i="32"/>
  <c r="D46" i="32"/>
  <c r="C84" i="32"/>
  <c r="C109" i="32"/>
  <c r="C154" i="32"/>
  <c r="G250" i="32"/>
  <c r="D138" i="32"/>
  <c r="E159" i="32"/>
  <c r="B185" i="32"/>
  <c r="C210" i="32"/>
  <c r="B240" i="32"/>
  <c r="B275" i="32"/>
  <c r="C359" i="32"/>
  <c r="G372" i="32"/>
  <c r="D270" i="32"/>
  <c r="D84" i="32"/>
  <c r="C32" i="32"/>
  <c r="C70" i="32"/>
  <c r="D85" i="32"/>
  <c r="D179" i="32"/>
  <c r="C272" i="32"/>
  <c r="B17" i="32"/>
  <c r="G252" i="32"/>
  <c r="B380" i="32"/>
  <c r="B37" i="32"/>
  <c r="D75" i="32"/>
  <c r="F111" i="32"/>
  <c r="F153" i="32"/>
  <c r="C240" i="32"/>
  <c r="C275" i="32"/>
  <c r="D360" i="32"/>
  <c r="F201" i="32"/>
  <c r="E123" i="32"/>
  <c r="D194" i="32"/>
  <c r="E250" i="32"/>
  <c r="C128" i="32"/>
  <c r="B179" i="32"/>
  <c r="D271" i="32"/>
  <c r="C16" i="32"/>
  <c r="B85" i="32"/>
  <c r="C55" i="32"/>
  <c r="D55" i="32"/>
  <c r="D18" i="32"/>
  <c r="C37" i="32"/>
  <c r="B58" i="32"/>
  <c r="B76" i="32"/>
  <c r="B78" i="32"/>
  <c r="F112" i="32"/>
  <c r="F16" i="32"/>
  <c r="F35" i="32"/>
  <c r="C139" i="32"/>
  <c r="C276" i="32"/>
  <c r="E308" i="32"/>
  <c r="E374" i="32"/>
  <c r="B44" i="32"/>
  <c r="F75" i="32"/>
  <c r="F251" i="32"/>
  <c r="D57" i="32"/>
  <c r="G85" i="32"/>
  <c r="B133" i="32"/>
  <c r="B184" i="32"/>
  <c r="C78" i="32"/>
  <c r="C89" i="32"/>
  <c r="G112" i="32"/>
  <c r="B139" i="32"/>
  <c r="F159" i="32"/>
  <c r="C185" i="32"/>
  <c r="G16" i="32"/>
  <c r="C79" i="32"/>
  <c r="D90" i="32"/>
  <c r="F113" i="32"/>
  <c r="G160" i="32"/>
  <c r="B211" i="32"/>
  <c r="B241" i="32"/>
  <c r="F17" i="32"/>
  <c r="B59" i="32"/>
  <c r="D79" i="32"/>
  <c r="B91" i="32"/>
  <c r="G113" i="32"/>
  <c r="D139" i="32"/>
  <c r="G162" i="32"/>
  <c r="E180" i="32"/>
  <c r="F200" i="32"/>
  <c r="C211" i="32"/>
  <c r="C241" i="32"/>
  <c r="F256" i="32"/>
  <c r="B277" i="32"/>
  <c r="E309" i="32"/>
  <c r="E375" i="32"/>
  <c r="D43" i="32"/>
  <c r="C167" i="32"/>
  <c r="E110" i="32"/>
  <c r="D234" i="32"/>
  <c r="B55" i="32"/>
  <c r="C17" i="32"/>
  <c r="D132" i="32"/>
  <c r="B18" i="32"/>
  <c r="D37" i="32"/>
  <c r="C58" i="32"/>
  <c r="D77" i="32"/>
  <c r="E16" i="32"/>
  <c r="D58" i="32"/>
  <c r="G17" i="32"/>
  <c r="C59" i="32"/>
  <c r="C80" i="32"/>
  <c r="B92" i="32"/>
  <c r="E114" i="32"/>
  <c r="E163" i="32"/>
  <c r="G180" i="32"/>
  <c r="G200" i="32"/>
  <c r="C213" i="32"/>
  <c r="D241" i="32"/>
  <c r="F257" i="32"/>
  <c r="D277" i="32"/>
  <c r="E310" i="32"/>
  <c r="G375" i="32"/>
  <c r="E31" i="32"/>
  <c r="D48" i="32"/>
  <c r="E144" i="32"/>
  <c r="E188" i="32"/>
  <c r="G262" i="32"/>
  <c r="E86" i="32"/>
  <c r="F285" i="32"/>
  <c r="D399" i="32"/>
  <c r="E154" i="32"/>
  <c r="B400" i="32"/>
  <c r="B430" i="32"/>
  <c r="C26" i="32"/>
  <c r="G32" i="32"/>
  <c r="F42" i="32"/>
  <c r="D52" i="32"/>
  <c r="C62" i="32"/>
  <c r="D72" i="32"/>
  <c r="F76" i="32"/>
  <c r="G86" i="32"/>
  <c r="G92" i="32"/>
  <c r="B118" i="32"/>
  <c r="F132" i="32"/>
  <c r="E145" i="32"/>
  <c r="C159" i="32"/>
  <c r="F154" i="32"/>
  <c r="B169" i="32"/>
  <c r="E189" i="32"/>
  <c r="B197" i="32"/>
  <c r="C212" i="32"/>
  <c r="C229" i="32"/>
  <c r="B258" i="32"/>
  <c r="F264" i="32"/>
  <c r="G277" i="32"/>
  <c r="E286" i="32"/>
  <c r="F302" i="32"/>
  <c r="E315" i="32"/>
  <c r="G338" i="32"/>
  <c r="F367" i="32"/>
  <c r="B377" i="32"/>
  <c r="E376" i="32"/>
  <c r="C400" i="32"/>
  <c r="C430" i="32"/>
  <c r="E46" i="32"/>
  <c r="E70" i="32"/>
  <c r="F262" i="32"/>
  <c r="G414" i="32"/>
  <c r="F92" i="32"/>
  <c r="C257" i="32"/>
  <c r="F263" i="32"/>
  <c r="F275" i="32"/>
  <c r="G285" i="32"/>
  <c r="E302" i="32"/>
  <c r="G314" i="32"/>
  <c r="F338" i="32"/>
  <c r="D376" i="32"/>
  <c r="D26" i="32"/>
  <c r="G42" i="32"/>
  <c r="B53" i="32"/>
  <c r="D62" i="32"/>
  <c r="B73" i="32"/>
  <c r="G76" i="32"/>
  <c r="E87" i="32"/>
  <c r="E93" i="32"/>
  <c r="D108" i="32"/>
  <c r="E135" i="32"/>
  <c r="G145" i="32"/>
  <c r="D159" i="32"/>
  <c r="F155" i="32"/>
  <c r="D169" i="32"/>
  <c r="E190" i="32"/>
  <c r="C197" i="32"/>
  <c r="E203" i="32"/>
  <c r="D212" i="32"/>
  <c r="B230" i="32"/>
  <c r="E246" i="32"/>
  <c r="C258" i="32"/>
  <c r="G264" i="32"/>
  <c r="E278" i="32"/>
  <c r="E287" i="32"/>
  <c r="G302" i="32"/>
  <c r="F315" i="32"/>
  <c r="E339" i="32"/>
  <c r="C377" i="32"/>
  <c r="F376" i="32"/>
  <c r="D400" i="32"/>
  <c r="E416" i="32"/>
  <c r="D431" i="32"/>
  <c r="E68" i="32"/>
  <c r="C48" i="32"/>
  <c r="F103" i="32"/>
  <c r="F143" i="32"/>
  <c r="D157" i="32"/>
  <c r="G300" i="32"/>
  <c r="F91" i="32"/>
  <c r="G143" i="32"/>
  <c r="B158" i="32"/>
  <c r="G187" i="32"/>
  <c r="F273" i="32"/>
  <c r="F40" i="32"/>
  <c r="F70" i="32"/>
  <c r="G91" i="32"/>
  <c r="E104" i="32"/>
  <c r="C158" i="32"/>
  <c r="E92" i="32"/>
  <c r="F131" i="32"/>
  <c r="F144" i="32"/>
  <c r="D158" i="32"/>
  <c r="C168" i="32"/>
  <c r="F188" i="32"/>
  <c r="B257" i="32"/>
  <c r="E263" i="32"/>
  <c r="E275" i="32"/>
  <c r="F314" i="32"/>
  <c r="D429" i="32"/>
  <c r="B26" i="32"/>
  <c r="F32" i="32"/>
  <c r="E41" i="32"/>
  <c r="G144" i="32"/>
  <c r="C53" i="32"/>
  <c r="B63" i="32"/>
  <c r="C73" i="32"/>
  <c r="E77" i="32"/>
  <c r="F87" i="32"/>
  <c r="E95" i="32"/>
  <c r="B109" i="32"/>
  <c r="F135" i="32"/>
  <c r="E146" i="32"/>
  <c r="B160" i="32"/>
  <c r="E156" i="32"/>
  <c r="B170" i="32"/>
  <c r="F179" i="32"/>
  <c r="F190" i="32"/>
  <c r="D197" i="32"/>
  <c r="B213" i="32"/>
  <c r="C230" i="32"/>
  <c r="F246" i="32"/>
  <c r="C262" i="32"/>
  <c r="E265" i="32"/>
  <c r="D275" i="32"/>
  <c r="F278" i="32"/>
  <c r="E288" i="32"/>
  <c r="G315" i="32"/>
  <c r="G339" i="32"/>
  <c r="D377" i="32"/>
  <c r="G376" i="32"/>
  <c r="B401" i="32"/>
  <c r="F416" i="32"/>
  <c r="D433" i="32"/>
  <c r="F37" i="32"/>
  <c r="D167" i="32"/>
  <c r="G38" i="32"/>
  <c r="G141" i="32"/>
  <c r="E89" i="32"/>
  <c r="F187" i="32"/>
  <c r="E219" i="32"/>
  <c r="E285" i="32"/>
  <c r="E32" i="32"/>
  <c r="G40" i="32"/>
  <c r="F48" i="32"/>
  <c r="D73" i="32"/>
  <c r="G87" i="32"/>
  <c r="F95" i="32"/>
  <c r="G146" i="32"/>
  <c r="C160" i="32"/>
  <c r="F156" i="32"/>
  <c r="C170" i="32"/>
  <c r="G190" i="32"/>
  <c r="G316" i="32"/>
  <c r="D378" i="32"/>
  <c r="E377" i="32"/>
  <c r="B403" i="32"/>
  <c r="B16" i="32"/>
  <c r="B27" i="32"/>
  <c r="B35" i="32"/>
  <c r="C43" i="32"/>
  <c r="B54" i="32"/>
  <c r="B64" i="32"/>
  <c r="B74" i="32"/>
  <c r="G79" i="32"/>
  <c r="G88" i="32"/>
  <c r="G95" i="32"/>
  <c r="C110" i="32"/>
  <c r="B141" i="32"/>
  <c r="E147" i="32"/>
  <c r="D162" i="32"/>
  <c r="G157" i="32"/>
  <c r="D170" i="32"/>
  <c r="F180" i="32"/>
  <c r="G191" i="32"/>
  <c r="B199" i="32"/>
  <c r="B216" i="32"/>
  <c r="E247" i="32"/>
  <c r="B263" i="32"/>
  <c r="D276" i="32"/>
  <c r="E279" i="32"/>
  <c r="G289" i="32"/>
  <c r="E304" i="32"/>
  <c r="E317" i="32"/>
  <c r="D346" i="32"/>
  <c r="C368" i="32"/>
  <c r="B379" i="32"/>
  <c r="F377" i="32"/>
  <c r="D394" i="32"/>
  <c r="C403" i="32"/>
  <c r="E417" i="32"/>
  <c r="G420" i="32"/>
  <c r="B347" i="32"/>
  <c r="D368" i="32"/>
  <c r="C379" i="32"/>
  <c r="G377" i="32"/>
  <c r="B395" i="32"/>
  <c r="D403" i="32"/>
  <c r="F417" i="32"/>
  <c r="E421" i="32"/>
  <c r="G67" i="32"/>
  <c r="F29" i="32"/>
  <c r="E100" i="32"/>
  <c r="G30" i="32"/>
  <c r="G69" i="32"/>
  <c r="E273" i="32"/>
  <c r="G103" i="32"/>
  <c r="E284" i="32"/>
  <c r="F31" i="32"/>
  <c r="D262" i="32"/>
  <c r="F265" i="32"/>
  <c r="G278" i="32"/>
  <c r="F288" i="32"/>
  <c r="C27" i="32"/>
  <c r="C36" i="32"/>
  <c r="C54" i="32"/>
  <c r="D74" i="32"/>
  <c r="E80" i="32"/>
  <c r="C141" i="32"/>
  <c r="F147" i="32"/>
  <c r="B163" i="32"/>
  <c r="E158" i="32"/>
  <c r="B171" i="32"/>
  <c r="E192" i="32"/>
  <c r="C199" i="32"/>
  <c r="D263" i="32"/>
  <c r="F279" i="32"/>
  <c r="E290" i="32"/>
  <c r="F304" i="32"/>
  <c r="F317" i="32"/>
  <c r="D36" i="32"/>
  <c r="D54" i="32"/>
  <c r="D64" i="32"/>
  <c r="B75" i="32"/>
  <c r="B89" i="32"/>
  <c r="D101" i="32"/>
  <c r="F120" i="32"/>
  <c r="D141" i="32"/>
  <c r="G147" i="32"/>
  <c r="C163" i="32"/>
  <c r="F158" i="32"/>
  <c r="C172" i="32"/>
  <c r="E181" i="32"/>
  <c r="F192" i="32"/>
  <c r="C217" i="32"/>
  <c r="G247" i="32"/>
  <c r="C264" i="32"/>
  <c r="C267" i="32"/>
  <c r="C277" i="32"/>
  <c r="G279" i="32"/>
  <c r="G290" i="32"/>
  <c r="G317" i="32"/>
  <c r="F329" i="32"/>
  <c r="C347" i="32"/>
  <c r="B369" i="32"/>
  <c r="D379" i="32"/>
  <c r="E378" i="32"/>
  <c r="C395" i="32"/>
  <c r="B405" i="32"/>
  <c r="E422" i="32"/>
  <c r="F422" i="32"/>
  <c r="E193" i="32"/>
  <c r="E197" i="32"/>
  <c r="E255" i="32"/>
  <c r="D280" i="32"/>
  <c r="G293" i="32"/>
  <c r="G318" i="32"/>
  <c r="G331" i="32"/>
  <c r="C350" i="32"/>
  <c r="D369" i="32"/>
  <c r="C380" i="32"/>
  <c r="G378" i="32"/>
  <c r="B406" i="32"/>
  <c r="D418" i="32"/>
  <c r="G423" i="32"/>
  <c r="E318" i="32"/>
  <c r="G330" i="32"/>
  <c r="D149" i="32"/>
  <c r="C164" i="32"/>
  <c r="D281" i="32"/>
  <c r="D419" i="32"/>
  <c r="E424" i="32"/>
  <c r="G319" i="32"/>
  <c r="F332" i="32"/>
  <c r="D380" i="32"/>
  <c r="E379" i="32"/>
  <c r="C38" i="32"/>
  <c r="B56" i="32"/>
  <c r="C76" i="32"/>
  <c r="C91" i="32"/>
  <c r="B103" i="32"/>
  <c r="G159" i="32"/>
  <c r="D282" i="32"/>
  <c r="F294" i="32"/>
  <c r="E306" i="32"/>
  <c r="E320" i="32"/>
  <c r="G332" i="32"/>
  <c r="C351" i="32"/>
  <c r="B381" i="32"/>
  <c r="F379" i="32"/>
  <c r="B421" i="32"/>
  <c r="G424" i="32"/>
  <c r="D163" i="32"/>
  <c r="G192" i="32"/>
  <c r="E291" i="32"/>
  <c r="C405" i="32"/>
  <c r="C149" i="32"/>
  <c r="B164" i="32"/>
  <c r="F193" i="32"/>
  <c r="F197" i="32"/>
  <c r="F255" i="32"/>
  <c r="E294" i="32"/>
  <c r="C144" i="32"/>
  <c r="B150" i="32"/>
  <c r="D164" i="32"/>
  <c r="C174" i="32"/>
  <c r="G193" i="32"/>
  <c r="C205" i="32"/>
  <c r="D218" i="32"/>
  <c r="G255" i="32"/>
  <c r="C18" i="32"/>
  <c r="C77" i="32"/>
  <c r="B84" i="32"/>
  <c r="D91" i="32"/>
  <c r="E111" i="32"/>
  <c r="B146" i="32"/>
  <c r="C150" i="32"/>
  <c r="B165" i="32"/>
  <c r="E160" i="32"/>
  <c r="D174" i="32"/>
  <c r="G182" i="32"/>
  <c r="D205" i="32"/>
  <c r="B220" i="32"/>
  <c r="C238" i="32"/>
  <c r="F249" i="32"/>
  <c r="E256" i="32"/>
  <c r="B269" i="32"/>
  <c r="B279" i="32"/>
  <c r="B283" i="32"/>
  <c r="F306" i="32"/>
  <c r="F320" i="32"/>
  <c r="E333" i="32"/>
  <c r="B352" i="32"/>
  <c r="B382" i="32"/>
  <c r="F380" i="32"/>
  <c r="F393" i="32"/>
  <c r="C407" i="32"/>
  <c r="C421" i="32"/>
  <c r="E427" i="32"/>
  <c r="C382" i="32"/>
  <c r="G380" i="32"/>
  <c r="G393" i="32"/>
  <c r="C412" i="32"/>
  <c r="D421" i="32"/>
  <c r="E430" i="32"/>
  <c r="C165" i="32"/>
  <c r="F321" i="32"/>
  <c r="E334" i="32"/>
  <c r="E35" i="32"/>
  <c r="E98" i="32"/>
  <c r="C152" i="32"/>
  <c r="B167" i="32"/>
  <c r="E257" i="32"/>
  <c r="G321" i="32"/>
  <c r="F334" i="32"/>
  <c r="E381" i="32"/>
  <c r="E394" i="32"/>
  <c r="B422" i="32"/>
  <c r="E432" i="32"/>
  <c r="C422" i="32"/>
  <c r="G432" i="32"/>
  <c r="D364" i="32"/>
  <c r="C371" i="32"/>
  <c r="F371" i="32"/>
  <c r="G381" i="32"/>
  <c r="G394" i="32"/>
  <c r="F408" i="32"/>
  <c r="D422" i="32"/>
  <c r="E433" i="32"/>
  <c r="D371" i="32"/>
  <c r="G371" i="32"/>
  <c r="E382" i="32"/>
  <c r="E395" i="32"/>
  <c r="G408" i="32"/>
  <c r="B423" i="32"/>
  <c r="F433" i="32"/>
  <c r="E267" i="32"/>
  <c r="G37" i="32"/>
  <c r="F45" i="32"/>
  <c r="E67" i="32"/>
  <c r="E99" i="32"/>
  <c r="E141" i="32"/>
  <c r="C153" i="32"/>
  <c r="G163" i="32"/>
  <c r="B195" i="32"/>
  <c r="E258" i="32"/>
  <c r="E269" i="32"/>
  <c r="D289" i="32"/>
  <c r="C300" i="32"/>
  <c r="F309" i="32"/>
  <c r="F324" i="32"/>
  <c r="E17" i="32"/>
  <c r="G45" i="32"/>
  <c r="F67" i="32"/>
  <c r="B80" i="32"/>
  <c r="E82" i="32"/>
  <c r="F99" i="32"/>
  <c r="E113" i="32"/>
  <c r="F141" i="32"/>
  <c r="D153" i="32"/>
  <c r="F149" i="32"/>
  <c r="E164" i="32"/>
  <c r="C195" i="32"/>
  <c r="B206" i="32"/>
  <c r="B224" i="32"/>
  <c r="D240" i="32"/>
  <c r="G251" i="32"/>
  <c r="F258" i="32"/>
  <c r="B271" i="32"/>
  <c r="F269" i="32"/>
  <c r="B291" i="32"/>
  <c r="G309" i="32"/>
  <c r="G324" i="32"/>
  <c r="E335" i="32"/>
  <c r="B372" i="32"/>
  <c r="E372" i="32"/>
  <c r="F382" i="32"/>
  <c r="F395" i="32"/>
  <c r="E409" i="32"/>
  <c r="C423" i="32"/>
  <c r="G433" i="32"/>
  <c r="E270" i="32"/>
  <c r="C291" i="32"/>
  <c r="E325" i="32"/>
  <c r="F409" i="32"/>
  <c r="C424" i="32"/>
  <c r="F396" i="32"/>
  <c r="E410" i="32"/>
  <c r="B427" i="32"/>
  <c r="F434" i="32"/>
  <c r="G259" i="32"/>
  <c r="F270" i="32"/>
  <c r="D291" i="32"/>
  <c r="F299" i="32"/>
  <c r="F325" i="32"/>
  <c r="D426" i="32"/>
  <c r="E18" i="32"/>
  <c r="G29" i="32"/>
  <c r="G84" i="32"/>
  <c r="F89" i="32"/>
  <c r="F100" i="32"/>
  <c r="F142" i="32"/>
  <c r="C155" i="32"/>
  <c r="F150" i="32"/>
  <c r="F165" i="32"/>
  <c r="F186" i="32"/>
  <c r="B227" i="32"/>
  <c r="B373" i="32"/>
  <c r="F18" i="32"/>
  <c r="F101" i="32"/>
  <c r="B157" i="32"/>
  <c r="G165" i="32"/>
  <c r="B202" i="32"/>
  <c r="B208" i="32"/>
  <c r="C227" i="32"/>
  <c r="E261" i="32"/>
  <c r="G271" i="32"/>
  <c r="D292" i="32"/>
  <c r="E300" i="32"/>
  <c r="E311" i="32"/>
  <c r="F336" i="32"/>
  <c r="B374" i="32"/>
  <c r="F373" i="32"/>
  <c r="E383" i="32"/>
  <c r="G396" i="32"/>
  <c r="F410" i="32"/>
  <c r="C427" i="32"/>
  <c r="G434" i="32"/>
  <c r="E142" i="32"/>
  <c r="G409" i="32"/>
  <c r="B47" i="32"/>
  <c r="F68" i="32"/>
  <c r="G260" i="32"/>
  <c r="G270" i="32"/>
  <c r="B292" i="32"/>
  <c r="G299" i="32"/>
  <c r="G310" i="32"/>
  <c r="E336" i="32"/>
  <c r="E30" i="32"/>
  <c r="E39" i="32"/>
  <c r="D47" i="32"/>
  <c r="G68" i="32"/>
  <c r="E72" i="32"/>
  <c r="E85" i="32"/>
  <c r="F90" i="32"/>
  <c r="E115" i="32"/>
  <c r="G142" i="32"/>
  <c r="G150" i="32"/>
  <c r="G186" i="32"/>
  <c r="G18" i="32"/>
  <c r="F30" i="32"/>
  <c r="B48" i="32"/>
  <c r="F69" i="32"/>
  <c r="G90" i="32"/>
  <c r="G101" i="32"/>
  <c r="F116" i="32"/>
  <c r="E143" i="32"/>
  <c r="C157" i="32"/>
  <c r="F151" i="32"/>
  <c r="E187" i="32"/>
  <c r="C209" i="32"/>
  <c r="D227" i="32"/>
  <c r="E241" i="32"/>
  <c r="G261" i="32"/>
  <c r="B273" i="32"/>
  <c r="G272" i="32"/>
  <c r="F300" i="32"/>
  <c r="E312" i="32"/>
  <c r="B327" i="32"/>
  <c r="G336" i="32"/>
  <c r="F365" i="32"/>
  <c r="C374" i="32"/>
  <c r="G373" i="32"/>
  <c r="F383" i="32"/>
  <c r="E397" i="32"/>
  <c r="F412" i="32"/>
  <c r="D427" i="32"/>
  <c r="E435" i="32"/>
  <c r="G412" i="32"/>
  <c r="B428" i="32"/>
  <c r="F435" i="32"/>
  <c r="E313" i="32"/>
  <c r="D327" i="32"/>
  <c r="F337" i="32"/>
  <c r="E366" i="32"/>
  <c r="B375" i="32"/>
  <c r="F374" i="32"/>
  <c r="E384" i="32"/>
  <c r="D398" i="32"/>
  <c r="E413" i="32"/>
  <c r="B429" i="32"/>
  <c r="G435" i="32"/>
  <c r="G337" i="32"/>
  <c r="F366" i="32"/>
  <c r="G374" i="32"/>
  <c r="F384" i="32"/>
  <c r="B399" i="32"/>
  <c r="G66" i="32"/>
  <c r="G99" i="32"/>
  <c r="E91" i="32"/>
  <c r="G383" i="32"/>
  <c r="F202" i="32"/>
  <c r="D244" i="32"/>
  <c r="F104" i="32"/>
  <c r="G202" i="32"/>
  <c r="F224" i="32"/>
  <c r="G219" i="32"/>
  <c r="E215" i="32"/>
  <c r="F210" i="32"/>
  <c r="E224" i="32"/>
  <c r="F219" i="32"/>
  <c r="G214" i="32"/>
  <c r="E210" i="32"/>
  <c r="G226" i="32"/>
  <c r="F221" i="32"/>
  <c r="E216" i="32"/>
  <c r="G210" i="32"/>
  <c r="F226" i="32"/>
  <c r="E221" i="32"/>
  <c r="G215" i="32"/>
  <c r="G209" i="32"/>
  <c r="E226" i="32"/>
  <c r="G220" i="32"/>
  <c r="F215" i="32"/>
  <c r="F209" i="32"/>
  <c r="G227" i="32"/>
  <c r="F222" i="32"/>
  <c r="E217" i="32"/>
  <c r="G211" i="32"/>
  <c r="F225" i="32"/>
  <c r="E218" i="32"/>
  <c r="E211" i="32"/>
  <c r="E225" i="32"/>
  <c r="G217" i="32"/>
  <c r="E209" i="32"/>
  <c r="G224" i="32"/>
  <c r="F217" i="32"/>
  <c r="G208" i="32"/>
  <c r="G223" i="32"/>
  <c r="G216" i="32"/>
  <c r="F208" i="32"/>
  <c r="G222" i="32"/>
  <c r="E214" i="32"/>
  <c r="F216" i="32"/>
  <c r="G225" i="32"/>
  <c r="E213" i="32"/>
  <c r="E212" i="32"/>
  <c r="F214" i="32"/>
  <c r="F227" i="32"/>
  <c r="G213" i="32"/>
  <c r="E227" i="32"/>
  <c r="F213" i="32"/>
  <c r="E223" i="32"/>
  <c r="F212" i="32"/>
  <c r="F220" i="32"/>
  <c r="F223" i="32"/>
  <c r="G212" i="32"/>
  <c r="E222" i="32"/>
  <c r="G221" i="32"/>
  <c r="F211" i="32"/>
  <c r="E208" i="32"/>
  <c r="F218" i="32"/>
  <c r="D123" i="32"/>
  <c r="B119" i="32"/>
  <c r="C123" i="32"/>
  <c r="D118" i="32"/>
  <c r="B121" i="32"/>
  <c r="D120" i="32"/>
  <c r="C120" i="32"/>
  <c r="B120" i="32"/>
  <c r="C124" i="32"/>
  <c r="C118" i="32"/>
  <c r="D122" i="32"/>
  <c r="D124" i="32"/>
  <c r="B124" i="32"/>
  <c r="B123" i="32"/>
  <c r="B122" i="32"/>
  <c r="C121" i="32"/>
  <c r="D119" i="32"/>
  <c r="C122" i="32"/>
  <c r="D121" i="32"/>
  <c r="D200" i="32"/>
  <c r="C200" i="32"/>
  <c r="B200" i="32"/>
  <c r="G218" i="32"/>
  <c r="G362" i="32"/>
  <c r="E358" i="32"/>
  <c r="F353" i="32"/>
  <c r="G348" i="32"/>
  <c r="E344" i="32"/>
  <c r="F362" i="32"/>
  <c r="G357" i="32"/>
  <c r="E353" i="32"/>
  <c r="F348" i="32"/>
  <c r="G343" i="32"/>
  <c r="F363" i="32"/>
  <c r="F357" i="32"/>
  <c r="E352" i="32"/>
  <c r="G346" i="32"/>
  <c r="F341" i="32"/>
  <c r="E363" i="32"/>
  <c r="E357" i="32"/>
  <c r="G351" i="32"/>
  <c r="F346" i="32"/>
  <c r="E341" i="32"/>
  <c r="E362" i="32"/>
  <c r="E356" i="32"/>
  <c r="E350" i="32"/>
  <c r="F343" i="32"/>
  <c r="G361" i="32"/>
  <c r="G355" i="32"/>
  <c r="G349" i="32"/>
  <c r="E343" i="32"/>
  <c r="F361" i="32"/>
  <c r="F355" i="32"/>
  <c r="F349" i="32"/>
  <c r="G342" i="32"/>
  <c r="F364" i="32"/>
  <c r="F358" i="32"/>
  <c r="E351" i="32"/>
  <c r="E345" i="32"/>
  <c r="G358" i="32"/>
  <c r="E348" i="32"/>
  <c r="G356" i="32"/>
  <c r="G347" i="32"/>
  <c r="G364" i="32"/>
  <c r="G354" i="32"/>
  <c r="E346" i="32"/>
  <c r="F356" i="32"/>
  <c r="F347" i="32"/>
  <c r="E355" i="32"/>
  <c r="E347" i="32"/>
  <c r="G363" i="32"/>
  <c r="E354" i="32"/>
  <c r="F345" i="32"/>
  <c r="F351" i="32"/>
  <c r="F344" i="32"/>
  <c r="G350" i="32"/>
  <c r="G360" i="32"/>
  <c r="G345" i="32"/>
  <c r="E364" i="32"/>
  <c r="F350" i="32"/>
  <c r="E361" i="32"/>
  <c r="E349" i="32"/>
  <c r="E360" i="32"/>
  <c r="E359" i="32"/>
  <c r="G341" i="32"/>
  <c r="F360" i="32"/>
  <c r="G344" i="32"/>
  <c r="G359" i="32"/>
  <c r="F342" i="32"/>
  <c r="F359" i="32"/>
  <c r="E342" i="32"/>
  <c r="F399" i="32"/>
  <c r="E25" i="32"/>
  <c r="F26" i="32"/>
  <c r="E26" i="32"/>
  <c r="G25" i="32"/>
  <c r="G23" i="32"/>
  <c r="E23" i="32"/>
  <c r="G26" i="32"/>
  <c r="F24" i="32"/>
  <c r="F25" i="32"/>
  <c r="G24" i="32"/>
  <c r="E24" i="32"/>
  <c r="F23" i="32"/>
  <c r="E244" i="32"/>
  <c r="F244" i="32"/>
  <c r="G243" i="32"/>
  <c r="F242" i="32"/>
  <c r="F243" i="32"/>
  <c r="E243" i="32"/>
  <c r="E242" i="32"/>
  <c r="G242" i="32"/>
  <c r="F245" i="32"/>
  <c r="G245" i="32"/>
  <c r="C306" i="32"/>
  <c r="F352" i="32"/>
  <c r="G64" i="32"/>
  <c r="B320" i="32"/>
  <c r="C417" i="32"/>
  <c r="B417" i="32"/>
  <c r="D417" i="32"/>
  <c r="D416" i="32"/>
  <c r="B416" i="32"/>
  <c r="C117" i="32"/>
  <c r="D112" i="32"/>
  <c r="B117" i="32"/>
  <c r="C112" i="32"/>
  <c r="B112" i="32"/>
  <c r="D117" i="32"/>
  <c r="D111" i="32"/>
  <c r="D116" i="32"/>
  <c r="C111" i="32"/>
  <c r="C116" i="32"/>
  <c r="B111" i="32"/>
  <c r="C115" i="32"/>
  <c r="B115" i="32"/>
  <c r="D113" i="32"/>
  <c r="B116" i="32"/>
  <c r="D115" i="32"/>
  <c r="C114" i="32"/>
  <c r="C113" i="32"/>
  <c r="D114" i="32"/>
  <c r="B114" i="32"/>
  <c r="D303" i="32"/>
  <c r="C303" i="32"/>
  <c r="D305" i="32"/>
  <c r="B305" i="32"/>
  <c r="D304" i="32"/>
  <c r="B303" i="32"/>
  <c r="C305" i="32"/>
  <c r="C304" i="32"/>
  <c r="B304" i="32"/>
  <c r="C384" i="32"/>
  <c r="B384" i="32"/>
  <c r="D384" i="32"/>
  <c r="C383" i="32"/>
  <c r="B383" i="32"/>
  <c r="D383" i="32"/>
  <c r="C416" i="32"/>
  <c r="G406" i="32"/>
  <c r="E402" i="32"/>
  <c r="F406" i="32"/>
  <c r="G401" i="32"/>
  <c r="E404" i="32"/>
  <c r="G398" i="32"/>
  <c r="G403" i="32"/>
  <c r="F398" i="32"/>
  <c r="F403" i="32"/>
  <c r="E398" i="32"/>
  <c r="F402" i="32"/>
  <c r="F401" i="32"/>
  <c r="E401" i="32"/>
  <c r="F404" i="32"/>
  <c r="G402" i="32"/>
  <c r="G400" i="32"/>
  <c r="E400" i="32"/>
  <c r="G399" i="32"/>
  <c r="F400" i="32"/>
  <c r="E399" i="32"/>
  <c r="E405" i="32"/>
  <c r="E406" i="32"/>
  <c r="G405" i="32"/>
  <c r="F405" i="32"/>
  <c r="D33" i="32"/>
  <c r="C33" i="32"/>
  <c r="B33" i="32"/>
  <c r="C34" i="32"/>
  <c r="D34" i="32"/>
  <c r="F54" i="32"/>
  <c r="E55" i="32"/>
  <c r="G54" i="32"/>
  <c r="E54" i="32"/>
  <c r="E56" i="32"/>
  <c r="E58" i="32"/>
  <c r="E52" i="32"/>
  <c r="G55" i="32"/>
  <c r="F55" i="32"/>
  <c r="G53" i="32"/>
  <c r="F53" i="32"/>
  <c r="G58" i="32"/>
  <c r="G52" i="32"/>
  <c r="F58" i="32"/>
  <c r="E53" i="32"/>
  <c r="F52" i="32"/>
  <c r="E59" i="32"/>
  <c r="C193" i="32"/>
  <c r="D188" i="32"/>
  <c r="B193" i="32"/>
  <c r="C189" i="32"/>
  <c r="B189" i="32"/>
  <c r="C188" i="32"/>
  <c r="D193" i="32"/>
  <c r="B187" i="32"/>
  <c r="D192" i="32"/>
  <c r="D186" i="32"/>
  <c r="C192" i="32"/>
  <c r="C186" i="32"/>
  <c r="B192" i="32"/>
  <c r="B186" i="32"/>
  <c r="B191" i="32"/>
  <c r="D191" i="32"/>
  <c r="C191" i="32"/>
  <c r="C190" i="32"/>
  <c r="B190" i="32"/>
  <c r="D190" i="32"/>
  <c r="D189" i="32"/>
  <c r="B188" i="32"/>
  <c r="E245" i="32"/>
  <c r="C317" i="32"/>
  <c r="G353" i="32"/>
  <c r="F389" i="32"/>
  <c r="E389" i="32"/>
  <c r="F392" i="32"/>
  <c r="E387" i="32"/>
  <c r="E392" i="32"/>
  <c r="G386" i="32"/>
  <c r="G391" i="32"/>
  <c r="F386" i="32"/>
  <c r="F391" i="32"/>
  <c r="E391" i="32"/>
  <c r="G390" i="32"/>
  <c r="E386" i="32"/>
  <c r="F390" i="32"/>
  <c r="E390" i="32"/>
  <c r="G392" i="32"/>
  <c r="G388" i="32"/>
  <c r="E388" i="32"/>
  <c r="G389" i="32"/>
  <c r="F388" i="32"/>
  <c r="F56" i="32"/>
  <c r="F59" i="32"/>
  <c r="C187" i="32"/>
  <c r="D317" i="32"/>
  <c r="F354" i="32"/>
  <c r="F387" i="32"/>
  <c r="F20" i="32"/>
  <c r="E21" i="32"/>
  <c r="G20" i="32"/>
  <c r="E20" i="32"/>
  <c r="F22" i="32"/>
  <c r="G21" i="32"/>
  <c r="G22" i="32"/>
  <c r="E22" i="32"/>
  <c r="D42" i="32"/>
  <c r="C41" i="32"/>
  <c r="B41" i="32"/>
  <c r="D40" i="32"/>
  <c r="B40" i="32"/>
  <c r="B42" i="32"/>
  <c r="D41" i="32"/>
  <c r="C42" i="32"/>
  <c r="D39" i="32"/>
  <c r="C39" i="32"/>
  <c r="C40" i="32"/>
  <c r="G56" i="32"/>
  <c r="F64" i="32"/>
  <c r="G281" i="32"/>
  <c r="F281" i="32"/>
  <c r="F283" i="32"/>
  <c r="E283" i="32"/>
  <c r="G282" i="32"/>
  <c r="F282" i="32"/>
  <c r="E282" i="32"/>
  <c r="E281" i="32"/>
  <c r="E280" i="32"/>
  <c r="G283" i="32"/>
  <c r="G280" i="32"/>
  <c r="F280" i="32"/>
  <c r="G387" i="32"/>
  <c r="D446" i="32"/>
  <c r="B442" i="32"/>
  <c r="C446" i="32"/>
  <c r="D441" i="32"/>
  <c r="D444" i="32"/>
  <c r="C439" i="32"/>
  <c r="C444" i="32"/>
  <c r="B439" i="32"/>
  <c r="B444" i="32"/>
  <c r="D438" i="32"/>
  <c r="B441" i="32"/>
  <c r="D440" i="32"/>
  <c r="C440" i="32"/>
  <c r="D442" i="32"/>
  <c r="B445" i="32"/>
  <c r="D443" i="32"/>
  <c r="B443" i="32"/>
  <c r="C442" i="32"/>
  <c r="C443" i="32"/>
  <c r="B440" i="32"/>
  <c r="C445" i="32"/>
  <c r="D439" i="32"/>
  <c r="B446" i="32"/>
  <c r="D445" i="32"/>
  <c r="C441" i="32"/>
  <c r="F19" i="32"/>
  <c r="F57" i="32"/>
  <c r="E65" i="32"/>
  <c r="G19" i="32"/>
  <c r="G57" i="32"/>
  <c r="B113" i="32"/>
  <c r="C438" i="32"/>
  <c r="D318" i="32"/>
  <c r="B314" i="32"/>
  <c r="C309" i="32"/>
  <c r="C318" i="32"/>
  <c r="D313" i="32"/>
  <c r="B309" i="32"/>
  <c r="D319" i="32"/>
  <c r="C314" i="32"/>
  <c r="C308" i="32"/>
  <c r="C319" i="32"/>
  <c r="C313" i="32"/>
  <c r="B308" i="32"/>
  <c r="B316" i="32"/>
  <c r="B310" i="32"/>
  <c r="D321" i="32"/>
  <c r="D315" i="32"/>
  <c r="D309" i="32"/>
  <c r="C321" i="32"/>
  <c r="C315" i="32"/>
  <c r="D308" i="32"/>
  <c r="B317" i="32"/>
  <c r="B311" i="32"/>
  <c r="D312" i="32"/>
  <c r="B321" i="32"/>
  <c r="C312" i="32"/>
  <c r="C320" i="32"/>
  <c r="D311" i="32"/>
  <c r="D320" i="32"/>
  <c r="B312" i="32"/>
  <c r="B318" i="32"/>
  <c r="C310" i="32"/>
  <c r="D316" i="32"/>
  <c r="B313" i="32"/>
  <c r="C316" i="32"/>
  <c r="B315" i="32"/>
  <c r="D314" i="32"/>
  <c r="D310" i="32"/>
  <c r="B307" i="32"/>
  <c r="C311" i="32"/>
  <c r="D307" i="32"/>
  <c r="C307" i="32"/>
  <c r="B306" i="32"/>
  <c r="F65" i="32"/>
  <c r="G60" i="32"/>
  <c r="E62" i="32"/>
  <c r="G61" i="32"/>
  <c r="F61" i="32"/>
  <c r="E64" i="32"/>
  <c r="G63" i="32"/>
  <c r="F63" i="32"/>
  <c r="E63" i="32"/>
  <c r="G62" i="32"/>
  <c r="E61" i="32"/>
  <c r="F60" i="32"/>
  <c r="E60" i="32"/>
  <c r="F62" i="32"/>
  <c r="G59" i="32"/>
  <c r="G244" i="32"/>
  <c r="D306" i="32"/>
  <c r="B333" i="32"/>
  <c r="D332" i="32"/>
  <c r="D334" i="32"/>
  <c r="C329" i="32"/>
  <c r="C334" i="32"/>
  <c r="B329" i="32"/>
  <c r="D330" i="32"/>
  <c r="C330" i="32"/>
  <c r="B330" i="32"/>
  <c r="D331" i="32"/>
  <c r="B334" i="32"/>
  <c r="D333" i="32"/>
  <c r="B332" i="32"/>
  <c r="C332" i="32"/>
  <c r="D329" i="32"/>
  <c r="C333" i="32"/>
  <c r="C331" i="32"/>
  <c r="B331" i="32"/>
  <c r="G352" i="32"/>
  <c r="G404" i="32"/>
  <c r="F21" i="32"/>
  <c r="F139" i="32"/>
  <c r="G134" i="32"/>
  <c r="E130" i="32"/>
  <c r="E139" i="32"/>
  <c r="F134" i="32"/>
  <c r="G129" i="32"/>
  <c r="G138" i="32"/>
  <c r="E134" i="32"/>
  <c r="F129" i="32"/>
  <c r="F140" i="32"/>
  <c r="G133" i="32"/>
  <c r="E128" i="32"/>
  <c r="E140" i="32"/>
  <c r="F133" i="32"/>
  <c r="G127" i="32"/>
  <c r="G139" i="32"/>
  <c r="E133" i="32"/>
  <c r="F127" i="32"/>
  <c r="F138" i="32"/>
  <c r="G132" i="32"/>
  <c r="E127" i="32"/>
  <c r="F137" i="32"/>
  <c r="G131" i="32"/>
  <c r="E126" i="32"/>
  <c r="G168" i="32"/>
  <c r="G171" i="32"/>
  <c r="F171" i="32"/>
  <c r="E171" i="32"/>
  <c r="F169" i="32"/>
  <c r="E169" i="32"/>
  <c r="F168" i="32"/>
  <c r="E168" i="32"/>
  <c r="E228" i="32"/>
  <c r="F234" i="32"/>
  <c r="D335" i="32"/>
  <c r="C335" i="32"/>
  <c r="D338" i="32"/>
  <c r="C338" i="32"/>
  <c r="D336" i="32"/>
  <c r="C336" i="32"/>
  <c r="B336" i="32"/>
  <c r="D337" i="32"/>
  <c r="B338" i="32"/>
  <c r="C337" i="32"/>
  <c r="B337" i="32"/>
  <c r="B335" i="32"/>
  <c r="B19" i="32"/>
  <c r="D104" i="32"/>
  <c r="B100" i="32"/>
  <c r="C104" i="32"/>
  <c r="D99" i="32"/>
  <c r="D100" i="32"/>
  <c r="C100" i="32"/>
  <c r="C99" i="32"/>
  <c r="B99" i="32"/>
  <c r="C103" i="32"/>
  <c r="B98" i="32"/>
  <c r="B104" i="32"/>
  <c r="F105" i="32"/>
  <c r="F126" i="32"/>
  <c r="G169" i="32"/>
  <c r="G194" i="32"/>
  <c r="F194" i="32"/>
  <c r="E194" i="32"/>
  <c r="F228" i="32"/>
  <c r="D253" i="32"/>
  <c r="C253" i="32"/>
  <c r="B253" i="32"/>
  <c r="F369" i="32"/>
  <c r="E369" i="32"/>
  <c r="E370" i="32"/>
  <c r="G369" i="32"/>
  <c r="E368" i="32"/>
  <c r="G368" i="32"/>
  <c r="F368" i="32"/>
  <c r="E33" i="32"/>
  <c r="F38" i="32"/>
  <c r="G36" i="32"/>
  <c r="F36" i="32"/>
  <c r="E36" i="32"/>
  <c r="F43" i="32"/>
  <c r="E79" i="32"/>
  <c r="F74" i="32"/>
  <c r="G78" i="32"/>
  <c r="E78" i="32"/>
  <c r="E73" i="32"/>
  <c r="G77" i="32"/>
  <c r="G72" i="32"/>
  <c r="F77" i="32"/>
  <c r="F72" i="32"/>
  <c r="F79" i="32"/>
  <c r="C97" i="32"/>
  <c r="F128" i="32"/>
  <c r="G136" i="32"/>
  <c r="F170" i="32"/>
  <c r="F174" i="32"/>
  <c r="E229" i="32"/>
  <c r="C247" i="32"/>
  <c r="D339" i="32"/>
  <c r="F370" i="32"/>
  <c r="B411" i="32"/>
  <c r="D410" i="32"/>
  <c r="C414" i="32"/>
  <c r="B409" i="32"/>
  <c r="B414" i="32"/>
  <c r="D408" i="32"/>
  <c r="D413" i="32"/>
  <c r="C408" i="32"/>
  <c r="C409" i="32"/>
  <c r="B408" i="32"/>
  <c r="D407" i="32"/>
  <c r="C410" i="32"/>
  <c r="B412" i="32"/>
  <c r="D411" i="32"/>
  <c r="B410" i="32"/>
  <c r="D409" i="32"/>
  <c r="C411" i="32"/>
  <c r="B407" i="32"/>
  <c r="B20" i="32"/>
  <c r="C20" i="32"/>
  <c r="D19" i="32"/>
  <c r="C19" i="32"/>
  <c r="G135" i="32"/>
  <c r="E27" i="32"/>
  <c r="G28" i="32"/>
  <c r="F28" i="32"/>
  <c r="E28" i="32"/>
  <c r="E136" i="32"/>
  <c r="D69" i="32"/>
  <c r="D66" i="32"/>
  <c r="C66" i="32"/>
  <c r="B66" i="32"/>
  <c r="E234" i="32"/>
  <c r="G236" i="32"/>
  <c r="F236" i="32"/>
  <c r="E236" i="32"/>
  <c r="E235" i="32"/>
  <c r="F108" i="32"/>
  <c r="E108" i="32"/>
  <c r="E107" i="32"/>
  <c r="G106" i="32"/>
  <c r="F106" i="32"/>
  <c r="E106" i="32"/>
  <c r="F110" i="32"/>
  <c r="E105" i="32"/>
  <c r="D67" i="32"/>
  <c r="B87" i="32"/>
  <c r="D86" i="32"/>
  <c r="D88" i="32"/>
  <c r="C88" i="32"/>
  <c r="B88" i="32"/>
  <c r="B97" i="32"/>
  <c r="G126" i="32"/>
  <c r="F136" i="32"/>
  <c r="E170" i="32"/>
  <c r="E174" i="32"/>
  <c r="D203" i="32"/>
  <c r="C203" i="32"/>
  <c r="B203" i="32"/>
  <c r="G228" i="32"/>
  <c r="F235" i="32"/>
  <c r="B247" i="32"/>
  <c r="C339" i="32"/>
  <c r="D24" i="32"/>
  <c r="D25" i="32"/>
  <c r="C25" i="32"/>
  <c r="B25" i="32"/>
  <c r="C68" i="32"/>
  <c r="C86" i="32"/>
  <c r="D97" i="32"/>
  <c r="D140" i="32"/>
  <c r="B136" i="32"/>
  <c r="C131" i="32"/>
  <c r="D126" i="32"/>
  <c r="C140" i="32"/>
  <c r="D135" i="32"/>
  <c r="B131" i="32"/>
  <c r="C126" i="32"/>
  <c r="B140" i="32"/>
  <c r="C135" i="32"/>
  <c r="D130" i="32"/>
  <c r="B126" i="32"/>
  <c r="D137" i="32"/>
  <c r="B132" i="32"/>
  <c r="C137" i="32"/>
  <c r="D131" i="32"/>
  <c r="B137" i="32"/>
  <c r="C130" i="32"/>
  <c r="D136" i="32"/>
  <c r="B130" i="32"/>
  <c r="D134" i="32"/>
  <c r="B129" i="32"/>
  <c r="B134" i="32"/>
  <c r="G128" i="32"/>
  <c r="E137" i="32"/>
  <c r="G170" i="32"/>
  <c r="E175" i="32"/>
  <c r="C295" i="32"/>
  <c r="D290" i="32"/>
  <c r="B286" i="32"/>
  <c r="B295" i="32"/>
  <c r="C290" i="32"/>
  <c r="D285" i="32"/>
  <c r="D293" i="32"/>
  <c r="C288" i="32"/>
  <c r="C293" i="32"/>
  <c r="B288" i="32"/>
  <c r="D295" i="32"/>
  <c r="B289" i="32"/>
  <c r="D294" i="32"/>
  <c r="D288" i="32"/>
  <c r="C294" i="32"/>
  <c r="D287" i="32"/>
  <c r="B290" i="32"/>
  <c r="B284" i="32"/>
  <c r="B287" i="32"/>
  <c r="D286" i="32"/>
  <c r="B294" i="32"/>
  <c r="C285" i="32"/>
  <c r="C286" i="32"/>
  <c r="C292" i="32"/>
  <c r="C284" i="32"/>
  <c r="G446" i="32"/>
  <c r="E442" i="32"/>
  <c r="F446" i="32"/>
  <c r="G441" i="32"/>
  <c r="E446" i="32"/>
  <c r="G440" i="32"/>
  <c r="G445" i="32"/>
  <c r="F440" i="32"/>
  <c r="F445" i="32"/>
  <c r="E440" i="32"/>
  <c r="E445" i="32"/>
  <c r="G438" i="32"/>
  <c r="G444" i="32"/>
  <c r="F438" i="32"/>
  <c r="F444" i="32"/>
  <c r="E438" i="32"/>
  <c r="G439" i="32"/>
  <c r="E444" i="32"/>
  <c r="G443" i="32"/>
  <c r="F443" i="32"/>
  <c r="E443" i="32"/>
  <c r="G442" i="32"/>
  <c r="F441" i="32"/>
  <c r="D21" i="32"/>
  <c r="B23" i="32"/>
  <c r="B29" i="32"/>
  <c r="E34" i="32"/>
  <c r="E44" i="32"/>
  <c r="E47" i="32"/>
  <c r="D68" i="32"/>
  <c r="G82" i="32"/>
  <c r="F82" i="32"/>
  <c r="G83" i="32"/>
  <c r="F83" i="32"/>
  <c r="E83" i="32"/>
  <c r="C87" i="32"/>
  <c r="C98" i="32"/>
  <c r="D105" i="32"/>
  <c r="G108" i="32"/>
  <c r="B127" i="32"/>
  <c r="C134" i="32"/>
  <c r="E129" i="32"/>
  <c r="G137" i="32"/>
  <c r="F175" i="32"/>
  <c r="G229" i="32"/>
  <c r="B242" i="32"/>
  <c r="D249" i="32"/>
  <c r="C263" i="32"/>
  <c r="D258" i="32"/>
  <c r="C265" i="32"/>
  <c r="C260" i="32"/>
  <c r="C255" i="32"/>
  <c r="B265" i="32"/>
  <c r="B260" i="32"/>
  <c r="B255" i="32"/>
  <c r="D259" i="32"/>
  <c r="D265" i="32"/>
  <c r="C259" i="32"/>
  <c r="D264" i="32"/>
  <c r="B259" i="32"/>
  <c r="C261" i="32"/>
  <c r="D255" i="32"/>
  <c r="B262" i="32"/>
  <c r="D261" i="32"/>
  <c r="D260" i="32"/>
  <c r="B261" i="32"/>
  <c r="D257" i="32"/>
  <c r="D284" i="32"/>
  <c r="D297" i="32"/>
  <c r="C297" i="32"/>
  <c r="D298" i="32"/>
  <c r="C298" i="32"/>
  <c r="B297" i="32"/>
  <c r="D301" i="32"/>
  <c r="C301" i="32"/>
  <c r="D302" i="32"/>
  <c r="C302" i="32"/>
  <c r="B302" i="32"/>
  <c r="B323" i="32"/>
  <c r="D363" i="32"/>
  <c r="B359" i="32"/>
  <c r="C354" i="32"/>
  <c r="D349" i="32"/>
  <c r="B345" i="32"/>
  <c r="C363" i="32"/>
  <c r="D358" i="32"/>
  <c r="B354" i="32"/>
  <c r="C349" i="32"/>
  <c r="D344" i="32"/>
  <c r="C360" i="32"/>
  <c r="B355" i="32"/>
  <c r="B349" i="32"/>
  <c r="D343" i="32"/>
  <c r="B360" i="32"/>
  <c r="D354" i="32"/>
  <c r="D348" i="32"/>
  <c r="C343" i="32"/>
  <c r="D361" i="32"/>
  <c r="D355" i="32"/>
  <c r="C348" i="32"/>
  <c r="C342" i="32"/>
  <c r="C361" i="32"/>
  <c r="C355" i="32"/>
  <c r="B348" i="32"/>
  <c r="B342" i="32"/>
  <c r="B361" i="32"/>
  <c r="D353" i="32"/>
  <c r="D347" i="32"/>
  <c r="D341" i="32"/>
  <c r="D362" i="32"/>
  <c r="D356" i="32"/>
  <c r="D350" i="32"/>
  <c r="B344" i="32"/>
  <c r="C364" i="32"/>
  <c r="B356" i="32"/>
  <c r="C346" i="32"/>
  <c r="B364" i="32"/>
  <c r="C353" i="32"/>
  <c r="B346" i="32"/>
  <c r="B362" i="32"/>
  <c r="C352" i="32"/>
  <c r="C344" i="32"/>
  <c r="B363" i="32"/>
  <c r="B353" i="32"/>
  <c r="D345" i="32"/>
  <c r="C362" i="32"/>
  <c r="D352" i="32"/>
  <c r="C345" i="32"/>
  <c r="D359" i="32"/>
  <c r="D351" i="32"/>
  <c r="D342" i="32"/>
  <c r="C357" i="32"/>
  <c r="B392" i="32"/>
  <c r="C387" i="32"/>
  <c r="D391" i="32"/>
  <c r="B387" i="32"/>
  <c r="B389" i="32"/>
  <c r="D388" i="32"/>
  <c r="C388" i="32"/>
  <c r="C392" i="32"/>
  <c r="C391" i="32"/>
  <c r="B391" i="32"/>
  <c r="C386" i="32"/>
  <c r="C390" i="32"/>
  <c r="B390" i="32"/>
  <c r="C389" i="32"/>
  <c r="B388" i="32"/>
  <c r="D389" i="32"/>
  <c r="D386" i="32"/>
  <c r="E439" i="32"/>
  <c r="B22" i="32"/>
  <c r="C23" i="32"/>
  <c r="C29" i="32"/>
  <c r="F34" i="32"/>
  <c r="G35" i="32"/>
  <c r="F47" i="32"/>
  <c r="B69" i="32"/>
  <c r="G73" i="32"/>
  <c r="F80" i="32"/>
  <c r="E81" i="32"/>
  <c r="D87" i="32"/>
  <c r="D98" i="32"/>
  <c r="C106" i="32"/>
  <c r="E109" i="32"/>
  <c r="C127" i="32"/>
  <c r="B135" i="32"/>
  <c r="F130" i="32"/>
  <c r="E138" i="32"/>
  <c r="F172" i="32"/>
  <c r="F178" i="32"/>
  <c r="G195" i="32"/>
  <c r="F195" i="32"/>
  <c r="E232" i="32"/>
  <c r="B256" i="32"/>
  <c r="B285" i="32"/>
  <c r="B298" i="32"/>
  <c r="B301" i="32"/>
  <c r="B341" i="32"/>
  <c r="D357" i="32"/>
  <c r="B386" i="32"/>
  <c r="D412" i="32"/>
  <c r="F439" i="32"/>
  <c r="C67" i="32"/>
  <c r="C248" i="32"/>
  <c r="B249" i="32"/>
  <c r="D248" i="32"/>
  <c r="C252" i="32"/>
  <c r="D246" i="32"/>
  <c r="B252" i="32"/>
  <c r="C246" i="32"/>
  <c r="D251" i="32"/>
  <c r="B246" i="32"/>
  <c r="D247" i="32"/>
  <c r="B251" i="32"/>
  <c r="D250" i="32"/>
  <c r="B250" i="32"/>
  <c r="C250" i="32"/>
  <c r="B248" i="32"/>
  <c r="C435" i="32"/>
  <c r="B435" i="32"/>
  <c r="D436" i="32"/>
  <c r="C436" i="32"/>
  <c r="B436" i="32"/>
  <c r="D435" i="32"/>
  <c r="D434" i="32"/>
  <c r="B434" i="32"/>
  <c r="D20" i="32"/>
  <c r="E43" i="32"/>
  <c r="G46" i="32"/>
  <c r="F46" i="32"/>
  <c r="G105" i="32"/>
  <c r="C21" i="32"/>
  <c r="F33" i="32"/>
  <c r="D243" i="32"/>
  <c r="C243" i="32"/>
  <c r="B243" i="32"/>
  <c r="D245" i="32"/>
  <c r="C245" i="32"/>
  <c r="B245" i="32"/>
  <c r="C244" i="32"/>
  <c r="C326" i="32"/>
  <c r="B326" i="32"/>
  <c r="C325" i="32"/>
  <c r="B325" i="32"/>
  <c r="D325" i="32"/>
  <c r="D324" i="32"/>
  <c r="C324" i="32"/>
  <c r="D323" i="32"/>
  <c r="G370" i="32"/>
  <c r="E172" i="32"/>
  <c r="C22" i="32"/>
  <c r="D23" i="32"/>
  <c r="G34" i="32"/>
  <c r="E37" i="32"/>
  <c r="E42" i="32"/>
  <c r="G41" i="32"/>
  <c r="F41" i="32"/>
  <c r="G44" i="32"/>
  <c r="G47" i="32"/>
  <c r="C69" i="32"/>
  <c r="E74" i="32"/>
  <c r="G80" i="32"/>
  <c r="F81" i="32"/>
  <c r="F88" i="32"/>
  <c r="E88" i="32"/>
  <c r="B101" i="32"/>
  <c r="F109" i="32"/>
  <c r="D127" i="32"/>
  <c r="C136" i="32"/>
  <c r="G130" i="32"/>
  <c r="G140" i="32"/>
  <c r="G172" i="32"/>
  <c r="C233" i="32"/>
  <c r="D228" i="32"/>
  <c r="B233" i="32"/>
  <c r="C228" i="32"/>
  <c r="D231" i="32"/>
  <c r="C231" i="32"/>
  <c r="B231" i="32"/>
  <c r="D232" i="32"/>
  <c r="D233" i="32"/>
  <c r="C232" i="32"/>
  <c r="B232" i="32"/>
  <c r="D230" i="32"/>
  <c r="D229" i="32"/>
  <c r="D242" i="32"/>
  <c r="D252" i="32"/>
  <c r="C256" i="32"/>
  <c r="C287" i="32"/>
  <c r="G298" i="32"/>
  <c r="E298" i="32"/>
  <c r="F298" i="32"/>
  <c r="E297" i="32"/>
  <c r="B324" i="32"/>
  <c r="C341" i="32"/>
  <c r="B358" i="32"/>
  <c r="D387" i="32"/>
  <c r="B413" i="32"/>
  <c r="E441" i="32"/>
  <c r="G231" i="32"/>
  <c r="F231" i="32"/>
  <c r="G230" i="32"/>
  <c r="F230" i="32"/>
  <c r="E230" i="32"/>
  <c r="F232" i="32"/>
  <c r="G233" i="32"/>
  <c r="F233" i="32"/>
  <c r="E233" i="32"/>
  <c r="E231" i="32"/>
  <c r="B67" i="32"/>
  <c r="E178" i="32"/>
  <c r="E177" i="32"/>
  <c r="G176" i="32"/>
  <c r="F176" i="32"/>
  <c r="G177" i="32"/>
  <c r="F177" i="32"/>
  <c r="E176" i="32"/>
  <c r="G175" i="32"/>
  <c r="G174" i="32"/>
  <c r="G234" i="32"/>
  <c r="B339" i="32"/>
  <c r="F27" i="32"/>
  <c r="C31" i="32"/>
  <c r="D32" i="32"/>
  <c r="G43" i="32"/>
  <c r="B110" i="32"/>
  <c r="C105" i="32"/>
  <c r="D109" i="32"/>
  <c r="B105" i="32"/>
  <c r="B108" i="32"/>
  <c r="D107" i="32"/>
  <c r="C107" i="32"/>
  <c r="B107" i="32"/>
  <c r="B106" i="32"/>
  <c r="G107" i="32"/>
  <c r="D201" i="32"/>
  <c r="C201" i="32"/>
  <c r="F229" i="32"/>
  <c r="C249" i="32"/>
  <c r="D22" i="32"/>
  <c r="B24" i="32"/>
  <c r="B30" i="32"/>
  <c r="B38" i="32"/>
  <c r="B36" i="32"/>
  <c r="D35" i="32"/>
  <c r="C35" i="32"/>
  <c r="E45" i="32"/>
  <c r="E48" i="32"/>
  <c r="B70" i="32"/>
  <c r="C83" i="32"/>
  <c r="B83" i="32"/>
  <c r="D83" i="32"/>
  <c r="D82" i="32"/>
  <c r="C82" i="32"/>
  <c r="G81" i="32"/>
  <c r="C101" i="32"/>
  <c r="C108" i="32"/>
  <c r="G109" i="32"/>
  <c r="F121" i="32"/>
  <c r="E121" i="32"/>
  <c r="G120" i="32"/>
  <c r="G124" i="32"/>
  <c r="E119" i="32"/>
  <c r="F124" i="32"/>
  <c r="G118" i="32"/>
  <c r="E124" i="32"/>
  <c r="F118" i="32"/>
  <c r="G123" i="32"/>
  <c r="E118" i="32"/>
  <c r="G122" i="32"/>
  <c r="B128" i="32"/>
  <c r="B138" i="32"/>
  <c r="E131" i="32"/>
  <c r="D143" i="32"/>
  <c r="C143" i="32"/>
  <c r="D147" i="32"/>
  <c r="B143" i="32"/>
  <c r="D145" i="32"/>
  <c r="C145" i="32"/>
  <c r="B145" i="32"/>
  <c r="D144" i="32"/>
  <c r="D142" i="32"/>
  <c r="C182" i="32"/>
  <c r="D181" i="32"/>
  <c r="C181" i="32"/>
  <c r="B181" i="32"/>
  <c r="D183" i="32"/>
  <c r="C183" i="32"/>
  <c r="B183" i="32"/>
  <c r="D182" i="32"/>
  <c r="C180" i="32"/>
  <c r="G199" i="32"/>
  <c r="F199" i="32"/>
  <c r="G198" i="32"/>
  <c r="F198" i="32"/>
  <c r="E198" i="32"/>
  <c r="E199" i="32"/>
  <c r="B228" i="32"/>
  <c r="B244" i="32"/>
  <c r="D256" i="32"/>
  <c r="C289" i="32"/>
  <c r="F297" i="32"/>
  <c r="D326" i="32"/>
  <c r="B343" i="32"/>
  <c r="C358" i="32"/>
  <c r="D390" i="32"/>
  <c r="C413" i="32"/>
  <c r="F442" i="32"/>
  <c r="D92" i="32"/>
  <c r="C92" i="32"/>
  <c r="B94" i="32"/>
  <c r="D178" i="32"/>
  <c r="B174" i="32"/>
  <c r="C177" i="32"/>
  <c r="B177" i="32"/>
  <c r="D176" i="32"/>
  <c r="G196" i="32"/>
  <c r="F196" i="32"/>
  <c r="E431" i="32"/>
  <c r="F426" i="32"/>
  <c r="G421" i="32"/>
  <c r="G430" i="32"/>
  <c r="E426" i="32"/>
  <c r="F421" i="32"/>
  <c r="G431" i="32"/>
  <c r="G425" i="32"/>
  <c r="F420" i="32"/>
  <c r="F431" i="32"/>
  <c r="F425" i="32"/>
  <c r="E420" i="32"/>
  <c r="F430" i="32"/>
  <c r="E425" i="32"/>
  <c r="G419" i="32"/>
  <c r="G429" i="32"/>
  <c r="F423" i="32"/>
  <c r="F429" i="32"/>
  <c r="E423" i="32"/>
  <c r="E429" i="32"/>
  <c r="G422" i="32"/>
  <c r="F432" i="32"/>
  <c r="F424" i="32"/>
  <c r="E418" i="32"/>
  <c r="F427" i="32"/>
  <c r="E101" i="32"/>
  <c r="G100" i="32"/>
  <c r="E102" i="32"/>
  <c r="B175" i="32"/>
  <c r="G326" i="32"/>
  <c r="F326" i="32"/>
  <c r="E326" i="32"/>
  <c r="E323" i="32"/>
  <c r="B57" i="32"/>
  <c r="C52" i="32"/>
  <c r="D56" i="32"/>
  <c r="E66" i="32"/>
  <c r="E165" i="32"/>
  <c r="F160" i="32"/>
  <c r="G155" i="32"/>
  <c r="E151" i="32"/>
  <c r="F167" i="32"/>
  <c r="F162" i="32"/>
  <c r="F157" i="32"/>
  <c r="F152" i="32"/>
  <c r="E167" i="32"/>
  <c r="E162" i="32"/>
  <c r="E157" i="32"/>
  <c r="E152" i="32"/>
  <c r="G166" i="32"/>
  <c r="G161" i="32"/>
  <c r="G156" i="32"/>
  <c r="G151" i="32"/>
  <c r="G154" i="32"/>
  <c r="E161" i="32"/>
  <c r="C169" i="32"/>
  <c r="B172" i="32"/>
  <c r="D171" i="32"/>
  <c r="C171" i="32"/>
  <c r="C175" i="32"/>
  <c r="E204" i="32"/>
  <c r="G206" i="32"/>
  <c r="F206" i="32"/>
  <c r="D214" i="32"/>
  <c r="C222" i="32"/>
  <c r="F292" i="32"/>
  <c r="G287" i="32"/>
  <c r="E292" i="32"/>
  <c r="F287" i="32"/>
  <c r="G292" i="32"/>
  <c r="G286" i="32"/>
  <c r="G291" i="32"/>
  <c r="F286" i="32"/>
  <c r="F295" i="32"/>
  <c r="F289" i="32"/>
  <c r="E295" i="32"/>
  <c r="E289" i="32"/>
  <c r="G294" i="32"/>
  <c r="G288" i="32"/>
  <c r="F290" i="32"/>
  <c r="F284" i="32"/>
  <c r="F291" i="32"/>
  <c r="F323" i="32"/>
  <c r="G418" i="32"/>
  <c r="E428" i="32"/>
  <c r="G70" i="32"/>
  <c r="D89" i="32"/>
  <c r="B95" i="32"/>
  <c r="F239" i="32"/>
  <c r="G238" i="32"/>
  <c r="F238" i="32"/>
  <c r="F240" i="32"/>
  <c r="E240" i="32"/>
  <c r="G239" i="32"/>
  <c r="F241" i="32"/>
  <c r="B367" i="32"/>
  <c r="D366" i="32"/>
  <c r="D367" i="32"/>
  <c r="F418" i="32"/>
  <c r="G427" i="32"/>
  <c r="E15" i="32"/>
  <c r="B79" i="32"/>
  <c r="C74" i="32"/>
  <c r="D78" i="32"/>
  <c r="D76" i="32"/>
  <c r="B90" i="32"/>
  <c r="C95" i="32"/>
  <c r="F93" i="32"/>
  <c r="E97" i="32"/>
  <c r="F102" i="32"/>
  <c r="F115" i="32"/>
  <c r="D165" i="32"/>
  <c r="B161" i="32"/>
  <c r="C156" i="32"/>
  <c r="D151" i="32"/>
  <c r="D166" i="32"/>
  <c r="D161" i="32"/>
  <c r="D156" i="32"/>
  <c r="C151" i="32"/>
  <c r="C166" i="32"/>
  <c r="C161" i="32"/>
  <c r="B156" i="32"/>
  <c r="B151" i="32"/>
  <c r="B166" i="32"/>
  <c r="D160" i="32"/>
  <c r="D155" i="32"/>
  <c r="D150" i="32"/>
  <c r="D154" i="32"/>
  <c r="B162" i="32"/>
  <c r="F15" i="32"/>
  <c r="E29" i="32"/>
  <c r="B52" i="32"/>
  <c r="C57" i="32"/>
  <c r="F66" i="32"/>
  <c r="B72" i="32"/>
  <c r="B77" i="32"/>
  <c r="C90" i="32"/>
  <c r="D95" i="32"/>
  <c r="F97" i="32"/>
  <c r="G102" i="32"/>
  <c r="B149" i="32"/>
  <c r="B155" i="32"/>
  <c r="C162" i="32"/>
  <c r="E149" i="32"/>
  <c r="E155" i="32"/>
  <c r="F161" i="32"/>
  <c r="B168" i="32"/>
  <c r="D175" i="32"/>
  <c r="F204" i="32"/>
  <c r="E206" i="32"/>
  <c r="B215" i="32"/>
  <c r="E239" i="32"/>
  <c r="E293" i="32"/>
  <c r="G323" i="32"/>
  <c r="G328" i="32"/>
  <c r="F328" i="32"/>
  <c r="F331" i="32"/>
  <c r="E331" i="32"/>
  <c r="G333" i="32"/>
  <c r="F333" i="32"/>
  <c r="F330" i="32"/>
  <c r="E330" i="32"/>
  <c r="G329" i="32"/>
  <c r="E332" i="32"/>
  <c r="C365" i="32"/>
  <c r="D393" i="32"/>
  <c r="C393" i="32"/>
  <c r="C397" i="32"/>
  <c r="B397" i="32"/>
  <c r="D396" i="32"/>
  <c r="D397" i="32"/>
  <c r="B393" i="32"/>
  <c r="E419" i="32"/>
  <c r="F428" i="32"/>
  <c r="G94" i="32"/>
  <c r="E90" i="32"/>
  <c r="F94" i="32"/>
  <c r="G89" i="32"/>
  <c r="E94" i="32"/>
  <c r="G97" i="32"/>
  <c r="E103" i="32"/>
  <c r="G114" i="32"/>
  <c r="F114" i="32"/>
  <c r="E116" i="32"/>
  <c r="B176" i="32"/>
  <c r="B226" i="32"/>
  <c r="C221" i="32"/>
  <c r="D216" i="32"/>
  <c r="B212" i="32"/>
  <c r="D225" i="32"/>
  <c r="B221" i="32"/>
  <c r="C216" i="32"/>
  <c r="D211" i="32"/>
  <c r="B225" i="32"/>
  <c r="D219" i="32"/>
  <c r="C214" i="32"/>
  <c r="B209" i="32"/>
  <c r="D224" i="32"/>
  <c r="C219" i="32"/>
  <c r="B214" i="32"/>
  <c r="D208" i="32"/>
  <c r="C224" i="32"/>
  <c r="B219" i="32"/>
  <c r="D213" i="32"/>
  <c r="C208" i="32"/>
  <c r="D226" i="32"/>
  <c r="D220" i="32"/>
  <c r="C215" i="32"/>
  <c r="B210" i="32"/>
  <c r="D215" i="32"/>
  <c r="B223" i="32"/>
  <c r="B236" i="32"/>
  <c r="D235" i="32"/>
  <c r="C236" i="32"/>
  <c r="C235" i="32"/>
  <c r="B235" i="32"/>
  <c r="G240" i="32"/>
  <c r="E277" i="32"/>
  <c r="F272" i="32"/>
  <c r="G267" i="32"/>
  <c r="G276" i="32"/>
  <c r="E272" i="32"/>
  <c r="F267" i="32"/>
  <c r="F277" i="32"/>
  <c r="F271" i="32"/>
  <c r="F276" i="32"/>
  <c r="E271" i="32"/>
  <c r="G274" i="32"/>
  <c r="G268" i="32"/>
  <c r="F274" i="32"/>
  <c r="F268" i="32"/>
  <c r="E274" i="32"/>
  <c r="E268" i="32"/>
  <c r="G275" i="32"/>
  <c r="G269" i="32"/>
  <c r="E276" i="32"/>
  <c r="G284" i="32"/>
  <c r="F293" i="32"/>
  <c r="E324" i="32"/>
  <c r="E327" i="32"/>
  <c r="E329" i="32"/>
  <c r="D365" i="32"/>
  <c r="B394" i="32"/>
  <c r="F419" i="32"/>
  <c r="G428" i="32"/>
  <c r="C399" i="32"/>
  <c r="F184" i="32"/>
  <c r="G179" i="32"/>
  <c r="G183" i="32"/>
  <c r="G189" i="32"/>
  <c r="F189" i="32"/>
  <c r="E191" i="32"/>
  <c r="C281" i="32"/>
  <c r="B281" i="32"/>
  <c r="C282" i="32"/>
  <c r="B282" i="32"/>
  <c r="D299" i="32"/>
  <c r="C299" i="32"/>
  <c r="D406" i="32"/>
  <c r="B402" i="32"/>
  <c r="C406" i="32"/>
  <c r="D401" i="32"/>
  <c r="D402" i="32"/>
  <c r="C402" i="32"/>
  <c r="C401" i="32"/>
  <c r="B404" i="32"/>
  <c r="E412" i="32"/>
  <c r="F407" i="32"/>
  <c r="G411" i="32"/>
  <c r="E407" i="32"/>
  <c r="F411" i="32"/>
  <c r="E411" i="32"/>
  <c r="G410" i="32"/>
  <c r="G413" i="32"/>
  <c r="C433" i="32"/>
  <c r="D428" i="32"/>
  <c r="B424" i="32"/>
  <c r="C419" i="32"/>
  <c r="B433" i="32"/>
  <c r="C428" i="32"/>
  <c r="D423" i="32"/>
  <c r="B419" i="32"/>
  <c r="C431" i="32"/>
  <c r="B426" i="32"/>
  <c r="D420" i="32"/>
  <c r="B431" i="32"/>
  <c r="D425" i="32"/>
  <c r="C420" i="32"/>
  <c r="D430" i="32"/>
  <c r="C425" i="32"/>
  <c r="B420" i="32"/>
  <c r="D424" i="32"/>
  <c r="B432" i="32"/>
  <c r="F145" i="32"/>
  <c r="E179" i="32"/>
  <c r="E184" i="32"/>
  <c r="E186" i="32"/>
  <c r="F191" i="32"/>
  <c r="E260" i="32"/>
  <c r="B280" i="32"/>
  <c r="B299" i="32"/>
  <c r="E305" i="32"/>
  <c r="G304" i="32"/>
  <c r="F303" i="32"/>
  <c r="E303" i="32"/>
  <c r="B398" i="32"/>
  <c r="C404" i="32"/>
  <c r="G407" i="32"/>
  <c r="E414" i="32"/>
  <c r="B418" i="32"/>
  <c r="B425" i="32"/>
  <c r="C432" i="32"/>
  <c r="G436" i="32"/>
  <c r="F436" i="32"/>
  <c r="C198" i="32"/>
  <c r="B198" i="32"/>
  <c r="F261" i="32"/>
  <c r="G256" i="32"/>
  <c r="E264" i="32"/>
  <c r="E259" i="32"/>
  <c r="G263" i="32"/>
  <c r="G258" i="32"/>
  <c r="F260" i="32"/>
  <c r="C280" i="32"/>
  <c r="B300" i="32"/>
  <c r="G301" i="32"/>
  <c r="F301" i="32"/>
  <c r="G303" i="32"/>
  <c r="E321" i="32"/>
  <c r="F316" i="32"/>
  <c r="G311" i="32"/>
  <c r="E307" i="32"/>
  <c r="G320" i="32"/>
  <c r="E316" i="32"/>
  <c r="F311" i="32"/>
  <c r="G306" i="32"/>
  <c r="F319" i="32"/>
  <c r="E314" i="32"/>
  <c r="G308" i="32"/>
  <c r="E319" i="32"/>
  <c r="G313" i="32"/>
  <c r="F308" i="32"/>
  <c r="F312" i="32"/>
  <c r="F318" i="32"/>
  <c r="C398" i="32"/>
  <c r="D404" i="32"/>
  <c r="E408" i="32"/>
  <c r="F414" i="32"/>
  <c r="C418" i="32"/>
  <c r="C426" i="32"/>
  <c r="D432" i="32"/>
  <c r="E434" i="32"/>
  <c r="C378" i="32"/>
  <c r="D373" i="32"/>
  <c r="D382" i="32"/>
  <c r="B378" i="32"/>
  <c r="C373" i="32"/>
  <c r="B376" i="32"/>
  <c r="C381" i="32"/>
  <c r="B238" i="32"/>
  <c r="C376" i="32"/>
  <c r="D381" i="32"/>
  <c r="C271" i="32"/>
  <c r="G379" i="32"/>
  <c r="F397" i="32"/>
  <c r="F375" i="32"/>
  <c r="E393" i="32"/>
  <c r="S6" i="18" l="1"/>
  <c r="S5" i="18" l="1"/>
  <c r="S7" i="18"/>
  <c r="G149" i="20" l="1"/>
  <c r="C149" i="20"/>
  <c r="F6" i="12" l="1"/>
  <c r="F7" i="12"/>
  <c r="F5" i="12"/>
  <c r="H6" i="22" l="1"/>
  <c r="H7" i="22"/>
  <c r="H5" i="22"/>
  <c r="E5" i="22"/>
  <c r="E7" i="22"/>
  <c r="E6" i="22"/>
  <c r="C148" i="20" l="1"/>
  <c r="G148" i="20"/>
  <c r="J7" i="18" l="1"/>
  <c r="I7" i="20"/>
  <c r="F7" i="20"/>
  <c r="H7" i="18"/>
  <c r="C7" i="18"/>
  <c r="J7" i="20"/>
  <c r="K7" i="20"/>
  <c r="G7" i="18"/>
  <c r="D7" i="20"/>
  <c r="E7" i="18"/>
  <c r="B7" i="20"/>
  <c r="I7" i="18"/>
  <c r="E7" i="20"/>
  <c r="D7" i="18" l="1"/>
  <c r="B7" i="18"/>
  <c r="G5" i="30" l="1"/>
  <c r="I6" i="30"/>
  <c r="J6" i="30"/>
  <c r="C6" i="24"/>
  <c r="D6" i="24"/>
  <c r="E6" i="24"/>
  <c r="G6" i="24"/>
  <c r="H6" i="24"/>
  <c r="B6" i="24"/>
  <c r="Q5" i="25"/>
  <c r="P5" i="25"/>
  <c r="O5" i="25"/>
  <c r="N5" i="25"/>
  <c r="C6" i="21"/>
  <c r="D6" i="21"/>
  <c r="E6" i="21"/>
  <c r="F6" i="21"/>
  <c r="G6" i="21"/>
  <c r="H6" i="21"/>
  <c r="L6" i="21"/>
  <c r="M6" i="21"/>
  <c r="N6" i="21"/>
  <c r="P5" i="21"/>
  <c r="H5" i="30" l="1"/>
  <c r="N6" i="25"/>
  <c r="P6" i="25"/>
  <c r="Q7" i="25"/>
  <c r="O6" i="25"/>
  <c r="Q6" i="25"/>
  <c r="B5" i="24"/>
  <c r="B7" i="24"/>
  <c r="J7" i="30"/>
  <c r="J5" i="30"/>
  <c r="C7" i="24"/>
  <c r="C5" i="24"/>
  <c r="H5" i="24"/>
  <c r="H7" i="24"/>
  <c r="D7" i="24"/>
  <c r="D5" i="24"/>
  <c r="I7" i="30"/>
  <c r="I5" i="30"/>
  <c r="E5" i="24"/>
  <c r="E7" i="24"/>
  <c r="G5" i="24"/>
  <c r="G7" i="24"/>
  <c r="P7" i="25"/>
  <c r="O7" i="25"/>
  <c r="P6" i="21"/>
  <c r="N7" i="25"/>
  <c r="P7" i="21"/>
  <c r="F6" i="30"/>
  <c r="F5" i="30"/>
  <c r="F7" i="30"/>
  <c r="E6" i="30"/>
  <c r="E5" i="30"/>
  <c r="E7" i="30"/>
  <c r="N5" i="21" l="1"/>
  <c r="N7" i="21"/>
  <c r="L5" i="21"/>
  <c r="L7" i="21"/>
  <c r="M7" i="21"/>
  <c r="M5" i="21"/>
  <c r="C5" i="21" l="1"/>
  <c r="C7" i="21"/>
  <c r="D5" i="21"/>
  <c r="D7" i="21"/>
  <c r="E7" i="21"/>
  <c r="E5" i="21"/>
  <c r="F5" i="21"/>
  <c r="F7" i="21"/>
  <c r="G7" i="21"/>
  <c r="G5" i="21"/>
  <c r="H7" i="21"/>
  <c r="H5" i="21"/>
  <c r="M7" i="18" l="1"/>
  <c r="O7" i="18"/>
  <c r="R7" i="18"/>
  <c r="L7" i="18"/>
  <c r="N7" i="18"/>
  <c r="P7" i="18"/>
  <c r="Q7" i="18"/>
  <c r="O6" i="12"/>
  <c r="O5" i="12" l="1"/>
  <c r="O7" i="12"/>
  <c r="I6" i="21" l="1"/>
  <c r="H7" i="20"/>
  <c r="K6" i="21"/>
  <c r="J6" i="21"/>
  <c r="I5" i="21"/>
  <c r="I7" i="21"/>
  <c r="J5" i="21"/>
  <c r="J7" i="21"/>
  <c r="B6" i="21"/>
  <c r="K5" i="21"/>
  <c r="K7" i="21"/>
  <c r="B7" i="21"/>
  <c r="B5" i="21"/>
  <c r="AB6" i="16" l="1"/>
  <c r="AA6" i="16" l="1"/>
  <c r="AB7" i="16"/>
  <c r="AA7" i="16"/>
  <c r="AB5" i="16"/>
  <c r="AA5" i="16"/>
  <c r="E6" i="31" l="1"/>
  <c r="F6" i="31"/>
  <c r="E7" i="31" l="1"/>
  <c r="F7" i="31"/>
  <c r="F5" i="31"/>
  <c r="E5" i="31"/>
  <c r="D6" i="31" l="1"/>
  <c r="I6" i="15" l="1"/>
  <c r="I5" i="15"/>
  <c r="I7" i="15" l="1"/>
  <c r="B6" i="31" l="1"/>
  <c r="C6" i="31"/>
  <c r="C7" i="31" l="1"/>
  <c r="C5" i="31"/>
  <c r="D5" i="31"/>
  <c r="D7" i="31"/>
  <c r="B7" i="31"/>
  <c r="B5" i="31"/>
  <c r="X6" i="15" l="1"/>
  <c r="X7" i="15"/>
  <c r="X5" i="15"/>
  <c r="G106" i="20" l="1"/>
  <c r="C55" i="20"/>
  <c r="L7" i="20"/>
  <c r="AW5" i="27" l="1"/>
  <c r="AW6" i="27" l="1"/>
  <c r="AV5" i="27"/>
  <c r="AV6" i="27"/>
  <c r="AV7" i="27"/>
  <c r="AW7" i="27"/>
  <c r="Q5" i="7" l="1"/>
  <c r="R5" i="7"/>
  <c r="Q5" i="1"/>
  <c r="R5" i="1"/>
  <c r="AT7" i="27" l="1"/>
  <c r="AS7" i="27"/>
  <c r="AR7" i="27"/>
  <c r="D5" i="27"/>
  <c r="E5" i="27"/>
  <c r="F5" i="27"/>
  <c r="G5" i="27"/>
  <c r="H5" i="27"/>
  <c r="I5" i="27"/>
  <c r="J5" i="27"/>
  <c r="K5" i="27"/>
  <c r="L5" i="27"/>
  <c r="M5" i="27"/>
  <c r="N5" i="27"/>
  <c r="O5" i="27"/>
  <c r="P5" i="27"/>
  <c r="Q5" i="27"/>
  <c r="R5" i="27"/>
  <c r="S5" i="27"/>
  <c r="T5" i="27"/>
  <c r="U5" i="27"/>
  <c r="V5" i="27"/>
  <c r="W5" i="27"/>
  <c r="X5" i="27"/>
  <c r="Y5" i="27"/>
  <c r="AA5" i="27"/>
  <c r="AB5" i="27"/>
  <c r="AC5" i="27"/>
  <c r="AE5" i="27"/>
  <c r="AF5" i="27"/>
  <c r="AG5" i="27"/>
  <c r="AI5" i="27"/>
  <c r="AJ5" i="27"/>
  <c r="AK5" i="27"/>
  <c r="AL5" i="27"/>
  <c r="AM5" i="27"/>
  <c r="AN5" i="27"/>
  <c r="AO5" i="27"/>
  <c r="AP5" i="27"/>
  <c r="AQ5" i="27"/>
  <c r="AR5" i="27"/>
  <c r="AS5" i="27"/>
  <c r="AT5" i="27"/>
  <c r="D6" i="27"/>
  <c r="E6" i="27"/>
  <c r="F6" i="27"/>
  <c r="G6" i="27"/>
  <c r="H6" i="27"/>
  <c r="I6" i="27"/>
  <c r="J6" i="27"/>
  <c r="K6" i="27"/>
  <c r="L6" i="27"/>
  <c r="M6" i="27"/>
  <c r="N6" i="27"/>
  <c r="O6" i="27"/>
  <c r="P6" i="27"/>
  <c r="Q6" i="27"/>
  <c r="R6" i="27"/>
  <c r="S6" i="27"/>
  <c r="T6" i="27"/>
  <c r="U6" i="27"/>
  <c r="V6" i="27"/>
  <c r="W6" i="27"/>
  <c r="X6" i="27"/>
  <c r="Y6" i="27"/>
  <c r="AA6" i="27"/>
  <c r="AB6" i="27"/>
  <c r="AC6" i="27"/>
  <c r="AE6" i="27"/>
  <c r="AF6" i="27"/>
  <c r="AG6" i="27"/>
  <c r="AI6" i="27"/>
  <c r="AJ6" i="27"/>
  <c r="AK6" i="27"/>
  <c r="AL6" i="27"/>
  <c r="AM6" i="27"/>
  <c r="AN6" i="27"/>
  <c r="AO6" i="27"/>
  <c r="AP6" i="27"/>
  <c r="AQ6" i="27"/>
  <c r="AR6" i="27"/>
  <c r="AS6" i="27"/>
  <c r="AT6" i="27"/>
  <c r="D7" i="27"/>
  <c r="E7" i="27"/>
  <c r="F7" i="27"/>
  <c r="G7" i="27"/>
  <c r="H7" i="27"/>
  <c r="I7" i="27"/>
  <c r="J7" i="27"/>
  <c r="K7" i="27"/>
  <c r="L7" i="27"/>
  <c r="M7" i="27"/>
  <c r="N7" i="27"/>
  <c r="O7" i="27"/>
  <c r="P7" i="27"/>
  <c r="Q7" i="27"/>
  <c r="R7" i="27"/>
  <c r="S7" i="27"/>
  <c r="T7" i="27"/>
  <c r="U7" i="27"/>
  <c r="V7" i="27"/>
  <c r="W7" i="27"/>
  <c r="X7" i="27"/>
  <c r="Y7" i="27"/>
  <c r="AA7" i="27"/>
  <c r="AB7" i="27"/>
  <c r="AC7" i="27"/>
  <c r="AE7" i="27"/>
  <c r="AF7" i="27"/>
  <c r="AG7" i="27"/>
  <c r="AI7" i="27"/>
  <c r="AJ7" i="27"/>
  <c r="AK7" i="27"/>
  <c r="AL7" i="27"/>
  <c r="AM7" i="27"/>
  <c r="AN7" i="27"/>
  <c r="AO7" i="27"/>
  <c r="AP7" i="27"/>
  <c r="AQ7" i="27"/>
  <c r="W5" i="16" l="1"/>
  <c r="X5" i="16"/>
  <c r="Y5" i="16"/>
  <c r="Z5" i="16"/>
  <c r="AD5" i="16"/>
  <c r="AE5" i="16"/>
  <c r="AF5" i="16"/>
  <c r="W6" i="16"/>
  <c r="X6" i="16"/>
  <c r="Y6" i="16"/>
  <c r="Z6" i="16"/>
  <c r="AD6" i="16"/>
  <c r="AE6" i="16"/>
  <c r="AF6" i="16"/>
  <c r="W7" i="16"/>
  <c r="X7" i="16"/>
  <c r="Y7" i="16"/>
  <c r="Z7" i="16"/>
  <c r="AD7" i="16"/>
  <c r="AE7" i="16"/>
  <c r="AF7" i="16"/>
  <c r="C5" i="16"/>
  <c r="D5" i="16"/>
  <c r="E5" i="16"/>
  <c r="F5" i="16"/>
  <c r="G5" i="16"/>
  <c r="H5" i="16"/>
  <c r="I5" i="16"/>
  <c r="J5" i="16"/>
  <c r="K5" i="16"/>
  <c r="L5" i="16"/>
  <c r="M5" i="16"/>
  <c r="N5" i="16"/>
  <c r="O5" i="16"/>
  <c r="P5" i="16"/>
  <c r="Q5" i="16"/>
  <c r="R5" i="16"/>
  <c r="S5" i="16"/>
  <c r="T5" i="16"/>
  <c r="U5" i="16"/>
  <c r="C6" i="16"/>
  <c r="D6" i="16"/>
  <c r="E6" i="16"/>
  <c r="F6" i="16"/>
  <c r="G6" i="16"/>
  <c r="H6" i="16"/>
  <c r="I6" i="16"/>
  <c r="J6" i="16"/>
  <c r="K6" i="16"/>
  <c r="L6" i="16"/>
  <c r="M6" i="16"/>
  <c r="N6" i="16"/>
  <c r="O6" i="16"/>
  <c r="P6" i="16"/>
  <c r="Q6" i="16"/>
  <c r="R6" i="16"/>
  <c r="S6" i="16"/>
  <c r="T6" i="16"/>
  <c r="U6" i="16"/>
  <c r="C7" i="16"/>
  <c r="D7" i="16"/>
  <c r="E7" i="16"/>
  <c r="F7" i="16"/>
  <c r="G7" i="16"/>
  <c r="H7" i="16"/>
  <c r="I7" i="16"/>
  <c r="J7" i="16"/>
  <c r="K7" i="16"/>
  <c r="L7" i="16"/>
  <c r="M7" i="16"/>
  <c r="N7" i="16"/>
  <c r="O7" i="16"/>
  <c r="P7" i="16"/>
  <c r="Q7" i="16"/>
  <c r="R7" i="16"/>
  <c r="S7" i="16"/>
  <c r="T7" i="16"/>
  <c r="U7" i="16"/>
  <c r="B7" i="16"/>
  <c r="B6" i="16"/>
  <c r="B5" i="16"/>
  <c r="C5" i="15" l="1"/>
  <c r="D5" i="15"/>
  <c r="E5" i="15"/>
  <c r="F5" i="15"/>
  <c r="H5" i="15"/>
  <c r="J5" i="15"/>
  <c r="K5" i="15"/>
  <c r="L5" i="15"/>
  <c r="M5" i="15"/>
  <c r="N5" i="15"/>
  <c r="O5" i="15"/>
  <c r="Q5" i="15"/>
  <c r="R5" i="15"/>
  <c r="S5" i="15"/>
  <c r="T5" i="15"/>
  <c r="U5" i="15"/>
  <c r="V5" i="15"/>
  <c r="W5" i="15"/>
  <c r="Y5" i="15"/>
  <c r="AA5" i="15"/>
  <c r="AB5" i="15"/>
  <c r="AC5" i="15"/>
  <c r="AE5" i="15"/>
  <c r="AF5" i="15"/>
  <c r="AG5" i="15"/>
  <c r="AH5" i="15"/>
  <c r="C6" i="15"/>
  <c r="D6" i="15"/>
  <c r="E6" i="15"/>
  <c r="F6" i="15"/>
  <c r="H6" i="15"/>
  <c r="J6" i="15"/>
  <c r="K6" i="15"/>
  <c r="L6" i="15"/>
  <c r="M6" i="15"/>
  <c r="N6" i="15"/>
  <c r="O6" i="15"/>
  <c r="Q6" i="15"/>
  <c r="R6" i="15"/>
  <c r="S6" i="15"/>
  <c r="T6" i="15"/>
  <c r="U6" i="15"/>
  <c r="V6" i="15"/>
  <c r="W6" i="15"/>
  <c r="Y6" i="15"/>
  <c r="AA6" i="15"/>
  <c r="AB6" i="15"/>
  <c r="AC6" i="15"/>
  <c r="AE6" i="15"/>
  <c r="AF6" i="15"/>
  <c r="AG6" i="15"/>
  <c r="AH6" i="15"/>
  <c r="C7" i="15"/>
  <c r="D7" i="15"/>
  <c r="E7" i="15"/>
  <c r="F7" i="15"/>
  <c r="H7" i="15"/>
  <c r="J7" i="15"/>
  <c r="K7" i="15"/>
  <c r="L7" i="15"/>
  <c r="M7" i="15"/>
  <c r="N7" i="15"/>
  <c r="O7" i="15"/>
  <c r="Q7" i="15"/>
  <c r="R7" i="15"/>
  <c r="S7" i="15"/>
  <c r="T7" i="15"/>
  <c r="U7" i="15"/>
  <c r="V7" i="15"/>
  <c r="W7" i="15"/>
  <c r="Y7" i="15"/>
  <c r="AA7" i="15"/>
  <c r="AB7" i="15"/>
  <c r="AC7" i="15"/>
  <c r="AE7" i="15"/>
  <c r="AF7" i="15"/>
  <c r="AG7" i="15"/>
  <c r="AH7" i="15"/>
  <c r="C5" i="14" l="1"/>
  <c r="D5" i="14"/>
  <c r="E5" i="14"/>
  <c r="F5" i="14"/>
  <c r="G5" i="14"/>
  <c r="H5" i="14"/>
  <c r="I5" i="14"/>
  <c r="J5" i="14"/>
  <c r="K5" i="14"/>
  <c r="L5" i="14"/>
  <c r="M5" i="14"/>
  <c r="N5" i="14"/>
  <c r="O5" i="14"/>
  <c r="P5" i="14"/>
  <c r="Q5" i="14"/>
  <c r="R5" i="14"/>
  <c r="S5" i="14"/>
  <c r="T5" i="14"/>
  <c r="V5" i="14"/>
  <c r="W5" i="14"/>
  <c r="X5" i="14"/>
  <c r="Y5" i="14"/>
  <c r="Z5" i="14"/>
  <c r="C6" i="14"/>
  <c r="D6" i="14"/>
  <c r="E6" i="14"/>
  <c r="F6" i="14"/>
  <c r="G6" i="14"/>
  <c r="H6" i="14"/>
  <c r="I6" i="14"/>
  <c r="J6" i="14"/>
  <c r="K6" i="14"/>
  <c r="L6" i="14"/>
  <c r="M6" i="14"/>
  <c r="N6" i="14"/>
  <c r="O6" i="14"/>
  <c r="P6" i="14"/>
  <c r="Q6" i="14"/>
  <c r="R6" i="14"/>
  <c r="S6" i="14"/>
  <c r="T6" i="14"/>
  <c r="V6" i="14"/>
  <c r="W6" i="14"/>
  <c r="X6" i="14"/>
  <c r="Y6" i="14"/>
  <c r="Z6" i="14"/>
  <c r="C7" i="14"/>
  <c r="D7" i="14"/>
  <c r="E7" i="14"/>
  <c r="F7" i="14"/>
  <c r="G7" i="14"/>
  <c r="H7" i="14"/>
  <c r="I7" i="14"/>
  <c r="J7" i="14"/>
  <c r="K7" i="14"/>
  <c r="L7" i="14"/>
  <c r="M7" i="14"/>
  <c r="N7" i="14"/>
  <c r="O7" i="14"/>
  <c r="P7" i="14"/>
  <c r="Q7" i="14"/>
  <c r="R7" i="14"/>
  <c r="S7" i="14"/>
  <c r="T7" i="14"/>
  <c r="V7" i="14"/>
  <c r="W7" i="14"/>
  <c r="X7" i="14"/>
  <c r="Y7" i="14"/>
  <c r="Z7" i="14"/>
  <c r="B7" i="14"/>
  <c r="B6" i="14"/>
  <c r="B5" i="14"/>
  <c r="C6" i="13"/>
  <c r="D6" i="13"/>
  <c r="E6" i="13"/>
  <c r="F6" i="13"/>
  <c r="G6" i="13"/>
  <c r="H6" i="13"/>
  <c r="B6" i="13"/>
  <c r="D5" i="12"/>
  <c r="E5" i="12"/>
  <c r="C6" i="12"/>
  <c r="D6" i="12"/>
  <c r="E6" i="12"/>
  <c r="G6" i="12"/>
  <c r="H6" i="12"/>
  <c r="I6" i="12"/>
  <c r="J6" i="12"/>
  <c r="K6" i="12"/>
  <c r="L6" i="12"/>
  <c r="M6" i="12"/>
  <c r="N6" i="12"/>
  <c r="D7" i="12"/>
  <c r="E7" i="12"/>
  <c r="B6" i="12"/>
  <c r="C6" i="11"/>
  <c r="D6" i="11"/>
  <c r="E6" i="11"/>
  <c r="F6" i="11"/>
  <c r="G6" i="11"/>
  <c r="H6" i="11"/>
  <c r="J6" i="11"/>
  <c r="K6" i="11"/>
  <c r="L6" i="11"/>
  <c r="M6" i="11"/>
  <c r="N6" i="11"/>
  <c r="O6" i="11"/>
  <c r="P6" i="11"/>
  <c r="B6" i="11"/>
  <c r="C6" i="9"/>
  <c r="D6" i="9"/>
  <c r="E6" i="9"/>
  <c r="F6" i="9"/>
  <c r="G6" i="9"/>
  <c r="H6" i="9"/>
  <c r="I6" i="9"/>
  <c r="K6" i="9"/>
  <c r="L6" i="9"/>
  <c r="M6" i="9"/>
  <c r="N6" i="9"/>
  <c r="O6" i="9"/>
  <c r="P6" i="9"/>
  <c r="N7" i="11" l="1"/>
  <c r="N5" i="11"/>
  <c r="F5" i="11"/>
  <c r="F7" i="11"/>
  <c r="M5" i="12"/>
  <c r="M7" i="12"/>
  <c r="H7" i="11"/>
  <c r="H5" i="11"/>
  <c r="P7" i="11"/>
  <c r="P5" i="11"/>
  <c r="N5" i="12"/>
  <c r="N7" i="12"/>
  <c r="L5" i="11"/>
  <c r="L7" i="11"/>
  <c r="J5" i="12"/>
  <c r="J7" i="12"/>
  <c r="H5" i="12"/>
  <c r="H7" i="12"/>
  <c r="K5" i="11"/>
  <c r="K7" i="11"/>
  <c r="B7" i="11"/>
  <c r="B5" i="11"/>
  <c r="B5" i="12"/>
  <c r="B7" i="12"/>
  <c r="J5" i="11"/>
  <c r="J7" i="11"/>
  <c r="D5" i="11"/>
  <c r="D7" i="11"/>
  <c r="G5" i="12"/>
  <c r="G7" i="12"/>
  <c r="M5" i="11"/>
  <c r="M7" i="11"/>
  <c r="K5" i="12"/>
  <c r="K7" i="12"/>
  <c r="I5" i="12"/>
  <c r="I7" i="12"/>
  <c r="E7" i="11"/>
  <c r="E5" i="11"/>
  <c r="C5" i="11"/>
  <c r="C7" i="11"/>
  <c r="L5" i="12"/>
  <c r="L7" i="12"/>
  <c r="G7" i="11"/>
  <c r="G5" i="11"/>
  <c r="O5" i="11"/>
  <c r="O7" i="11"/>
  <c r="C5" i="12"/>
  <c r="C7" i="12"/>
  <c r="C7" i="13"/>
  <c r="C5" i="13"/>
  <c r="D5" i="13"/>
  <c r="D7" i="13"/>
  <c r="E5" i="13"/>
  <c r="E7" i="13"/>
  <c r="F5" i="13"/>
  <c r="F7" i="13"/>
  <c r="G5" i="13"/>
  <c r="G7" i="13"/>
  <c r="H7" i="13"/>
  <c r="H5" i="13"/>
  <c r="B5" i="13"/>
  <c r="B7" i="13"/>
  <c r="I7" i="9"/>
  <c r="I5" i="9"/>
  <c r="K7" i="9"/>
  <c r="K5" i="9"/>
  <c r="C7" i="9"/>
  <c r="C5" i="9"/>
  <c r="L7" i="9"/>
  <c r="L5" i="9"/>
  <c r="D7" i="9"/>
  <c r="D5" i="9"/>
  <c r="M7" i="9"/>
  <c r="M5" i="9"/>
  <c r="E5" i="9"/>
  <c r="E7" i="9"/>
  <c r="N5" i="9"/>
  <c r="N7" i="9"/>
  <c r="F5" i="9"/>
  <c r="F7" i="9"/>
  <c r="O5" i="9"/>
  <c r="O7" i="9"/>
  <c r="G5" i="9"/>
  <c r="G7" i="9"/>
  <c r="P7" i="9"/>
  <c r="P5" i="9"/>
  <c r="H7" i="9"/>
  <c r="H5" i="9"/>
  <c r="B6" i="15"/>
  <c r="B5" i="15"/>
  <c r="B7" i="15"/>
  <c r="H7" i="30" l="1"/>
  <c r="G7" i="30"/>
  <c r="H6" i="30"/>
  <c r="G6" i="30"/>
  <c r="C6" i="30"/>
  <c r="B6" i="30"/>
  <c r="E6" i="29"/>
  <c r="F6" i="29"/>
  <c r="L6" i="29"/>
  <c r="K6" i="29"/>
  <c r="J6" i="29"/>
  <c r="I6" i="29"/>
  <c r="H6" i="29"/>
  <c r="G6" i="29"/>
  <c r="C6" i="29"/>
  <c r="B6" i="29"/>
  <c r="D5" i="30" l="1"/>
  <c r="D6" i="30"/>
  <c r="D7" i="30"/>
  <c r="B5" i="30"/>
  <c r="B7" i="30"/>
  <c r="C7" i="30"/>
  <c r="C5" i="30"/>
  <c r="E5" i="29"/>
  <c r="F5" i="29"/>
  <c r="V7" i="29"/>
  <c r="V5" i="29"/>
  <c r="V6" i="29"/>
  <c r="W6" i="29"/>
  <c r="W7" i="29"/>
  <c r="W5" i="29"/>
  <c r="X6" i="29"/>
  <c r="X7" i="29"/>
  <c r="X5" i="29"/>
  <c r="N5" i="29"/>
  <c r="N6" i="29"/>
  <c r="N7" i="29"/>
  <c r="O5" i="29"/>
  <c r="O6" i="29"/>
  <c r="O7" i="29"/>
  <c r="P5" i="29"/>
  <c r="P6" i="29"/>
  <c r="P7" i="29"/>
  <c r="M7" i="29"/>
  <c r="M5" i="29"/>
  <c r="M6" i="29"/>
  <c r="Q5" i="29"/>
  <c r="Q6" i="29"/>
  <c r="Q7" i="29"/>
  <c r="R5" i="29"/>
  <c r="R6" i="29"/>
  <c r="R7" i="29"/>
  <c r="S7" i="29"/>
  <c r="S5" i="29"/>
  <c r="S6" i="29"/>
  <c r="T5" i="29"/>
  <c r="T6" i="29"/>
  <c r="T7" i="29"/>
  <c r="E7" i="29"/>
  <c r="F7" i="29"/>
  <c r="G7" i="29"/>
  <c r="G5" i="29"/>
  <c r="H7" i="29"/>
  <c r="H5" i="29"/>
  <c r="I5" i="29"/>
  <c r="I7" i="29"/>
  <c r="B5" i="29"/>
  <c r="B7" i="29"/>
  <c r="J5" i="29"/>
  <c r="J7" i="29"/>
  <c r="C5" i="29"/>
  <c r="C7" i="29"/>
  <c r="K5" i="29"/>
  <c r="K7" i="29"/>
  <c r="L5" i="29"/>
  <c r="L7" i="29"/>
  <c r="AG7" i="28"/>
  <c r="AF7" i="28"/>
  <c r="AE7" i="28"/>
  <c r="AD7" i="28"/>
  <c r="AC7" i="28"/>
  <c r="AB7" i="28"/>
  <c r="AA7" i="28"/>
  <c r="Z7" i="28"/>
  <c r="X7" i="28"/>
  <c r="W7" i="28"/>
  <c r="V7" i="28"/>
  <c r="U7" i="28"/>
  <c r="T7" i="28"/>
  <c r="S7" i="28"/>
  <c r="R7" i="28"/>
  <c r="Q7" i="28"/>
  <c r="P7" i="28"/>
  <c r="N7" i="28"/>
  <c r="M7" i="28"/>
  <c r="L7" i="28"/>
  <c r="K7" i="28"/>
  <c r="J7" i="28"/>
  <c r="H7" i="28"/>
  <c r="G7" i="28"/>
  <c r="F7" i="28"/>
  <c r="E7" i="28"/>
  <c r="D7" i="28"/>
  <c r="C7" i="28"/>
  <c r="B7" i="28"/>
  <c r="AG6" i="28"/>
  <c r="AF6" i="28"/>
  <c r="AE6" i="28"/>
  <c r="AD6" i="28"/>
  <c r="AC6" i="28"/>
  <c r="AB6" i="28"/>
  <c r="AA6" i="28"/>
  <c r="Z6" i="28"/>
  <c r="X6" i="28"/>
  <c r="W6" i="28"/>
  <c r="V6" i="28"/>
  <c r="U6" i="28"/>
  <c r="T6" i="28"/>
  <c r="S6" i="28"/>
  <c r="R6" i="28"/>
  <c r="Q6" i="28"/>
  <c r="P6" i="28"/>
  <c r="N6" i="28"/>
  <c r="M6" i="28"/>
  <c r="L6" i="28"/>
  <c r="K6" i="28"/>
  <c r="J6" i="28"/>
  <c r="H6" i="28"/>
  <c r="G6" i="28"/>
  <c r="F6" i="28"/>
  <c r="E6" i="28"/>
  <c r="D6" i="28"/>
  <c r="C6" i="28"/>
  <c r="B6" i="28"/>
  <c r="AG5" i="28"/>
  <c r="AF5" i="28"/>
  <c r="AE5" i="28"/>
  <c r="AD5" i="28"/>
  <c r="AC5" i="28"/>
  <c r="AB5" i="28"/>
  <c r="AA5" i="28"/>
  <c r="Z5" i="28"/>
  <c r="X5" i="28"/>
  <c r="W5" i="28"/>
  <c r="V5" i="28"/>
  <c r="U5" i="28"/>
  <c r="T5" i="28"/>
  <c r="S5" i="28"/>
  <c r="R5" i="28"/>
  <c r="Q5" i="28"/>
  <c r="P5" i="28"/>
  <c r="N5" i="28"/>
  <c r="M5" i="28"/>
  <c r="L5" i="28"/>
  <c r="K5" i="28"/>
  <c r="J5" i="28"/>
  <c r="H5" i="28"/>
  <c r="G5" i="28"/>
  <c r="F5" i="28"/>
  <c r="E5" i="28"/>
  <c r="D5" i="28"/>
  <c r="C5" i="28"/>
  <c r="B5" i="28"/>
  <c r="C5" i="27"/>
  <c r="C6" i="27"/>
  <c r="C7" i="27"/>
  <c r="B7" i="27"/>
  <c r="B6" i="27"/>
  <c r="B5" i="27"/>
  <c r="C6" i="26"/>
  <c r="D6" i="26"/>
  <c r="E6" i="26"/>
  <c r="F6" i="26"/>
  <c r="G6" i="26"/>
  <c r="I6" i="26"/>
  <c r="J6" i="26"/>
  <c r="K6" i="26"/>
  <c r="L6" i="26"/>
  <c r="M6" i="26"/>
  <c r="B6" i="26"/>
  <c r="F7" i="26" l="1"/>
  <c r="F5" i="26"/>
  <c r="E5" i="26"/>
  <c r="E7" i="26"/>
  <c r="D7" i="26"/>
  <c r="D5" i="26"/>
  <c r="I5" i="26"/>
  <c r="I7" i="26"/>
  <c r="G5" i="26"/>
  <c r="G7" i="26"/>
  <c r="J5" i="26"/>
  <c r="J7" i="26"/>
  <c r="K5" i="26"/>
  <c r="K7" i="26"/>
  <c r="B7" i="26"/>
  <c r="L7" i="26"/>
  <c r="L5" i="26"/>
  <c r="C7" i="26"/>
  <c r="C5" i="26"/>
  <c r="M7" i="26"/>
  <c r="M5" i="26"/>
  <c r="B5" i="26"/>
  <c r="E6" i="20"/>
  <c r="F6" i="20"/>
  <c r="I6" i="20"/>
  <c r="J6" i="20"/>
  <c r="K6" i="20"/>
  <c r="G5" i="20"/>
  <c r="C5" i="20"/>
  <c r="B6" i="25"/>
  <c r="C6" i="25"/>
  <c r="D6" i="25"/>
  <c r="E6" i="25"/>
  <c r="F6" i="25"/>
  <c r="G6" i="25"/>
  <c r="H6" i="25"/>
  <c r="I6" i="25"/>
  <c r="J6" i="25"/>
  <c r="K6" i="25"/>
  <c r="L6" i="25"/>
  <c r="M6" i="25"/>
  <c r="K7" i="25" l="1"/>
  <c r="K5" i="25"/>
  <c r="J7" i="25"/>
  <c r="J5" i="25"/>
  <c r="I5" i="25"/>
  <c r="I7" i="25"/>
  <c r="H5" i="25"/>
  <c r="H7" i="25"/>
  <c r="F5" i="25"/>
  <c r="F7" i="25"/>
  <c r="G5" i="25"/>
  <c r="G7" i="25"/>
  <c r="M5" i="25"/>
  <c r="M7" i="25"/>
  <c r="E5" i="25"/>
  <c r="E7" i="25"/>
  <c r="L7" i="25"/>
  <c r="L5" i="25"/>
  <c r="D5" i="25"/>
  <c r="D7" i="25"/>
  <c r="B7" i="25"/>
  <c r="F7" i="23"/>
  <c r="B5" i="25"/>
  <c r="C5" i="25"/>
  <c r="C7" i="25"/>
  <c r="J5" i="20" l="1"/>
  <c r="K5" i="20"/>
  <c r="I5" i="20"/>
  <c r="F5" i="20"/>
  <c r="B5" i="20"/>
  <c r="E5" i="20"/>
  <c r="L5" i="20"/>
  <c r="H6" i="23"/>
  <c r="K6" i="23"/>
  <c r="I6" i="23"/>
  <c r="F6" i="23"/>
  <c r="E6" i="23"/>
  <c r="C6" i="23"/>
  <c r="B6" i="23"/>
  <c r="M5" i="23" l="1"/>
  <c r="M6" i="23"/>
  <c r="M7" i="23"/>
  <c r="H5" i="23"/>
  <c r="L7" i="23"/>
  <c r="L6" i="23"/>
  <c r="H7" i="23"/>
  <c r="L5" i="23"/>
  <c r="K7" i="23"/>
  <c r="K5" i="23"/>
  <c r="B7" i="23"/>
  <c r="B5" i="23"/>
  <c r="C5" i="23"/>
  <c r="C7" i="23"/>
  <c r="E5" i="23"/>
  <c r="E7" i="23"/>
  <c r="F5" i="23"/>
  <c r="I5" i="23"/>
  <c r="I7" i="23"/>
  <c r="L6" i="22" l="1"/>
  <c r="K6" i="22"/>
  <c r="M6" i="22"/>
  <c r="I6" i="22"/>
  <c r="G6" i="22"/>
  <c r="F6" i="22"/>
  <c r="D6" i="22"/>
  <c r="C6" i="22"/>
  <c r="B6" i="22"/>
  <c r="J5" i="22" l="1"/>
  <c r="J6" i="22"/>
  <c r="J7" i="22"/>
  <c r="K5" i="22"/>
  <c r="K7" i="22"/>
  <c r="B7" i="22"/>
  <c r="B5" i="22"/>
  <c r="L7" i="22"/>
  <c r="L5" i="22"/>
  <c r="M7" i="22"/>
  <c r="M5" i="22"/>
  <c r="D5" i="22"/>
  <c r="D7" i="22"/>
  <c r="F7" i="22"/>
  <c r="F5" i="22"/>
  <c r="C5" i="22"/>
  <c r="C7" i="22"/>
  <c r="G5" i="22"/>
  <c r="G7" i="22"/>
  <c r="I7" i="22"/>
  <c r="I5" i="22"/>
  <c r="R6" i="21" l="1"/>
  <c r="S6" i="21"/>
  <c r="Q7" i="21"/>
  <c r="Q5" i="21"/>
  <c r="Q6" i="21"/>
  <c r="R5" i="21"/>
  <c r="R7" i="21"/>
  <c r="S7" i="21"/>
  <c r="S5" i="21"/>
  <c r="H6" i="20" l="1"/>
  <c r="H5" i="20"/>
  <c r="L6" i="20"/>
  <c r="G107" i="20" l="1"/>
  <c r="G108" i="20"/>
  <c r="G109" i="20"/>
  <c r="G110" i="20"/>
  <c r="G111" i="20"/>
  <c r="G112" i="20"/>
  <c r="G113" i="20"/>
  <c r="G114" i="20"/>
  <c r="G115" i="20"/>
  <c r="G116" i="20"/>
  <c r="G117" i="20"/>
  <c r="G118" i="20"/>
  <c r="G119" i="20"/>
  <c r="G120" i="20"/>
  <c r="G121" i="20"/>
  <c r="G122" i="20"/>
  <c r="G123" i="20"/>
  <c r="G124" i="20"/>
  <c r="G125" i="20"/>
  <c r="G126" i="20"/>
  <c r="G127" i="20"/>
  <c r="G128" i="20"/>
  <c r="G129" i="20"/>
  <c r="G130" i="20"/>
  <c r="G131" i="20"/>
  <c r="G132" i="20"/>
  <c r="G133" i="20"/>
  <c r="G134" i="20"/>
  <c r="G135" i="20"/>
  <c r="G136" i="20"/>
  <c r="G137" i="20"/>
  <c r="G138" i="20"/>
  <c r="G139" i="20"/>
  <c r="G140" i="20"/>
  <c r="G141" i="20"/>
  <c r="G142" i="20"/>
  <c r="G143" i="20"/>
  <c r="G144" i="20"/>
  <c r="G145" i="20"/>
  <c r="G146" i="20"/>
  <c r="G147" i="20"/>
  <c r="P5" i="18"/>
  <c r="O5" i="18"/>
  <c r="C56" i="20"/>
  <c r="C57" i="20"/>
  <c r="C58" i="20"/>
  <c r="C59" i="20"/>
  <c r="C60" i="20"/>
  <c r="C61" i="20"/>
  <c r="C62" i="20"/>
  <c r="C63" i="20"/>
  <c r="C64" i="20"/>
  <c r="C65" i="20"/>
  <c r="C66" i="20"/>
  <c r="C67" i="20"/>
  <c r="C68" i="20"/>
  <c r="C69" i="20"/>
  <c r="C70" i="20"/>
  <c r="C71" i="20"/>
  <c r="C72" i="20"/>
  <c r="C73" i="20"/>
  <c r="C74" i="20"/>
  <c r="C75" i="20"/>
  <c r="C76" i="20"/>
  <c r="C77" i="20"/>
  <c r="C78" i="20"/>
  <c r="C79" i="20"/>
  <c r="C80" i="20"/>
  <c r="C81" i="20"/>
  <c r="C82" i="20"/>
  <c r="C83" i="20"/>
  <c r="C84" i="20"/>
  <c r="C85" i="20"/>
  <c r="C86" i="20"/>
  <c r="C87" i="20"/>
  <c r="C88" i="20"/>
  <c r="C89" i="20"/>
  <c r="C90" i="20"/>
  <c r="C91" i="20"/>
  <c r="C92" i="20"/>
  <c r="C93" i="20"/>
  <c r="C94" i="20"/>
  <c r="C95" i="20"/>
  <c r="C96" i="20"/>
  <c r="C97" i="20"/>
  <c r="C98" i="20"/>
  <c r="C99" i="20"/>
  <c r="C100" i="20"/>
  <c r="C101" i="20"/>
  <c r="C102" i="20"/>
  <c r="C103" i="20"/>
  <c r="C104" i="20"/>
  <c r="C105" i="20"/>
  <c r="C106" i="20"/>
  <c r="C107" i="20"/>
  <c r="C108" i="20"/>
  <c r="C109" i="20"/>
  <c r="C110" i="20"/>
  <c r="C111" i="20"/>
  <c r="C112" i="20"/>
  <c r="C113" i="20"/>
  <c r="C114" i="20"/>
  <c r="C115" i="20"/>
  <c r="C116" i="20"/>
  <c r="C117" i="20"/>
  <c r="C118" i="20"/>
  <c r="C119" i="20"/>
  <c r="C120" i="20"/>
  <c r="C121" i="20"/>
  <c r="C122" i="20"/>
  <c r="C123" i="20"/>
  <c r="C124" i="20"/>
  <c r="C125" i="20"/>
  <c r="C126" i="20"/>
  <c r="C127" i="20"/>
  <c r="C128" i="20"/>
  <c r="C129" i="20"/>
  <c r="C130" i="20"/>
  <c r="C131" i="20"/>
  <c r="C132" i="20"/>
  <c r="C133" i="20"/>
  <c r="C134" i="20"/>
  <c r="C135" i="20"/>
  <c r="C136" i="20"/>
  <c r="C137" i="20"/>
  <c r="C138" i="20"/>
  <c r="C139" i="20"/>
  <c r="C140" i="20"/>
  <c r="C141" i="20"/>
  <c r="C142" i="20"/>
  <c r="C143" i="20"/>
  <c r="C144" i="20"/>
  <c r="C145" i="20"/>
  <c r="C146" i="20"/>
  <c r="C147" i="20"/>
  <c r="D6" i="20"/>
  <c r="B6" i="20"/>
  <c r="G7" i="20" l="1"/>
  <c r="C6" i="20"/>
  <c r="C7" i="20"/>
  <c r="G6" i="20"/>
  <c r="D5" i="20"/>
  <c r="R5" i="18" l="1"/>
  <c r="P6" i="18"/>
  <c r="N6" i="18"/>
  <c r="M6" i="18"/>
  <c r="L6" i="18"/>
  <c r="J6" i="18"/>
  <c r="I6" i="18"/>
  <c r="H6" i="18"/>
  <c r="G6" i="18"/>
  <c r="E6" i="18"/>
  <c r="D6" i="18"/>
  <c r="C6" i="18"/>
  <c r="B6" i="18"/>
  <c r="G5" i="18" l="1"/>
  <c r="Q5" i="18"/>
  <c r="Q6" i="18"/>
  <c r="R6" i="18"/>
  <c r="O6" i="18"/>
  <c r="D5" i="18"/>
  <c r="E5" i="18"/>
  <c r="B5" i="18"/>
  <c r="M5" i="18"/>
  <c r="C5" i="18"/>
  <c r="N5" i="18"/>
  <c r="H5" i="18"/>
  <c r="I5" i="18"/>
  <c r="J5" i="18"/>
  <c r="L5" i="18"/>
  <c r="B6" i="9" l="1"/>
  <c r="V5" i="10"/>
  <c r="W5" i="10"/>
  <c r="X5" i="10"/>
  <c r="Y5" i="10"/>
  <c r="Z5" i="10"/>
  <c r="AA5" i="10"/>
  <c r="AB5" i="10"/>
  <c r="C6" i="10"/>
  <c r="D6" i="10"/>
  <c r="E6" i="10"/>
  <c r="F6" i="10"/>
  <c r="G6" i="10"/>
  <c r="H6" i="10"/>
  <c r="I6" i="10"/>
  <c r="J6" i="10"/>
  <c r="L6" i="10"/>
  <c r="M6" i="10"/>
  <c r="N6" i="10"/>
  <c r="O6" i="10"/>
  <c r="P6" i="10"/>
  <c r="R6" i="10"/>
  <c r="S6" i="10"/>
  <c r="T6" i="10"/>
  <c r="V6" i="10"/>
  <c r="W6" i="10"/>
  <c r="X6" i="10"/>
  <c r="Y6" i="10"/>
  <c r="Z6" i="10"/>
  <c r="AA6" i="10"/>
  <c r="AB6" i="10"/>
  <c r="B6" i="10"/>
  <c r="C5" i="4"/>
  <c r="D5" i="4"/>
  <c r="E5" i="4"/>
  <c r="F5" i="4"/>
  <c r="G5" i="4"/>
  <c r="H5" i="4"/>
  <c r="J6" i="4"/>
  <c r="K6" i="4"/>
  <c r="L6" i="4"/>
  <c r="M6" i="4"/>
  <c r="N6" i="4"/>
  <c r="O6" i="4"/>
  <c r="P6" i="4"/>
  <c r="R6" i="4"/>
  <c r="S6" i="4"/>
  <c r="T6" i="4"/>
  <c r="U6" i="4"/>
  <c r="V6" i="4"/>
  <c r="B5" i="4"/>
  <c r="B5" i="9" l="1"/>
  <c r="AB7" i="10" l="1"/>
  <c r="AA7" i="10"/>
  <c r="Z7" i="10"/>
  <c r="Y7" i="10"/>
  <c r="X7" i="10"/>
  <c r="W7" i="10"/>
  <c r="V7" i="10"/>
  <c r="I5" i="10" l="1"/>
  <c r="T5" i="4"/>
  <c r="C5" i="10"/>
  <c r="L5" i="10"/>
  <c r="P5" i="10"/>
  <c r="D5" i="10"/>
  <c r="S5" i="4"/>
  <c r="L5" i="4"/>
  <c r="V5" i="4"/>
  <c r="N5" i="4"/>
  <c r="G5" i="10"/>
  <c r="H5" i="10"/>
  <c r="M5" i="10"/>
  <c r="K5" i="4"/>
  <c r="F5" i="10"/>
  <c r="U5" i="4"/>
  <c r="O5" i="10"/>
  <c r="M5" i="4"/>
  <c r="O5" i="4"/>
  <c r="J5" i="10"/>
  <c r="R5" i="10"/>
  <c r="T5" i="10"/>
  <c r="J5" i="4"/>
  <c r="P5" i="4"/>
  <c r="E5" i="10"/>
  <c r="S5" i="10"/>
  <c r="R5" i="4"/>
  <c r="N5" i="10"/>
  <c r="B5" i="10"/>
  <c r="G7" i="10"/>
  <c r="J7" i="10"/>
  <c r="E7" i="10"/>
  <c r="N7" i="10"/>
  <c r="I7" i="10"/>
  <c r="F7" i="10"/>
  <c r="O7" i="10"/>
  <c r="P7" i="10"/>
  <c r="H7" i="10"/>
  <c r="R7" i="10"/>
  <c r="S7" i="10"/>
  <c r="B7" i="10"/>
  <c r="T7" i="10"/>
  <c r="C7" i="10"/>
  <c r="L7" i="10"/>
  <c r="D7" i="10"/>
  <c r="M7" i="10"/>
  <c r="B7" i="9" l="1"/>
  <c r="Q6" i="7" l="1"/>
  <c r="R6" i="7"/>
  <c r="R7" i="7" l="1"/>
  <c r="Q7" i="1"/>
  <c r="Q7" i="7"/>
  <c r="R6" i="1"/>
  <c r="Q6" i="1"/>
  <c r="R7" i="1"/>
  <c r="B6" i="7" l="1"/>
  <c r="E5" i="7"/>
  <c r="E7" i="7"/>
  <c r="H6" i="7"/>
  <c r="H5" i="7"/>
  <c r="H7" i="7"/>
  <c r="N6" i="7"/>
  <c r="D6" i="7"/>
  <c r="D5" i="7"/>
  <c r="D7" i="7"/>
  <c r="I5" i="7"/>
  <c r="I7" i="7"/>
  <c r="N5" i="7"/>
  <c r="N7" i="7"/>
  <c r="E6" i="7"/>
  <c r="J7" i="7"/>
  <c r="J5" i="7"/>
  <c r="M6" i="7"/>
  <c r="C6" i="7"/>
  <c r="C5" i="7"/>
  <c r="C7" i="7"/>
  <c r="M5" i="7"/>
  <c r="M7" i="7"/>
  <c r="O5" i="7"/>
  <c r="O7" i="7"/>
  <c r="G6" i="7"/>
  <c r="L6" i="7"/>
  <c r="I6" i="7"/>
  <c r="B5" i="7"/>
  <c r="B7" i="7"/>
  <c r="G5" i="7"/>
  <c r="G7" i="7"/>
  <c r="L7" i="7"/>
  <c r="L5" i="7"/>
  <c r="J6" i="7"/>
  <c r="O6" i="7"/>
  <c r="Y6" i="1"/>
  <c r="U6" i="1"/>
  <c r="V6" i="1"/>
  <c r="W6" i="1"/>
  <c r="Z6" i="1"/>
  <c r="T6" i="1"/>
  <c r="W5" i="1"/>
  <c r="W7" i="1"/>
  <c r="U7" i="1"/>
  <c r="U5" i="1"/>
  <c r="T7" i="1"/>
  <c r="T5" i="1"/>
  <c r="Z5" i="1"/>
  <c r="Z7" i="1"/>
  <c r="V7" i="1"/>
  <c r="V5" i="1"/>
  <c r="Y5" i="1"/>
  <c r="Y7" i="1"/>
  <c r="O6" i="1" l="1"/>
  <c r="E6" i="1"/>
  <c r="D6" i="1"/>
  <c r="D5" i="1"/>
  <c r="D7" i="1"/>
  <c r="I6" i="1"/>
  <c r="I7" i="1"/>
  <c r="I5" i="1"/>
  <c r="C6" i="1"/>
  <c r="E5" i="1"/>
  <c r="E7" i="1"/>
  <c r="B5" i="1"/>
  <c r="B7" i="1"/>
  <c r="L6" i="1"/>
  <c r="C5" i="1"/>
  <c r="C7" i="1"/>
  <c r="H5" i="1"/>
  <c r="H7" i="1"/>
  <c r="M6" i="1"/>
  <c r="H6" i="1"/>
  <c r="N6" i="1"/>
  <c r="N5" i="1"/>
  <c r="N7" i="1"/>
  <c r="J6" i="1"/>
  <c r="J7" i="1"/>
  <c r="J5" i="1"/>
  <c r="O5" i="1"/>
  <c r="O7" i="1"/>
  <c r="B6" i="1"/>
  <c r="L7" i="1"/>
  <c r="L5" i="1"/>
  <c r="G6" i="1"/>
  <c r="G5" i="1"/>
  <c r="G7" i="1"/>
  <c r="M5" i="1"/>
  <c r="M7" i="1"/>
  <c r="D6" i="4" l="1"/>
  <c r="H6" i="4"/>
  <c r="B6" i="4"/>
  <c r="G6" i="4"/>
  <c r="E6" i="4"/>
  <c r="C6" i="4"/>
  <c r="F6" i="4"/>
  <c r="F7" i="4"/>
  <c r="C7" i="4"/>
  <c r="R7" i="4"/>
  <c r="S7" i="4"/>
  <c r="K7" i="4"/>
  <c r="L7" i="4"/>
  <c r="T7" i="4"/>
  <c r="M7" i="4"/>
  <c r="N7" i="4"/>
  <c r="O7" i="4"/>
  <c r="J7" i="4"/>
  <c r="U7" i="4"/>
  <c r="V7" i="4"/>
  <c r="P7" i="4"/>
  <c r="G7" i="4"/>
  <c r="H7" i="4"/>
  <c r="D7" i="4"/>
  <c r="B7" i="4"/>
  <c r="E7" i="4"/>
</calcChain>
</file>

<file path=xl/sharedStrings.xml><?xml version="1.0" encoding="utf-8"?>
<sst xmlns="http://schemas.openxmlformats.org/spreadsheetml/2006/main" count="3225" uniqueCount="1010">
  <si>
    <t>Unit</t>
  </si>
  <si>
    <t>Frequency</t>
  </si>
  <si>
    <t>Series Start</t>
  </si>
  <si>
    <t>Series End</t>
  </si>
  <si>
    <t>Freq.</t>
  </si>
  <si>
    <t>GDP Growth - Advanced Economies: United Kingdom</t>
  </si>
  <si>
    <t>GDP Growth - Advanced Economies: Euro Area</t>
  </si>
  <si>
    <t>GDP Growth - Advanced Economies: Japan</t>
  </si>
  <si>
    <t>GDP Growth - Emerging Economies: China</t>
  </si>
  <si>
    <t>GDP Growth - Emerging Economies: India</t>
  </si>
  <si>
    <t>GDP Growth - Emerging Economies: Russia</t>
  </si>
  <si>
    <t>GDP Growth - Emerging Economies: Brazil</t>
  </si>
  <si>
    <t>GDP Growth - Latin America: Mexico</t>
  </si>
  <si>
    <t>GDP Growth - Latin America: Chile</t>
  </si>
  <si>
    <t>GDP Growth - Latin America: Colombia</t>
  </si>
  <si>
    <t>GDP Growth - Latin America: Peru</t>
  </si>
  <si>
    <t>GDP Growth - Caribbean: Barbados</t>
  </si>
  <si>
    <t>GDP Growth - Caribbean: Jamaica</t>
  </si>
  <si>
    <t>Rate of Unemployment - Advanced Economies: United States</t>
  </si>
  <si>
    <t>Rate of Unemployment - Advanced Economies: United Kingdom</t>
  </si>
  <si>
    <t>Rate of Unemployment - Advanced Economies: Euro Area</t>
  </si>
  <si>
    <t>Rate of Unemployment - Advanced Economies: Japan</t>
  </si>
  <si>
    <t>Rate of Unemployment - Caribbean: Barbados</t>
  </si>
  <si>
    <t>Rate of Unemployment - Caribbean: Jamaica</t>
  </si>
  <si>
    <t>Headline Inflation - Advanced Economies: United Kingdom</t>
  </si>
  <si>
    <t>Headline Inflation - Advanced Economies: Euro Area</t>
  </si>
  <si>
    <t>Headline Inflation - Advanced Economies: Japan</t>
  </si>
  <si>
    <t>Headline Inflation - Emerging Economies: China</t>
  </si>
  <si>
    <t>Headline Inflation - Emerging Economies: India</t>
  </si>
  <si>
    <t>Headline Inflation - Emerging Economies: Russia</t>
  </si>
  <si>
    <t>Headline Inflation - Emerging Economies: Brazil</t>
  </si>
  <si>
    <t>Headline Inflation - Latin America: Mexico</t>
  </si>
  <si>
    <t>Headline Inflation - Latin America: Chile</t>
  </si>
  <si>
    <t>Headline Inflation - Latin America: Colombia</t>
  </si>
  <si>
    <t>Headline Inflation - Latin America: Peru</t>
  </si>
  <si>
    <t>Headline Inflation - Caribbean: Barbados</t>
  </si>
  <si>
    <t>Headline Inflation - Caribbean: Jamaica</t>
  </si>
  <si>
    <t>Quarterly</t>
  </si>
  <si>
    <t>DOMESTIC ECONOMY</t>
  </si>
  <si>
    <t>Real Sector - Domestic Economic Activity</t>
  </si>
  <si>
    <t>QGDP - Non-Energy: Construction</t>
  </si>
  <si>
    <t>QGDP - Non-Energy</t>
  </si>
  <si>
    <t>QGDP - Energy</t>
  </si>
  <si>
    <t>QGDP - Total</t>
  </si>
  <si>
    <t>QGDP - Non-Energy: Trade and Repairs (excl. Energy)</t>
  </si>
  <si>
    <t>QGDP - Non-Energy: Manufacturing (excl. Refining and Petrochemical)</t>
  </si>
  <si>
    <t>QGDP - Non-Energy: Financial and Insurance Activities</t>
  </si>
  <si>
    <t>QIEA - Total</t>
  </si>
  <si>
    <t>QIEA - Energy</t>
  </si>
  <si>
    <t>QIEA - Non-Energy</t>
  </si>
  <si>
    <t>QIEA - Non-Energy: Construction</t>
  </si>
  <si>
    <t>QIEA - Non-Energy: Manufacturing (excl. Refining and Petrochemical)</t>
  </si>
  <si>
    <t>QIEA - Non-Energy: Wholesale and Retail Trade (excl. Energy)</t>
  </si>
  <si>
    <t>QIEA - Non-Energy: Agriculture</t>
  </si>
  <si>
    <t>-</t>
  </si>
  <si>
    <t>Monthly</t>
  </si>
  <si>
    <t>Headline Inflation - Advanced Economies: United States</t>
  </si>
  <si>
    <t>GDP Growth - Advanced Economies: United States</t>
  </si>
  <si>
    <t>Real Sector - Domestic Economic Indicators</t>
  </si>
  <si>
    <t>Source</t>
  </si>
  <si>
    <t>Central Bank of Trinidad and Tobago</t>
  </si>
  <si>
    <t>Index of Retail Sales: All Sections</t>
  </si>
  <si>
    <t>Index of Retail Sales: Construction Materials and Hardware</t>
  </si>
  <si>
    <t>Index of Retail Sales: Household Appliances and Furnishings</t>
  </si>
  <si>
    <t>000s Tonnes</t>
  </si>
  <si>
    <t>Volume</t>
  </si>
  <si>
    <t>Central Statistical Office</t>
  </si>
  <si>
    <t>Index Number</t>
  </si>
  <si>
    <t>TT$ Million</t>
  </si>
  <si>
    <t>Volume (000's)</t>
  </si>
  <si>
    <t>Index of Producer Prices: All Industry Index</t>
  </si>
  <si>
    <t>Index of Producer Prices: Food Processors</t>
  </si>
  <si>
    <t>Index of Producer Prices: Textile, Garments &amp; Footwear</t>
  </si>
  <si>
    <t>Index of Producer Prices: Wood Products</t>
  </si>
  <si>
    <t>Index of Producer Prices: Chemical &amp; Non-Metallic Products</t>
  </si>
  <si>
    <t>Index of Producer Prices: Assembly Type &amp; Related Products</t>
  </si>
  <si>
    <t>Real Sector - Price Indices</t>
  </si>
  <si>
    <t>Construction Material Prices: Cement (price/bag)</t>
  </si>
  <si>
    <t>Construction Material Prices: Gravel (price/12cu yards)</t>
  </si>
  <si>
    <t>Construction Material Prices: Plastering Sand (price/8cu yards)</t>
  </si>
  <si>
    <t>Construction Material Prices: Concrete Blocks (price/block) -100mm (4'x8'x16')</t>
  </si>
  <si>
    <t xml:space="preserve">Construction Material Prices: Concrete Blocks (price/block) - 150mm (6'x8'x16') </t>
  </si>
  <si>
    <t>Construction Material Prices: Steel (price/20ft) - 1/4'</t>
  </si>
  <si>
    <t>Construction Material Prices: Steel (price/20ft) - 1/2'</t>
  </si>
  <si>
    <t>Price/Bag</t>
  </si>
  <si>
    <t>Price/8cu yards</t>
  </si>
  <si>
    <t>Price/12cu yards</t>
  </si>
  <si>
    <t>Price/Block</t>
  </si>
  <si>
    <t>Price/20ft</t>
  </si>
  <si>
    <t>Commodity Production: Crude Oil Production ('000s bbls)</t>
  </si>
  <si>
    <t>Commodity Production: Natural Gas Production (mmcf/d)</t>
  </si>
  <si>
    <t>Commodity Production: Liquified Natural Gas Production ('000s cu m)</t>
  </si>
  <si>
    <t>Commodity Production: Natural Gas Liquids (000 bbls)</t>
  </si>
  <si>
    <t>mmcf/d</t>
  </si>
  <si>
    <t>000s cu m</t>
  </si>
  <si>
    <t>000s Barrels</t>
  </si>
  <si>
    <t>Ministry of Energy and Energy Industries</t>
  </si>
  <si>
    <t>Index Value</t>
  </si>
  <si>
    <t>Real Sector - Commodity Prices and Production</t>
  </si>
  <si>
    <t>US$/Barrel</t>
  </si>
  <si>
    <t>US$/mmbtu</t>
  </si>
  <si>
    <t>US$/Tonne</t>
  </si>
  <si>
    <t>US$/Ounce</t>
  </si>
  <si>
    <t>US Cents/Bushel</t>
  </si>
  <si>
    <t>A1:A140</t>
  </si>
  <si>
    <t>Per cent</t>
  </si>
  <si>
    <t>INTERNATIONAL AND REGIONAL ECONOMY</t>
  </si>
  <si>
    <t>Index of Producer Prices: Printing, Publishing &amp; Paper Convertors</t>
  </si>
  <si>
    <t>Per Cent</t>
  </si>
  <si>
    <t>Commodity Prices: Crude Oil (WTI) Prices - US$/bbl</t>
  </si>
  <si>
    <t>Commodity Prices: Crude Oil (Brent Europe) Prices - US$/bbl</t>
  </si>
  <si>
    <t>Commodity Prices: Japan Korea Marker Gas Price (US$/mmbtu)</t>
  </si>
  <si>
    <t>Commodity Prices: National Balancing Point Gas Price (US$/mmbtu)</t>
  </si>
  <si>
    <t>Commodity Prices: Ammonia Prices - US$/tonne</t>
  </si>
  <si>
    <t>Commodity Prices: Urea Prices - US$/tonne</t>
  </si>
  <si>
    <t>Commodity Prices: Methanol Prices - US$/tonne</t>
  </si>
  <si>
    <t>Commodity Prices: Billets Prices - US$/tonne</t>
  </si>
  <si>
    <t>Commodity Prices: Wire Rods Prices - US$/tonne</t>
  </si>
  <si>
    <t>Commodity Prices: Gold Prices - US$/ounce</t>
  </si>
  <si>
    <t>Commodity Prices: Wheat Prices - US cents/ bushel</t>
  </si>
  <si>
    <t>Commodity Prices: Corn Prices - US cents/ bushel</t>
  </si>
  <si>
    <t>Commodity Prices: Energy Commodity Price Index (Q3 2023=100)</t>
  </si>
  <si>
    <t>Consumer Price Index: Headline Inflation: All Items</t>
  </si>
  <si>
    <t>Consumer Price Index: Food Inflation</t>
  </si>
  <si>
    <t>Consumer Price Index: Food Inflation - Fruits</t>
  </si>
  <si>
    <t>Consumer Price Index: Food Inflation - Fish</t>
  </si>
  <si>
    <t>Consumer Price Index: Food Inflation - Meat</t>
  </si>
  <si>
    <t>Consumer Price Index: Food Inflation - Milk, Cheese &amp; Eggs</t>
  </si>
  <si>
    <t>Consumer Price Index: Food Inflation - Bread &amp; Cereals</t>
  </si>
  <si>
    <t>Consumer Price Index: Core Inflation</t>
  </si>
  <si>
    <t>Consumer Price Index: Core Inflation - Transport</t>
  </si>
  <si>
    <t>Consumer Price Index: Core Inflation - Housing</t>
  </si>
  <si>
    <t xml:space="preserve">Consumer Price Index: Core Inflation - Health </t>
  </si>
  <si>
    <t>Consumer Price Index: Core Inflation - Education</t>
  </si>
  <si>
    <t>Consumer Price Index: Core Inflation - Hotels, Cafes &amp; Restaurants</t>
  </si>
  <si>
    <t>Consumer Price Index: Food Inflation - Vegetables</t>
  </si>
  <si>
    <t>Non-Energy Sector Indicators: Local Sales of Cement (000s tonnes)</t>
  </si>
  <si>
    <t>Non-Energy Sector Indicators: Production of Cement (000s tonnes)</t>
  </si>
  <si>
    <t>Non-Energy Sector Indicators: Total New Motor Vehicle Sales</t>
  </si>
  <si>
    <t>Non-Energy Sector Indicators: Motor Vehicle Sales: Private Vehicles</t>
  </si>
  <si>
    <t>Non-Energy Sector Indicators: Motor Vehicle Sales: Commercial Vehicles</t>
  </si>
  <si>
    <t>Non-Energy Sector Indicators: Total Motor Vehicles Registered</t>
  </si>
  <si>
    <t>Non-Energy Sector Indicators: Motor Vehicles Registered: Private Vehicles</t>
  </si>
  <si>
    <t>Non-Energy Sector Indicators: Motor Vehicles Registered: Commercial Vehicles</t>
  </si>
  <si>
    <t>Non-Traditional Non-Energy Indicators: Cashless Payment Index (2012 = 100)</t>
  </si>
  <si>
    <t>Non-Traditional Non-Energy Indicators: Manufacturing  - Exports/Activity Number of Exported Containers (TEUs)</t>
  </si>
  <si>
    <t>Non-Traditional Non-Energy Indicators: Wholesale and Retail Trade - Volume of Point of Sale Purchases (000's)</t>
  </si>
  <si>
    <t>Non-Traditional Non-Energy Indicators: Construction - Number of Building Permit Approvals &amp; Refusals - Education</t>
  </si>
  <si>
    <t xml:space="preserve">Non-Traditional Non-Energy Indicators: Wholesale and Retail Trade - Volume of Internet Merchant Transactions (000's) </t>
  </si>
  <si>
    <t>Key International and Regional Indicators</t>
  </si>
  <si>
    <t>Refresh</t>
  </si>
  <si>
    <t>Labour Force</t>
  </si>
  <si>
    <t>Persons Employed</t>
  </si>
  <si>
    <t>Labour Force  Male</t>
  </si>
  <si>
    <t>Labour Force  Female</t>
  </si>
  <si>
    <t>Persons Unemployed</t>
  </si>
  <si>
    <t>Persons Unemployed  Male</t>
  </si>
  <si>
    <t>Persons Unemployed  Female</t>
  </si>
  <si>
    <t>Unemployment Rate</t>
  </si>
  <si>
    <t>000s Persons</t>
  </si>
  <si>
    <t>REAL SECTOR - LABOUR MARKET INDICATORS</t>
  </si>
  <si>
    <t>REAL SECTOR - DOMESTIC ECONOMIC INDICATORS</t>
  </si>
  <si>
    <t>REAL SECTOR - DOMESTIC ECONOMIC ACTIVITY</t>
  </si>
  <si>
    <t>Total Revenue</t>
  </si>
  <si>
    <t>Current Revenue</t>
  </si>
  <si>
    <t>Capital Revenue</t>
  </si>
  <si>
    <t>Total Expenditure</t>
  </si>
  <si>
    <t>Current Expenditure</t>
  </si>
  <si>
    <t>Capital Expenditure and Net Lending</t>
  </si>
  <si>
    <t>Current Account Surplus (+)/Deficit (-)</t>
  </si>
  <si>
    <t>Overall Surplus (+)/Deficit (-)</t>
  </si>
  <si>
    <t>Financing</t>
  </si>
  <si>
    <t>Foreign Financing</t>
  </si>
  <si>
    <t>Domestic Financing</t>
  </si>
  <si>
    <t>Non-Energy Fiscal Deficit</t>
  </si>
  <si>
    <t>Primary Balance</t>
  </si>
  <si>
    <t>HSF Transfers (+) / Withdrawals (-)</t>
  </si>
  <si>
    <t>Non-Energy Primary Balance</t>
  </si>
  <si>
    <t>Energy Revenue: Tax Revenue</t>
  </si>
  <si>
    <t xml:space="preserve">Energy Revenue: Non-Tax Revenue </t>
  </si>
  <si>
    <t>Non-Energy Revenue: Income</t>
  </si>
  <si>
    <t>Non-Energy Revenue: Property</t>
  </si>
  <si>
    <t>Non-Energy Revenue: Goods and Services</t>
  </si>
  <si>
    <t>Non-Energy Revenue: International Trade</t>
  </si>
  <si>
    <t>Non-Energy Revenue: Non-Tax Revenue</t>
  </si>
  <si>
    <t>Current Expenditure: Wages and Salaries</t>
  </si>
  <si>
    <t>Current Expenditure: Goods and Services</t>
  </si>
  <si>
    <t>Current Expenditure: Interest Payments</t>
  </si>
  <si>
    <t>Current Expenditure: Transfers and Subsidies</t>
  </si>
  <si>
    <t>Total Employed: 
30-39 Years Old</t>
  </si>
  <si>
    <t>Total Employed: 
40-44 Years Old</t>
  </si>
  <si>
    <t>Total Employed: 
45-59 Years Old</t>
  </si>
  <si>
    <t>Total Employed: 
60 Years and Over</t>
  </si>
  <si>
    <t>Sectoral Distribution: Manufacturing</t>
  </si>
  <si>
    <t>Sectoral Distribution: Construction, Electricity &amp; Water</t>
  </si>
  <si>
    <t>Sectoral Distribution: 
Agriculture</t>
  </si>
  <si>
    <t>Sectoral Distribution: Services</t>
  </si>
  <si>
    <t>Total Employed: 
15-19 Years Old</t>
  </si>
  <si>
    <t>PUBLIC FINANCE - CENTRAL GOVERNMENT DEBT</t>
  </si>
  <si>
    <t>General Government Debt</t>
  </si>
  <si>
    <t>Central Government Domestic Debt</t>
  </si>
  <si>
    <t>Central Government External Debt</t>
  </si>
  <si>
    <t>Self-Serviced Guaranteed Debt</t>
  </si>
  <si>
    <t>Date</t>
  </si>
  <si>
    <t>$A$10</t>
  </si>
  <si>
    <t>Adjusted General Government Debt</t>
  </si>
  <si>
    <t>General Government Debt: Sterilisation</t>
  </si>
  <si>
    <t>Central Government Domestic Debt: Bonds and Notes</t>
  </si>
  <si>
    <t>Central Government Domestic Debt: Bonds and Notes - General Development Bonds</t>
  </si>
  <si>
    <t>Central Government Domestic Debt: Bonds and Notes - CLICO Fixed-Rate Bonds</t>
  </si>
  <si>
    <t>Central Government Domestic Debt: Bonds and Notes - CLICO Zero-Coupon Bonds</t>
  </si>
  <si>
    <t>Central Government Domestic Debt: Bonds and Notes - HCU Zero-Coupon bonds</t>
  </si>
  <si>
    <t>Central Government Domestic Debt: Bonds and Notes - VAT Bonds</t>
  </si>
  <si>
    <t>Central Government Domestic Debt: Bonds and Notes - Treasury Bonds</t>
  </si>
  <si>
    <t>Central Government Domestic Debt: Bonds and Notes - Other</t>
  </si>
  <si>
    <t>Central Government Domestic Debt: Treasury Bills</t>
  </si>
  <si>
    <t>Central Government Domestic Debt: Treasury Notes</t>
  </si>
  <si>
    <t>Central Government Domestic Debt: Debt Management Bills</t>
  </si>
  <si>
    <t>Central Government Domestic Debt: BOLTS</t>
  </si>
  <si>
    <t>Non Self-Serviced Guaranteed Debt</t>
  </si>
  <si>
    <t xml:space="preserve">Non Self-Serviced Guaranteed Debt: State Enterprises </t>
  </si>
  <si>
    <t>Non Self-Serviced Guaranteed Debt: Statutory Authorities</t>
  </si>
  <si>
    <t>Self-Serviced Guaranteed Debt: State Enterprises</t>
  </si>
  <si>
    <t>Self-Serviced Guaranteed Debt: Statutory Authorities</t>
  </si>
  <si>
    <t>General Government Debt: Per Cent of GDP</t>
  </si>
  <si>
    <t>Adjusted General Government Debt: Per Cent of GDP</t>
  </si>
  <si>
    <t>MONETARY AND FINANCIAL SECTOR - FINANCIAL SYSTEM LIQUIDITY</t>
  </si>
  <si>
    <t xml:space="preserve">Date </t>
  </si>
  <si>
    <t>Repos (Avg.)                         (TT$Mn)</t>
  </si>
  <si>
    <t>US$ Million</t>
  </si>
  <si>
    <t>Net CBTT 
Sale of FX          
(US$Mn)</t>
  </si>
  <si>
    <t>Central Gov't          Bond Issues                    
(TT$Mn)</t>
  </si>
  <si>
    <t>Commercial Banks' Reserve Position: Prescribed Deposits Liabilities (Adj.)</t>
  </si>
  <si>
    <t>Commercial Banks' Reserve Position: Required Reserves</t>
  </si>
  <si>
    <t>Commercial Banks' Reserve Position: Cash Reserves</t>
  </si>
  <si>
    <t>Commercial Banks' Reserve Position: Excess (+) or Shortage (-)</t>
  </si>
  <si>
    <t>Commercial Banks' Liquid Assets - Deposits at Central Bank: Excess Reserves (TT$Mn)</t>
  </si>
  <si>
    <t>Commercial Banks' Liquid Assets - Deposits at Central Bank: Cash Reserves</t>
  </si>
  <si>
    <t>Commercial Banks' Liquid Assets: Local Cash in Hand</t>
  </si>
  <si>
    <t>Commercial Banks' Liquid Assets: Treasury Bills</t>
  </si>
  <si>
    <t>Net Domestic 
Fiscal Injections    
(TT$Mn)</t>
  </si>
  <si>
    <t xml:space="preserve">Net CBTT 
Sale of FX 
(TT$Mn)  </t>
  </si>
  <si>
    <t>Repo Rate</t>
  </si>
  <si>
    <t>Basic Prime Lending Rate</t>
  </si>
  <si>
    <t>Weighted Average Deposit Rate</t>
  </si>
  <si>
    <t>Overnight 
Interbank Rate</t>
  </si>
  <si>
    <t>TT 3-Month 
TBill Rate</t>
  </si>
  <si>
    <t>US 3-Month 
TBill Rate</t>
  </si>
  <si>
    <t>TT/US 3-Month 
TBill Rate 
Differential</t>
  </si>
  <si>
    <t>Weighted Average Lending Rate - 
New Loans</t>
  </si>
  <si>
    <t>Weighted Average Loans Rate</t>
  </si>
  <si>
    <t>Published Mortgage Market Reference Rate (MMRR)</t>
  </si>
  <si>
    <t>US Treasury</t>
  </si>
  <si>
    <t>MONETARY AND FINANCIAL SECTOR - INTEREST RATES</t>
  </si>
  <si>
    <t>Currency in Active Circulation</t>
  </si>
  <si>
    <t>Demand Deposits</t>
  </si>
  <si>
    <t>Savings Deposits</t>
  </si>
  <si>
    <t>Time Deposits</t>
  </si>
  <si>
    <t>Monetary Base</t>
  </si>
  <si>
    <t>Credit to Private Sector</t>
  </si>
  <si>
    <t>Credit to Private Sector: Business Loans</t>
  </si>
  <si>
    <t>Credit to Private Sector: Consumer Loans</t>
  </si>
  <si>
    <t>Credit to Private Sector: Real Estate Mortgage Loans</t>
  </si>
  <si>
    <t>PAGE 5_DomesticAct_Quarterly</t>
  </si>
  <si>
    <t>PAGE 6_DomesticInd_Quarterly</t>
  </si>
  <si>
    <t>PAGE 7_PriceIndices_Monthly</t>
  </si>
  <si>
    <t>PAGE 7_PriceIndices_Quarterly</t>
  </si>
  <si>
    <t>PAGE 9_LabMkt_Quarterly</t>
  </si>
  <si>
    <t>Annually</t>
  </si>
  <si>
    <t>Financial System Assets: 
Central Bank</t>
  </si>
  <si>
    <t>Financial System Assets: Commercial Banks</t>
  </si>
  <si>
    <t xml:space="preserve">Financial System Assets: Non-Bank Financial Institutions </t>
  </si>
  <si>
    <t>Financial System Assets: Long term Insurance</t>
  </si>
  <si>
    <t>Financial System Assets: General Insurance Assets</t>
  </si>
  <si>
    <t>Financial System Assets: Credit Unions (est.)</t>
  </si>
  <si>
    <t>Financial System Assets: Development Banks</t>
  </si>
  <si>
    <t>Financial System Assets: Deposit Insurance Corporation</t>
  </si>
  <si>
    <t>Financial System Assets: National Insurance Board</t>
  </si>
  <si>
    <t>Financial System Assets: Unit Trust Corporation</t>
  </si>
  <si>
    <t>Primary Bond Market Activity: Primary Bond Issues (TT$ Million)</t>
  </si>
  <si>
    <t>Secondary Market Activity - Government Securities: No. of Transactions</t>
  </si>
  <si>
    <t>Secondary Market Activity - Treasury Bills: No. of Transactions</t>
  </si>
  <si>
    <t>Secondary Market Activity - Public Company Shares: No. of Transactions</t>
  </si>
  <si>
    <t xml:space="preserve">Secondary Market Activity - Public Company Shares: No. of Shares Traded </t>
  </si>
  <si>
    <t>Secondary Market Activity - Public Company Shares: Market Value 
(TT$ Million)</t>
  </si>
  <si>
    <t>Secondary Market Activity - Treasury Bills: Face Value 
(TT$ Million)</t>
  </si>
  <si>
    <t>Secondary Market Activity - Government Securities: Face Value 
(TT$ Million)</t>
  </si>
  <si>
    <t>PAGE 12_Liquidity_Monthly</t>
  </si>
  <si>
    <t>0.25 year</t>
  </si>
  <si>
    <t>0.5 year</t>
  </si>
  <si>
    <t>1 year</t>
  </si>
  <si>
    <t>2 years</t>
  </si>
  <si>
    <t>3 years</t>
  </si>
  <si>
    <t>4 years</t>
  </si>
  <si>
    <t>5 years</t>
  </si>
  <si>
    <t>6 years</t>
  </si>
  <si>
    <t>7 years</t>
  </si>
  <si>
    <t>8 years</t>
  </si>
  <si>
    <t>9 years</t>
  </si>
  <si>
    <t>10 years</t>
  </si>
  <si>
    <t>15 years</t>
  </si>
  <si>
    <t>20 years</t>
  </si>
  <si>
    <t>25 years</t>
  </si>
  <si>
    <t>30 years</t>
  </si>
  <si>
    <t>TT Stock Indices: T&amp;T Composite Index</t>
  </si>
  <si>
    <t>TT Stock Indices: All T&amp;T Index</t>
  </si>
  <si>
    <t>TT Stock Indices - All T&amp;T Index: Banking Sub-Index</t>
  </si>
  <si>
    <t>TT Stock Indices - All T&amp;T Index: Conglomerate Sub-Index</t>
  </si>
  <si>
    <t>TT Stock Indices - All T&amp;T Index: Manufacturing II Sub-Index</t>
  </si>
  <si>
    <t>TT Stock Indices - All T&amp;T Index: Manufacturing I Sub-Index</t>
  </si>
  <si>
    <t>International Stock Indices: Dow Jones</t>
  </si>
  <si>
    <t>International Stock Indices: S&amp;P 500</t>
  </si>
  <si>
    <t>International Stock Indices: FTSE</t>
  </si>
  <si>
    <t>International Stock Indices: NIKKEI</t>
  </si>
  <si>
    <t>International Stock Indices: NASDAQ</t>
  </si>
  <si>
    <t>Current Account</t>
  </si>
  <si>
    <t>Gas</t>
  </si>
  <si>
    <t>Petrochemicals</t>
  </si>
  <si>
    <t>Other</t>
  </si>
  <si>
    <t>Gas Oil</t>
  </si>
  <si>
    <t>Jet Fuel</t>
  </si>
  <si>
    <t>Motor Gasoline</t>
  </si>
  <si>
    <t xml:space="preserve">  Services, net</t>
  </si>
  <si>
    <t xml:space="preserve"> Primary Income, net</t>
  </si>
  <si>
    <t xml:space="preserve"> Secondary Income, net</t>
  </si>
  <si>
    <t>Capital Account</t>
  </si>
  <si>
    <t>Financial Account</t>
  </si>
  <si>
    <t xml:space="preserve">   Net Acquisition of Financial Assets</t>
  </si>
  <si>
    <t xml:space="preserve">   Net Incurrence of Liabilities</t>
  </si>
  <si>
    <t xml:space="preserve"> Financial Derivatives </t>
  </si>
  <si>
    <t xml:space="preserve">  Net Acquisition of Financial Assets</t>
  </si>
  <si>
    <t xml:space="preserve">  Net Incurrence of Liabilities</t>
  </si>
  <si>
    <t>Net Errors and Omissions</t>
  </si>
  <si>
    <t>Overall Balance</t>
  </si>
  <si>
    <t xml:space="preserve">Current Account </t>
  </si>
  <si>
    <t xml:space="preserve">  Goods, net</t>
  </si>
  <si>
    <t xml:space="preserve">   Exports</t>
  </si>
  <si>
    <t xml:space="preserve">   Imports</t>
  </si>
  <si>
    <t xml:space="preserve">  Primary Income, net</t>
  </si>
  <si>
    <t>Memorandum Items:</t>
  </si>
  <si>
    <t>Total Current Account</t>
  </si>
  <si>
    <t>Goods and Services</t>
  </si>
  <si>
    <t xml:space="preserve"> Total Goods and Services</t>
  </si>
  <si>
    <t>Goods</t>
  </si>
  <si>
    <t>Energy Exports</t>
  </si>
  <si>
    <t xml:space="preserve"> Petroleum Crude and Refined</t>
  </si>
  <si>
    <t>Non-Energy Exports</t>
  </si>
  <si>
    <t>Imports</t>
  </si>
  <si>
    <t>Fuels</t>
  </si>
  <si>
    <t>Fuel Oil</t>
  </si>
  <si>
    <t>Total Financial Account</t>
  </si>
  <si>
    <t>Direct Investment</t>
  </si>
  <si>
    <t>Total Direct Investment</t>
  </si>
  <si>
    <t>Portfolio Investment</t>
  </si>
  <si>
    <t>Total Portfolio Investment</t>
  </si>
  <si>
    <t>Financial Derivatives</t>
  </si>
  <si>
    <t>Other Investment</t>
  </si>
  <si>
    <t>Per Cent of GDP</t>
  </si>
  <si>
    <t>EXTERNAL SECTOR: BALANCE OF PAYMENTS</t>
  </si>
  <si>
    <t xml:space="preserve">EXTERNAL SECTOR: INTERNATIONAL INVESTMENT POSITION AND GROSS EXTERNAL DEBT </t>
  </si>
  <si>
    <t>International Investment Position</t>
  </si>
  <si>
    <t>Net International Investment Position</t>
  </si>
  <si>
    <t xml:space="preserve">   Direct Investment </t>
  </si>
  <si>
    <t xml:space="preserve">   Portfolio Investment</t>
  </si>
  <si>
    <t xml:space="preserve">   Financial Derivatives </t>
  </si>
  <si>
    <t>Assets</t>
  </si>
  <si>
    <t>Liabilities</t>
  </si>
  <si>
    <t xml:space="preserve"> Total Assets</t>
  </si>
  <si>
    <t xml:space="preserve"> Total Liabilities</t>
  </si>
  <si>
    <t>External Debt Position</t>
  </si>
  <si>
    <t>Gross External Debt Position</t>
  </si>
  <si>
    <t>Public Sector</t>
  </si>
  <si>
    <t>Currency and Deposits</t>
  </si>
  <si>
    <t>Debt Securities</t>
  </si>
  <si>
    <t>Loans</t>
  </si>
  <si>
    <t>Trade Credit and Advances</t>
  </si>
  <si>
    <t>Other Debt Liabilities</t>
  </si>
  <si>
    <t>Special Drawing Rights (allocations)</t>
  </si>
  <si>
    <t>Direct Investment: Intercompany Lending</t>
  </si>
  <si>
    <t>Private Sector</t>
  </si>
  <si>
    <t>Total Public Sector</t>
  </si>
  <si>
    <t>Total Private Sector</t>
  </si>
  <si>
    <t>$A$12</t>
  </si>
  <si>
    <t>EXTERNAL SECTOR: FOREIGN EXCHANGE INDICATORS</t>
  </si>
  <si>
    <t>Nominal Effective Exchange Rate (2015=100)</t>
  </si>
  <si>
    <t>EURO Dollar Buying Rate</t>
  </si>
  <si>
    <t>EURO Dollar Selling Rate</t>
  </si>
  <si>
    <t>USD Dollar 
Buying Rate</t>
  </si>
  <si>
    <t>USD Dollar 
Selling Rate</t>
  </si>
  <si>
    <t>GBP Dollar 
Buying Rate</t>
  </si>
  <si>
    <t>GBP Dollar 
Selling Rate</t>
  </si>
  <si>
    <t>CAD Dollar 
Buying Rate</t>
  </si>
  <si>
    <t>CAD Dollar 
Selling Rate</t>
  </si>
  <si>
    <t>BBD Dollar 
Buying Rate</t>
  </si>
  <si>
    <t>BBD Dollar 
Selling Rate</t>
  </si>
  <si>
    <t>JMD Dollar 
Buying Rate</t>
  </si>
  <si>
    <t>JMD Dollar 
Selling Rate</t>
  </si>
  <si>
    <t>XCD Dollar 
Buying Rate</t>
  </si>
  <si>
    <t>XCD Dollar 
Selling Rate</t>
  </si>
  <si>
    <t>GYD Dollar 
Buying Rate</t>
  </si>
  <si>
    <t>GYD Dollar 
Selling Rate</t>
  </si>
  <si>
    <t>Purchases of Foreign Currency from the Public</t>
  </si>
  <si>
    <t>Sales of Foreign Currency to the Public</t>
  </si>
  <si>
    <t>Net Purchases from Central Bank</t>
  </si>
  <si>
    <t>Authorised Foreign Exchange Dealers</t>
  </si>
  <si>
    <t>Exchange Rates</t>
  </si>
  <si>
    <t>Competitiveness Indicators</t>
  </si>
  <si>
    <t>$C$11</t>
  </si>
  <si>
    <t>$E$11</t>
  </si>
  <si>
    <t>$F$11</t>
  </si>
  <si>
    <t>$G$11</t>
  </si>
  <si>
    <t>$H$11</t>
  </si>
  <si>
    <t>$I$11</t>
  </si>
  <si>
    <t>$J$11</t>
  </si>
  <si>
    <t>$K$11</t>
  </si>
  <si>
    <t>$L$11</t>
  </si>
  <si>
    <t>$M$11</t>
  </si>
  <si>
    <t>$N$11</t>
  </si>
  <si>
    <t>$O$11</t>
  </si>
  <si>
    <t>$P$11</t>
  </si>
  <si>
    <t>$Q$11</t>
  </si>
  <si>
    <t>$R$11</t>
  </si>
  <si>
    <t>$S$11</t>
  </si>
  <si>
    <t>$T$11</t>
  </si>
  <si>
    <t>$V$11</t>
  </si>
  <si>
    <t>$W$11</t>
  </si>
  <si>
    <t>$X$11</t>
  </si>
  <si>
    <t>$B$11</t>
  </si>
  <si>
    <t>USD 000s</t>
  </si>
  <si>
    <t>IMF Reserve Tranche Position</t>
  </si>
  <si>
    <t>SDR Holdings</t>
  </si>
  <si>
    <t>Central Bank Foreign Liabilities</t>
  </si>
  <si>
    <t>Central Government Assets</t>
  </si>
  <si>
    <t>Import Cover (Months)</t>
  </si>
  <si>
    <t>TTD:USD</t>
  </si>
  <si>
    <t>TTD:EURO</t>
  </si>
  <si>
    <t>TTD:GBP</t>
  </si>
  <si>
    <t>TTD:CAD</t>
  </si>
  <si>
    <t>TTD:BBD</t>
  </si>
  <si>
    <t>TTD:JMD</t>
  </si>
  <si>
    <t>TTD:ECD</t>
  </si>
  <si>
    <t>TTD:GYD</t>
  </si>
  <si>
    <t>Non-Institutional Population</t>
  </si>
  <si>
    <t>Consumer Price Index</t>
  </si>
  <si>
    <t>Food Inflation</t>
  </si>
  <si>
    <t>Food Inflation - Vegetables</t>
  </si>
  <si>
    <t>Food Inflation - Fruits</t>
  </si>
  <si>
    <t>Food Inflation - Fish</t>
  </si>
  <si>
    <t>Food Inflation - Meat</t>
  </si>
  <si>
    <t>Core Inflation</t>
  </si>
  <si>
    <t>Core Inflation - Transport</t>
  </si>
  <si>
    <t>Core Inflation - Housing</t>
  </si>
  <si>
    <t xml:space="preserve">Core Inflation - Health </t>
  </si>
  <si>
    <t>Core Inflation - Education</t>
  </si>
  <si>
    <t>Total Food Inflation</t>
  </si>
  <si>
    <t>Total Core Inflation</t>
  </si>
  <si>
    <t>All Industry Index</t>
  </si>
  <si>
    <t>Index of Producer Prices:</t>
  </si>
  <si>
    <t>Construction Prices</t>
  </si>
  <si>
    <t>Food Processors</t>
  </si>
  <si>
    <t>Wood Products</t>
  </si>
  <si>
    <t>Plastering Sand (price/8cu yards)</t>
  </si>
  <si>
    <t>Concrete Blocks (price/block) -100mm (4'x8'x16')</t>
  </si>
  <si>
    <t xml:space="preserve">Concrete Blocks (price/block) - 150mm (6'x8'x16') </t>
  </si>
  <si>
    <t>$B$12</t>
  </si>
  <si>
    <t>$P$12</t>
  </si>
  <si>
    <t>$L$12</t>
  </si>
  <si>
    <t>$F$12</t>
  </si>
  <si>
    <t>$D$12</t>
  </si>
  <si>
    <t>$G$12</t>
  </si>
  <si>
    <t>$K$12</t>
  </si>
  <si>
    <t>$O$12</t>
  </si>
  <si>
    <t>$N$12</t>
  </si>
  <si>
    <t>$H$12</t>
  </si>
  <si>
    <t>$M$12</t>
  </si>
  <si>
    <t>$E$12</t>
  </si>
  <si>
    <t>$C$12</t>
  </si>
  <si>
    <t>$I$12</t>
  </si>
  <si>
    <t>$D$11</t>
  </si>
  <si>
    <t>Gravel 
(price/12cu yards)</t>
  </si>
  <si>
    <t>Steel 
(price/20ft) - 1/4'</t>
  </si>
  <si>
    <t>Steel 
(price/20ft) - 1/2'</t>
  </si>
  <si>
    <t xml:space="preserve">REAL SECTOR - COMMODITY PRICES </t>
  </si>
  <si>
    <t>Commodity Prices</t>
  </si>
  <si>
    <t>Japan Korea Marker Gas Price (US$/mmbtu)</t>
  </si>
  <si>
    <t>National Balancing Point Gas Price (US$/mmbtu)</t>
  </si>
  <si>
    <t>Corn Prices  
(US cents/bushel)</t>
  </si>
  <si>
    <t>Wheat Prices 
(US cents/bushel)</t>
  </si>
  <si>
    <t>Energy Commodity Price Index 
(Q3 2023=100)</t>
  </si>
  <si>
    <t>Gold Prices (US$/ounce)</t>
  </si>
  <si>
    <t>Wire Rods Prices (US$/tonne)</t>
  </si>
  <si>
    <t>Billets Prices (US$/tonne)</t>
  </si>
  <si>
    <t>Methanol Prices (US$/tonne)</t>
  </si>
  <si>
    <t>Urea Prices (US$/tonne)</t>
  </si>
  <si>
    <t>Ammonia Prices (US$/tonne)</t>
  </si>
  <si>
    <t>Crude Oil (WTI) Prices
(US$/bbl)</t>
  </si>
  <si>
    <t>Crude Oil (Brent Europe) Prices
(US$/bbl)</t>
  </si>
  <si>
    <t>Commodity Production</t>
  </si>
  <si>
    <t>Natural Gas Production (mmcf/d)</t>
  </si>
  <si>
    <t>Urea Production 
(000s tonnes)</t>
  </si>
  <si>
    <t>Methanol Production 
(000s tonnes)</t>
  </si>
  <si>
    <t>Ammonia Production 
(000s tonnes)</t>
  </si>
  <si>
    <t>Crude Oil Production 
(000s bbls)</t>
  </si>
  <si>
    <t>Natural Gas Liquids 
(000 bbls)</t>
  </si>
  <si>
    <t>PAGE 8_Comm.Prod_Quarterly</t>
  </si>
  <si>
    <t>Real Sector - Labour Market Indicators</t>
  </si>
  <si>
    <t>Persons Employed: Male</t>
  </si>
  <si>
    <t>Persons Employed: Female</t>
  </si>
  <si>
    <t>Persons Unemployed: Male</t>
  </si>
  <si>
    <t>Persons Unemployed: Female</t>
  </si>
  <si>
    <t>Total Employed: All Ages</t>
  </si>
  <si>
    <t>Total Employed:</t>
  </si>
  <si>
    <t xml:space="preserve"> 
All Ages</t>
  </si>
  <si>
    <t xml:space="preserve">
15-19 Years Old</t>
  </si>
  <si>
    <t xml:space="preserve">
20-29 Years Old</t>
  </si>
  <si>
    <t xml:space="preserve">
30-39 Years Old</t>
  </si>
  <si>
    <t xml:space="preserve">
40-44 Years Old</t>
  </si>
  <si>
    <t xml:space="preserve">
45-59 Years Old</t>
  </si>
  <si>
    <t xml:space="preserve">
60 Years and Over</t>
  </si>
  <si>
    <t xml:space="preserve">Sectoral Distribution: </t>
  </si>
  <si>
    <t>Manufacturing</t>
  </si>
  <si>
    <t xml:space="preserve">
Agriculture</t>
  </si>
  <si>
    <t>Services</t>
  </si>
  <si>
    <t>Participation 
Rate</t>
  </si>
  <si>
    <t>$Z$11</t>
  </si>
  <si>
    <t>$Y$11</t>
  </si>
  <si>
    <t>$U$11</t>
  </si>
  <si>
    <t>Non-Energy Revenue</t>
  </si>
  <si>
    <t>Energy Revenue</t>
  </si>
  <si>
    <t>Public Finance - Central Government Fiscal Operations</t>
  </si>
  <si>
    <t>Wages and Salaries</t>
  </si>
  <si>
    <t xml:space="preserve">Current Expenditure: </t>
  </si>
  <si>
    <t>Total Current Expenditure</t>
  </si>
  <si>
    <t>Total Current Revenue</t>
  </si>
  <si>
    <t xml:space="preserve">  Total Energy Revenue</t>
  </si>
  <si>
    <t>Total Non-Energy Revenue</t>
  </si>
  <si>
    <t>Tax Revenue</t>
  </si>
  <si>
    <t xml:space="preserve">Non-Tax Revenue </t>
  </si>
  <si>
    <t>Income</t>
  </si>
  <si>
    <t>Property</t>
  </si>
  <si>
    <t>International Trade</t>
  </si>
  <si>
    <t>Non-Tax Revenue</t>
  </si>
  <si>
    <t>Total Financing</t>
  </si>
  <si>
    <t>Memorandum Items</t>
  </si>
  <si>
    <t>Public Finance - Central Government Debt</t>
  </si>
  <si>
    <t>PAGE 8_Comm.Prices_Monthly</t>
  </si>
  <si>
    <t>Total Central Government Domestic Debt</t>
  </si>
  <si>
    <t xml:space="preserve">Central Government Domestic Debt: </t>
  </si>
  <si>
    <t>Treasury Bills</t>
  </si>
  <si>
    <t>Treasury Notes</t>
  </si>
  <si>
    <t>BOLTS</t>
  </si>
  <si>
    <t>Bonds and Notes:</t>
  </si>
  <si>
    <t>Total Bonds 
and Notes</t>
  </si>
  <si>
    <t>General Development Bonds</t>
  </si>
  <si>
    <t>CLICO Fixed-Rate Bonds</t>
  </si>
  <si>
    <t>CLICO Zero-Coupon Bonds</t>
  </si>
  <si>
    <t>HCU Zero-Coupon bonds</t>
  </si>
  <si>
    <t>VAT Bonds</t>
  </si>
  <si>
    <t>Treasury Bonds</t>
  </si>
  <si>
    <t xml:space="preserve">State Enterprises </t>
  </si>
  <si>
    <t xml:space="preserve">Non Self-Serviced Guaranteed Debt: </t>
  </si>
  <si>
    <t>Total Non Self-Serviced Guaranteed Debt</t>
  </si>
  <si>
    <t>Statutory Authorities</t>
  </si>
  <si>
    <t>Per cent of GDP</t>
  </si>
  <si>
    <t>State Enterprises</t>
  </si>
  <si>
    <t xml:space="preserve">Self-Serviced Guaranteed Debt: </t>
  </si>
  <si>
    <t>Total Self-Serviced Guaranteed Debt</t>
  </si>
  <si>
    <t>Debt 
Management 
Bills</t>
  </si>
  <si>
    <t>General 
Government 
Debt</t>
  </si>
  <si>
    <t>Inter-Bank Activity (Avg.) (TT$Mn)</t>
  </si>
  <si>
    <t>Liquidity Indicators: Net Domestic Fiscal Injections (TT$Mn)</t>
  </si>
  <si>
    <t>Liquidity Indicators: Net OMO (TT$Mn)</t>
  </si>
  <si>
    <t xml:space="preserve">Liquidity Indicators: Net CBTT Sale of FX (TT$Mn)  </t>
  </si>
  <si>
    <t>Liquidity Indicators: Net CBTT Sale of FX (US$Mn)</t>
  </si>
  <si>
    <t>Liquidity Indicators: Central Gov't Bond Issues (TT$Mn)</t>
  </si>
  <si>
    <t>Liquidity Indicators: Repos (Avg.) (TT$Mn)</t>
  </si>
  <si>
    <t>Prescribed Deposits Liabilities (Adj.)</t>
  </si>
  <si>
    <t>Commercial Banks' Liquid Assets</t>
  </si>
  <si>
    <t>Liquidity Indicators</t>
  </si>
  <si>
    <t>Reserve Position</t>
  </si>
  <si>
    <t>Excess (+) or Shortage (-)</t>
  </si>
  <si>
    <t>Net OMO 
(TT$Mn)</t>
  </si>
  <si>
    <t>$J$12</t>
  </si>
  <si>
    <t>Monetary and Financial Sector - Financial System Liquidity</t>
  </si>
  <si>
    <t>Monetary and Financial Sector - Interest Rates</t>
  </si>
  <si>
    <t xml:space="preserve">Monetary and Financial Sector - Monetary and Banking Aggregates </t>
  </si>
  <si>
    <t>Narrow Money Supply (M1-A)</t>
  </si>
  <si>
    <t>Broad Money Supply (M2)</t>
  </si>
  <si>
    <t>Broad Money Supply (M2*)</t>
  </si>
  <si>
    <t>Broad Money Supply (M3*)</t>
  </si>
  <si>
    <t>Monetary and Banking Aggregates: Currency in Active Circulation</t>
  </si>
  <si>
    <t>Monetary and Banking Aggregates: Demand Deposits</t>
  </si>
  <si>
    <t>Monetary and Banking Aggregates: Savings Deposits</t>
  </si>
  <si>
    <t>Monetary and Banking Aggregates: Time Deposits</t>
  </si>
  <si>
    <t>Monetary and Banking Aggregates - Foreign Currency Deposits: Commercial Banks</t>
  </si>
  <si>
    <t>Monetary and Banking Aggregates - Foreign Currency Deposits: NFIs</t>
  </si>
  <si>
    <t>Monetary and Banking Aggregates: Foreign Currency Deposits ($US Bn)</t>
  </si>
  <si>
    <t>Monetary and Banking Aggregates: Monetary Base</t>
  </si>
  <si>
    <t>Monetary and Banking Aggregates: Narrow Money Supply (M1-A)</t>
  </si>
  <si>
    <t>Monetary and Banking Aggregates: Broad Money Supply (M2)</t>
  </si>
  <si>
    <t>Monetary and Banking Aggregates: Broad Money Supply (M2*)</t>
  </si>
  <si>
    <t>Monetary and Banking Aggregates: Broad Money Supply (M3)</t>
  </si>
  <si>
    <t>Monetary and Banking Aggregates: Broad Money Supply (M3*)</t>
  </si>
  <si>
    <t>Credit to Private Sector: Total</t>
  </si>
  <si>
    <t>Commercial Banks</t>
  </si>
  <si>
    <t xml:space="preserve">Non-Bank Financial Institutions </t>
  </si>
  <si>
    <t>Long term Insurance</t>
  </si>
  <si>
    <t>General Insurance Assets</t>
  </si>
  <si>
    <t>Deposit Insurance Corporation</t>
  </si>
  <si>
    <t>National Insurance Board</t>
  </si>
  <si>
    <t>Unit Trust Corporation</t>
  </si>
  <si>
    <t>MONETARY AND FINANCIAL SECTOR - FINANCIAL SYSTEM ASSETS</t>
  </si>
  <si>
    <t>Credit Unions 
(est.)</t>
  </si>
  <si>
    <t>Commercial 
Banks</t>
  </si>
  <si>
    <t>Development 
Banks</t>
  </si>
  <si>
    <t>Central 
Bank</t>
  </si>
  <si>
    <t>Monetary and Bankng Aggregates</t>
  </si>
  <si>
    <t>Consolidated Credit to the Private Sector</t>
  </si>
  <si>
    <t>of which:</t>
  </si>
  <si>
    <t>NFIs</t>
  </si>
  <si>
    <t>Business Loans</t>
  </si>
  <si>
    <t>Consumer Loans</t>
  </si>
  <si>
    <t>Real Estate Mortgage Loans</t>
  </si>
  <si>
    <t>Foreign Currency Deposits ($USMn)</t>
  </si>
  <si>
    <t>Foreign Currency Deposits (TT)</t>
  </si>
  <si>
    <t>Broad Money 
Supply (M3)</t>
  </si>
  <si>
    <t>Monetary and Financial Sector - Bond Market Activity</t>
  </si>
  <si>
    <t>Government Treasury Yield Curve Tenors</t>
  </si>
  <si>
    <t>TT Government Treasury Yield Curve Tenor: 0.25 year</t>
  </si>
  <si>
    <t>TT Government Treasury Yield Curve Tenor: 0.5 year</t>
  </si>
  <si>
    <t>TT Government Treasury Yield Curve Tenor: 1 year</t>
  </si>
  <si>
    <t>TT Government Treasury Yield Curve Tenor: 2 years</t>
  </si>
  <si>
    <t>TT Government Treasury Yield Curve Tenor: 3 years</t>
  </si>
  <si>
    <t>TT Government Treasury Yield Curve Tenor: 4 years</t>
  </si>
  <si>
    <t>TT Government Treasury Yield Curve Tenor: 5 years</t>
  </si>
  <si>
    <t>TT Government Treasury Yield Curve Tenor: 6 years</t>
  </si>
  <si>
    <t>TT Government Treasury Yield Curve Tenor: 7 years</t>
  </si>
  <si>
    <t>TT Government Treasury Yield Curve Tenor: 8 years</t>
  </si>
  <si>
    <t>TT Government Treasury Yield Curve Tenor: 9 years</t>
  </si>
  <si>
    <t>TT Government Treasury Yield Curve Tenor: 10 years</t>
  </si>
  <si>
    <t>TT Government Treasury Yield Curve Tenor: 15 years</t>
  </si>
  <si>
    <t>TT Government Treasury Yield Curve Tenor: 20 years</t>
  </si>
  <si>
    <t>TT Government Treasury Yield Curve Tenor: 25 years</t>
  </si>
  <si>
    <t>TT Government Treasury Yield Curve Tenor: 30 years</t>
  </si>
  <si>
    <t>Monetary and Financial Sector - Capital Market Indicators</t>
  </si>
  <si>
    <t>Secondary Market Activity</t>
  </si>
  <si>
    <t>Government Securities</t>
  </si>
  <si>
    <t xml:space="preserve"> Face Value 
(TT$ Million)</t>
  </si>
  <si>
    <t>No. of Transactions</t>
  </si>
  <si>
    <t>Public Company Shares</t>
  </si>
  <si>
    <t>Market Value 
(TT$ Million)</t>
  </si>
  <si>
    <t xml:space="preserve">No. of Shares Traded </t>
  </si>
  <si>
    <t>Primary Bond Market Activity</t>
  </si>
  <si>
    <t>Primary Bond Issues 
(TT$ Million)</t>
  </si>
  <si>
    <t xml:space="preserve">Primary Bond Market Activity: No. of Primary Issues </t>
  </si>
  <si>
    <t>Number of 
Primary Issues</t>
  </si>
  <si>
    <t>Aggregate Fund Value by Fund Type</t>
  </si>
  <si>
    <t>Income Funds</t>
  </si>
  <si>
    <t>Equity Funds</t>
  </si>
  <si>
    <t>Money Market Funds</t>
  </si>
  <si>
    <t xml:space="preserve"> TT$ Funds</t>
  </si>
  <si>
    <t>Foreign Currency Funds</t>
  </si>
  <si>
    <t>Aggregate Fund Value by Currency</t>
  </si>
  <si>
    <t>Mutual Funds</t>
  </si>
  <si>
    <t>Mutual Funds - Total Aggregate Fund Value by Fund Type</t>
  </si>
  <si>
    <t>Mutual Funds - Aggregate Fund Value by Fund Type: Income Funds</t>
  </si>
  <si>
    <t>Mutual Funds - Aggregate Fund Value by Fund Type: Equity Funds</t>
  </si>
  <si>
    <t>Mutual Funds - Aggregate Fund Value by Fund Type: Money Market Funds</t>
  </si>
  <si>
    <t>Mutual Funds - Aggregate Fund Value by Currency: TT$ Funds</t>
  </si>
  <si>
    <t>Mutual Funds - Aggregate Fund Value by Currency: Foreign Currency Funds</t>
  </si>
  <si>
    <t xml:space="preserve">TT Stock Indices </t>
  </si>
  <si>
    <t>All T&amp;T Index</t>
  </si>
  <si>
    <t>Of Which:</t>
  </si>
  <si>
    <t>T&amp;T Composite Index</t>
  </si>
  <si>
    <t>Manufacturing II Sub-Index</t>
  </si>
  <si>
    <t>Manufacturing I Sub-Index</t>
  </si>
  <si>
    <t>Dow Jones</t>
  </si>
  <si>
    <t>International Stock Indices</t>
  </si>
  <si>
    <t>S&amp;P 500</t>
  </si>
  <si>
    <t>FTSE</t>
  </si>
  <si>
    <t>NIKKEI</t>
  </si>
  <si>
    <t>NASDAQ</t>
  </si>
  <si>
    <t>Conglomerate 
Sub-Index</t>
  </si>
  <si>
    <t>Banking 
Sub-Index</t>
  </si>
  <si>
    <t>External Sector - Balance of Payments (BOP)</t>
  </si>
  <si>
    <t>BOP Current Account</t>
  </si>
  <si>
    <t>BOP Current Account: Goods and Services</t>
  </si>
  <si>
    <t>BOP Current Account - Goods and Services: Goods - Exports</t>
  </si>
  <si>
    <t>BOP Current Account - Goods and Services: Goods, net</t>
  </si>
  <si>
    <t>BOP Current Account - Goods and Services: Goods - Energy Exports</t>
  </si>
  <si>
    <t>BOP Current Account - Goods and Services: Goods - Energy Exports - Petroleum Crude and Refined</t>
  </si>
  <si>
    <t>BOP Current Account - Goods and Services: Goods - Energy Exports - Gas</t>
  </si>
  <si>
    <t>BOP Current Account - Goods and Services: Goods - Energy Exports - Petrochemicals</t>
  </si>
  <si>
    <t xml:space="preserve">BOP Current Account - Goods and Services: Goods - Non-Energy Exports </t>
  </si>
  <si>
    <t>BOP Current Account - Goods and Services: Goods - Imports</t>
  </si>
  <si>
    <t>BOP Current Account - Goods and Services: Goods - Imports: Fuels</t>
  </si>
  <si>
    <t>BOP Current Account - Goods and Services: Goods - Imports: Fuels - Fuel Oil</t>
  </si>
  <si>
    <t>BOP Current Account - Goods and Services: Goods - Imports: Fuels - Gas Oil</t>
  </si>
  <si>
    <t>BOP Current Account - Goods and Services: Goods - Imports: Fuels - Jet Fuel</t>
  </si>
  <si>
    <t>BOP Current Account - Goods and Services: Goods - Imports: Fuels - Motor Gasoline</t>
  </si>
  <si>
    <t>BOP Current Account - Goods and Services: Goods - Imports: Other</t>
  </si>
  <si>
    <t>BOP Current Account - Goods and Services: Services, net</t>
  </si>
  <si>
    <t>BOP Current Account - Goods and Services: Secondary Income, net</t>
  </si>
  <si>
    <t>BOP Current Account - Goods and Services: Primary Income, net</t>
  </si>
  <si>
    <t>BOP Capital Account</t>
  </si>
  <si>
    <t>BOP Financial Account</t>
  </si>
  <si>
    <t>BOP Financial Account: Direct Investment</t>
  </si>
  <si>
    <t>BOP Financial Account - Direct Investment: Net Acquisition of Financial Assets</t>
  </si>
  <si>
    <t>BOP Financial Account - Direct Investment: Direct Investment: Net Incurrence of Liabilities</t>
  </si>
  <si>
    <t>BOP Financial Account: Portfolio investment</t>
  </si>
  <si>
    <t>BOP Financial Account - Portfolio investment: Net Acquisition of Financial Assets</t>
  </si>
  <si>
    <t>BOP Financial Account - Portfolio investment: Net Incurrence of Liabilities</t>
  </si>
  <si>
    <t xml:space="preserve">BOP Financial Account: Financial Derivatives </t>
  </si>
  <si>
    <t>BOP Financial Account - Financial Derivatives: Net Acquisition of Financial Assets</t>
  </si>
  <si>
    <t>BOP Financial Account - Financial Derivatives: Net Incurrence of Liabilities</t>
  </si>
  <si>
    <t>BOP Financial Account: Other Investment</t>
  </si>
  <si>
    <t>BOP Financial Account - Other Investment: Net Acquisition of Financial Assets</t>
  </si>
  <si>
    <t>BOP Financial Account - Other Investment: Net Incurrence of Liabilities</t>
  </si>
  <si>
    <t xml:space="preserve">Per Cent of GDP: Current Account </t>
  </si>
  <si>
    <t>Per Cent of GDP: Exports</t>
  </si>
  <si>
    <t>Per Cent of GDP: Imports</t>
  </si>
  <si>
    <t>Per Cent of GDP: Services, net</t>
  </si>
  <si>
    <t>Per Cent of GDP: Primary Income, net</t>
  </si>
  <si>
    <t>Per Cent of GDP: Overall Balance</t>
  </si>
  <si>
    <t>BOP Net Errors and Omissions</t>
  </si>
  <si>
    <t>BOP Overall Balance</t>
  </si>
  <si>
    <t>Per Cent of GDP: Goods, net</t>
  </si>
  <si>
    <t>BOP Memorandum Items: Import Cover (months)</t>
  </si>
  <si>
    <t>BOP Memorandum Items: Gross Official Reserves</t>
  </si>
  <si>
    <t>Months</t>
  </si>
  <si>
    <t xml:space="preserve"> Total Imports</t>
  </si>
  <si>
    <t>External Sector - International Investment Position and Gross External Debt</t>
  </si>
  <si>
    <t>Net International Investment Position (IIP)</t>
  </si>
  <si>
    <t>IIP Assets</t>
  </si>
  <si>
    <t xml:space="preserve">IIP Assets: Direct Investment </t>
  </si>
  <si>
    <t>IIP Assets: Portfolio Investment</t>
  </si>
  <si>
    <t xml:space="preserve">IIP Assets: Financial Derivatives </t>
  </si>
  <si>
    <t>IIP Assets: Other Investment</t>
  </si>
  <si>
    <t>IIP Assets: Reserve Assets</t>
  </si>
  <si>
    <t>IIP Liabilities</t>
  </si>
  <si>
    <t xml:space="preserve">IIP Liabilities: Direct Investment </t>
  </si>
  <si>
    <t>IIP Liabilities: Portfolio Investment</t>
  </si>
  <si>
    <t xml:space="preserve">IIP Liabilities: Financial Derivatives </t>
  </si>
  <si>
    <t>IIP Liabilities: Other Investment</t>
  </si>
  <si>
    <t>Gross External Debt Position: Public Sector</t>
  </si>
  <si>
    <t>Gross External Debt Position - Public Sector: Currency and Deposits</t>
  </si>
  <si>
    <t>Gross External Debt Position - Public Sector: Debt Securities</t>
  </si>
  <si>
    <t>Gross External Debt Position - Public Sector: Loans</t>
  </si>
  <si>
    <t>Gross External Debt Position - Public Sector: Trade Credit and Advances</t>
  </si>
  <si>
    <t>Gross External Debt Position - Public Sector: Other Debt Liabilities</t>
  </si>
  <si>
    <t>Gross External Debt Position - Public Sector: Special Drawing Rights (allocations)</t>
  </si>
  <si>
    <t>Gross External Debt Position - Public Sector: Direct Investment - Intercompany Lending</t>
  </si>
  <si>
    <t>Gross External Debt Position: Private Sector</t>
  </si>
  <si>
    <t>Gross External Debt Position - Private Sector: Currency and Deposits</t>
  </si>
  <si>
    <t>Gross External Debt Position - Private Sector: Debt Securities</t>
  </si>
  <si>
    <t>Gross External Debt Position - Private Sector: Loans</t>
  </si>
  <si>
    <t>Gross External Debt Position - Private Sector: Trade Credit and Advances</t>
  </si>
  <si>
    <t>Gross External Debt Position - Private Sector: Other Debt Liabilities</t>
  </si>
  <si>
    <t>Gross External Debt Position - Private Sector: Direct Investment - Intercompany Lending</t>
  </si>
  <si>
    <r>
      <rPr>
        <sz val="8"/>
        <color rgb="FF000000"/>
        <rFont val="Arial"/>
        <family val="2"/>
      </rPr>
      <t>Gross External Debt Position - Private Sector: Direct Investment - Intercompany Lending: Energy Sector</t>
    </r>
  </si>
  <si>
    <t>External Sector - Foreign Exchange Indicators</t>
  </si>
  <si>
    <t>Competitiveness Indicators: Nominal Effective Exchange Rate (2015=100)</t>
  </si>
  <si>
    <t>Exchange Rates: USD Dollar Buying Rate</t>
  </si>
  <si>
    <t>Exchange Rates: USD Dollar Selling Rate</t>
  </si>
  <si>
    <t>Exchange Rates: EURO Dollar Buying Rate</t>
  </si>
  <si>
    <t>Exchange Rates: EURO Dollar Selling Rate</t>
  </si>
  <si>
    <t>Exchange Rates: GBP Dollar Buying Rate</t>
  </si>
  <si>
    <t>Exchange Rates: GBP Dollar Selling Rate</t>
  </si>
  <si>
    <t>Exchange Rates: CAD Dollar Buying Rate</t>
  </si>
  <si>
    <t>Exchange Rates: CAD Dollar Selling Rate</t>
  </si>
  <si>
    <t>Exchange Rates: BBD Dollar Buying Rate</t>
  </si>
  <si>
    <t>Exchange Rates: BBD Dollar Selling Rate</t>
  </si>
  <si>
    <t>Exchange Rates: JMD Dollar Buying Rate</t>
  </si>
  <si>
    <t>Exchange Rates: JMD Dollar Selling Rate</t>
  </si>
  <si>
    <t>Exchange Rates: XCD Dollar Buying Rate</t>
  </si>
  <si>
    <t>Exchange Rates: XCD Dollar Selling Rate</t>
  </si>
  <si>
    <t>Exchange Rates: GYD Dollar Buying Rate</t>
  </si>
  <si>
    <t>Exchange Rates: GYD Dollar Selling Rate</t>
  </si>
  <si>
    <t>Authorised Foreign Exchange Dealers: Purchases of Foreign Currency from the Public</t>
  </si>
  <si>
    <t>Authorised Foreign Exchange Dealers: Sales of Foreign Currency to the Public</t>
  </si>
  <si>
    <t>Authorised Foreign Exchange Dealers: Net Purchases from Central Bank</t>
  </si>
  <si>
    <t>External Sector - International Reserve Indicators</t>
  </si>
  <si>
    <t>Central Bank Foreign Assets</t>
  </si>
  <si>
    <t>Net International Reserves</t>
  </si>
  <si>
    <t>Net Official Reserves</t>
  </si>
  <si>
    <t>GDP Growth</t>
  </si>
  <si>
    <t>Rate of Unemployment</t>
  </si>
  <si>
    <t>Advanced Economies</t>
  </si>
  <si>
    <t>United States</t>
  </si>
  <si>
    <t>Emerging Economies</t>
  </si>
  <si>
    <t>China</t>
  </si>
  <si>
    <t>Latin America</t>
  </si>
  <si>
    <t>Caribbean</t>
  </si>
  <si>
    <t>Mexico</t>
  </si>
  <si>
    <t>Colombia</t>
  </si>
  <si>
    <t>Barbados</t>
  </si>
  <si>
    <t>India</t>
  </si>
  <si>
    <t>Russia</t>
  </si>
  <si>
    <t>Brazil</t>
  </si>
  <si>
    <t>Euro Area</t>
  </si>
  <si>
    <t>Japan</t>
  </si>
  <si>
    <t>United Kingdom</t>
  </si>
  <si>
    <t>Chile</t>
  </si>
  <si>
    <t>Peru</t>
  </si>
  <si>
    <t>Jamaica</t>
  </si>
  <si>
    <t>Headline Inflation</t>
  </si>
  <si>
    <t>Index of Retail Sales</t>
  </si>
  <si>
    <t>All Sections</t>
  </si>
  <si>
    <t xml:space="preserve">Dry Goods                </t>
  </si>
  <si>
    <t xml:space="preserve">Supermarket and Groceries     </t>
  </si>
  <si>
    <t>Construction Materials and Hardware</t>
  </si>
  <si>
    <t>Household Appliances and Furnishings</t>
  </si>
  <si>
    <t xml:space="preserve">Textile and Wearing Apparel    </t>
  </si>
  <si>
    <t xml:space="preserve">Motor Vehicle and Parts       </t>
  </si>
  <si>
    <t xml:space="preserve">Petrol Filling Stations         </t>
  </si>
  <si>
    <t xml:space="preserve">Other Retail Activities         </t>
  </si>
  <si>
    <t>Non-Energy Sector Indicators</t>
  </si>
  <si>
    <t>Total New Motor Vehicle Sales</t>
  </si>
  <si>
    <t>Total Motor Vehicles Registered</t>
  </si>
  <si>
    <t>Motor Vehicle Sales</t>
  </si>
  <si>
    <t>Motor Vehicles Registered</t>
  </si>
  <si>
    <t>Cashless Payment Index (2012 = 100)</t>
  </si>
  <si>
    <t>Manufacturing  - Exports/Activity Number of Exported Containers (TEUs)</t>
  </si>
  <si>
    <t>Wholesale and Retail Trade - Volume of Point of Sale Purchases (000's)</t>
  </si>
  <si>
    <t xml:space="preserve">Wholesale and Retail Trade - Volume of Internet Merchant Transactions (000's) </t>
  </si>
  <si>
    <t>Construction - Number of Building Permit Approvals &amp; Refusals - Education</t>
  </si>
  <si>
    <t>Education - Ministry of Education Recurrent Expenditure 
(TT$ Mn)</t>
  </si>
  <si>
    <t>Labour Market -Total NIB Contribution 
(TT$ Mn)</t>
  </si>
  <si>
    <t>Non-Traditional Non-Energy Indicators</t>
  </si>
  <si>
    <t>Private Vehicles</t>
  </si>
  <si>
    <t>Commercial Vehicles</t>
  </si>
  <si>
    <t>Local Sales of Cement 
(000s tonnes)</t>
  </si>
  <si>
    <t>Production of Cement 
(000s tonnes)</t>
  </si>
  <si>
    <t>$T$12</t>
  </si>
  <si>
    <t>$S$12</t>
  </si>
  <si>
    <t>$R$12</t>
  </si>
  <si>
    <t>Quarterly Gross Domestic Product (QGDP)</t>
  </si>
  <si>
    <t>Total</t>
  </si>
  <si>
    <t>Energy</t>
  </si>
  <si>
    <t>Non-Energy</t>
  </si>
  <si>
    <t>Construction</t>
  </si>
  <si>
    <t>Trade and Repairs (excl. Energy)</t>
  </si>
  <si>
    <t>Manufacturing (excl. Refining and Petrochemical)</t>
  </si>
  <si>
    <t>Financial and Insurance Activities</t>
  </si>
  <si>
    <t>Quarterly Index of Economic Activity (QIEA)</t>
  </si>
  <si>
    <t xml:space="preserve">of which: </t>
  </si>
  <si>
    <t>Capacity Utilisation</t>
  </si>
  <si>
    <t>Agriculture</t>
  </si>
  <si>
    <t>Wholesale and Retail Trade 
(excl. Energy)</t>
  </si>
  <si>
    <t>Manufacturing: Food, Beverages and Tobacco Products</t>
  </si>
  <si>
    <t>Manufacturing: Textiles, Clothing, Leather, Wood, 
Paper and Printing</t>
  </si>
  <si>
    <t>Manufacturing: Chemical Products</t>
  </si>
  <si>
    <t>Manufacturing: Other Manufactured Products</t>
  </si>
  <si>
    <t>$V$12</t>
  </si>
  <si>
    <t>$U$12</t>
  </si>
  <si>
    <t>Bloomberg</t>
  </si>
  <si>
    <t>Green Markets</t>
  </si>
  <si>
    <t>Tecnon Orbichem</t>
  </si>
  <si>
    <t>Metal Bulletin</t>
  </si>
  <si>
    <t>Platts</t>
  </si>
  <si>
    <t>U.S. Energy Information Administration</t>
  </si>
  <si>
    <t xml:space="preserve">Bloomberg </t>
  </si>
  <si>
    <t>Central Bank of Jamaica</t>
  </si>
  <si>
    <t>Central Bank of Barbados</t>
  </si>
  <si>
    <t xml:space="preserve">Statistical Institute of Jamaica </t>
  </si>
  <si>
    <t>Statistical Institute of Jamaica</t>
  </si>
  <si>
    <t xml:space="preserve">   Other Investment</t>
  </si>
  <si>
    <t xml:space="preserve">   Reserve Assets</t>
  </si>
  <si>
    <t>Gross Official Reserves</t>
  </si>
  <si>
    <t>Total Other Investment</t>
  </si>
  <si>
    <t xml:space="preserve"> Exports</t>
  </si>
  <si>
    <t xml:space="preserve">   Total Goods, net</t>
  </si>
  <si>
    <t>Series Descriptions</t>
  </si>
  <si>
    <t>Series Description</t>
  </si>
  <si>
    <t>Liquified Natural Gas Production 
(000s cu m)</t>
  </si>
  <si>
    <t>Competitiveness Indicators: Real Effective Exchange Rate (2015=100)</t>
  </si>
  <si>
    <t>Gross External Debt Position - Private Sector: Direct Investment - Intercompany Lending: Energy Sector</t>
  </si>
  <si>
    <t>Index of Retail Sales: Petrol Filling Stations</t>
  </si>
  <si>
    <t>Index of Retail Sales: Other Retail Activities</t>
  </si>
  <si>
    <t>Index of Retail Sales: Dry Goods</t>
  </si>
  <si>
    <t>Index of Retail Sales: Supermarket and Groceries</t>
  </si>
  <si>
    <t>Index of Retail Sales: Textile and Wearing Apparel</t>
  </si>
  <si>
    <t>Index of Retail Sales: Motor Vehicle and Parts</t>
  </si>
  <si>
    <t>Non-Traditional Non-Energy Indicators: Labour Market -Total NIB Contribution
(TT$ Mn)</t>
  </si>
  <si>
    <t>Non-Traditional Non-Energy Indicators: Wholesale and Retail Trade - Volume of Internet Merchant Transactions (000's)</t>
  </si>
  <si>
    <t>Non-Traditional Non-Energy Indicators: Education - Ministry of Education Recurrent Expenditure (TT$ Mn)</t>
  </si>
  <si>
    <t>Non-Traditional Non-Energy Indicators: Labour Market -Total NIB Contribution (TT$ Mn)</t>
  </si>
  <si>
    <t>Commodity Production: Ammonia Production ('000s tonnes)</t>
  </si>
  <si>
    <t>Commodity Production: Urea Production ('000s tonnes)</t>
  </si>
  <si>
    <t>Commodity Production: Methanol Production ('000s tonnes)</t>
  </si>
  <si>
    <t>Participation Rate</t>
  </si>
  <si>
    <t>Total Employed: 15-19 Years Old</t>
  </si>
  <si>
    <t>Total Employed: 20-29 Years Old</t>
  </si>
  <si>
    <t>Total Employed: 
All Ages</t>
  </si>
  <si>
    <t>Total Employed: 30-39 Years Old</t>
  </si>
  <si>
    <t>Total Employed: 40-44 Years Old</t>
  </si>
  <si>
    <t>Total Employed: 45-59 Years Old</t>
  </si>
  <si>
    <t>Total Employed: 60 Years and Over</t>
  </si>
  <si>
    <t>Sectoral Distribution: Petroleum &amp; Gas</t>
  </si>
  <si>
    <t>Sectoral Distribution: Agriculture</t>
  </si>
  <si>
    <t>Central Government Domestic Debt: Per Cent of GDP</t>
  </si>
  <si>
    <t>Central Government External Debt : Per Cent of GDP</t>
  </si>
  <si>
    <t>Overnight Interbank Rate</t>
  </si>
  <si>
    <t>TT 3-Month TBill Rate</t>
  </si>
  <si>
    <t>US 3-Month TBill Rate</t>
  </si>
  <si>
    <t>TT/US 3-Month TBill Rate Differential</t>
  </si>
  <si>
    <t>Weighted Average Lending Rate - New Loans</t>
  </si>
  <si>
    <t>Secondary Market Activity - Government Securities: Face Value (TT$ Million)</t>
  </si>
  <si>
    <t>Secondary Market Activity - Treasury Bills: Face Value (TT$ Million)</t>
  </si>
  <si>
    <t>Secondary Market Activity - Public Company Shares: Market Value (TT$ Million)</t>
  </si>
  <si>
    <t>Real Effective Exchange Rate (2015=100)</t>
  </si>
  <si>
    <t>This data was downloaded from the Central Bank of Trinidad and Tobago website (https://www.central-bank.org.tt/statistics/economic-datapack/). The Central Bank of Trinidad and Tobago grants you the right to use this data strictly for personal, academic or analytic purposes. The data may under no circumstances be sold, repackaged or otherwise redistributed without the express written permission of the Central Bank of Trinidad and Tobago.</t>
  </si>
  <si>
    <t>Non-Energy Revenue: Tax Revenue</t>
  </si>
  <si>
    <t>Foreign
Financing</t>
  </si>
  <si>
    <t>A1:A27</t>
  </si>
  <si>
    <t>Fiscal Year</t>
  </si>
  <si>
    <t>PAGE 10_Fiscal_Quarterly</t>
  </si>
  <si>
    <t>Non Self-Serviced Guaranteed Debt: Per Cent of GDP</t>
  </si>
  <si>
    <t>Self-Serviced Guaranteed Debt: Per Cent of GDP</t>
  </si>
  <si>
    <t>Central Government External Debt: Per Cent of GDP</t>
  </si>
  <si>
    <t>Overall Surplus /Deficit (Per Cent of GDP)</t>
  </si>
  <si>
    <t>Non-Energy Fiscal Deficit (Per Cent of GDP)</t>
  </si>
  <si>
    <t>Primary Balance   (Per Cent of GDP)</t>
  </si>
  <si>
    <t>Non-Energy Primary Balance (Per Cent of GDP)</t>
  </si>
  <si>
    <t>Current Account Surplus (+)/Deficit (-)  (Per Cent of GDP)</t>
  </si>
  <si>
    <t>Primary Balance (Per Cent of GDP)</t>
  </si>
  <si>
    <t>Non-Energy 
Fiscal Deficit 
(Per Cent of GDP)</t>
  </si>
  <si>
    <t>Overall Surplus /Deficit 
(Per Cent of GDP)</t>
  </si>
  <si>
    <t>Current Account Surplus (+)/Deficit (-)  
(Per Cent of GDP)</t>
  </si>
  <si>
    <t>Labour Force: Male</t>
  </si>
  <si>
    <t>Labour Force: Female</t>
  </si>
  <si>
    <t>Capacity Utilisation - Manufacturing</t>
  </si>
  <si>
    <t>Capacity Utilisation - Manufacturing: Food, Beverages and Tobacco Products</t>
  </si>
  <si>
    <t>Capacity Utilisation - Manufacturing: Textiles, Clothing, Leather, Wood, Paper and Printing</t>
  </si>
  <si>
    <t>Capacity Utilisation - Manufacturing: Chemical Products</t>
  </si>
  <si>
    <t>Capacity Utilisation - Manufacturing: Other Manufactured Products</t>
  </si>
  <si>
    <t xml:space="preserve">Central Bank Foreign Assets </t>
  </si>
  <si>
    <t>Gold Reserves</t>
  </si>
  <si>
    <t>No. of Observations</t>
  </si>
  <si>
    <t>Note: Blank cells on each of the sheets indicate that no data are available for the period.</t>
  </si>
  <si>
    <t>Ministry of Finance</t>
  </si>
  <si>
    <t>Trinidad and Tobago Stock Exchange</t>
  </si>
  <si>
    <t>Discount (Bank) Rate</t>
  </si>
  <si>
    <t>PUBLIC FINANCE - CENTRAL GOVERNMENT FISCAL OPERATIONS (FY)</t>
  </si>
  <si>
    <t>Required 
Reserves</t>
  </si>
  <si>
    <t>Local Cash 
in Hand</t>
  </si>
  <si>
    <t>Inter-Bank 
Activity (Avg.)                 
(TT$Mn)</t>
  </si>
  <si>
    <t xml:space="preserve">MONETARY AND FINANCIAL SECTOR - MONETARY AND BANKING AGGREGATES </t>
  </si>
  <si>
    <t>MONETARY AND FINANCIAL SECTOR - BOND MARKET ACTIVITY (QUARTERLY)</t>
  </si>
  <si>
    <t>MONETARY AND FINANCIAL SECTOR - BOND MARKET ACTIVITY (MONTHLY)</t>
  </si>
  <si>
    <t>MONETARY AND FINANCIAL SECTOR - CAPITAL MARKET INDICATORS (QUARTERLY)</t>
  </si>
  <si>
    <t>MONETARY AND FINANCIAL SECTOR - CAPITAL MARKET INDICATORS (MONTHLY)</t>
  </si>
  <si>
    <t>KEY INTERNATIONAL AND REGIONAL INDICATORS (MONTHLY)</t>
  </si>
  <si>
    <t>KEY INTERNATIONAL AND REGIONAL INDICATORS (QUARTERLY)</t>
  </si>
  <si>
    <t>REAL SECTOR - PRICE INDICES (MONTHLY)</t>
  </si>
  <si>
    <t>REAL SECTOR - PRICE INDICES (QUARTERLY)</t>
  </si>
  <si>
    <t xml:space="preserve">REAL SECTOR - COMMODITY PRODUCTION </t>
  </si>
  <si>
    <t>PUBLIC FINANCE - CENTRAL GOVERNMENT FISCAL OPERATIONS (Quarterly)</t>
  </si>
  <si>
    <t>1   Dashes indicate no interbank activity during the period.</t>
  </si>
  <si>
    <t>Headline Inflation: 
All Items</t>
  </si>
  <si>
    <t>Food Inflation - Milk, Cheese 
and Eggs</t>
  </si>
  <si>
    <t>Food Inflation - Bread and Cereals</t>
  </si>
  <si>
    <t>Core Inflation - Hotels, Cafes and Restaurants</t>
  </si>
  <si>
    <t>Textile, Garments and Footwear</t>
  </si>
  <si>
    <t>Printing, Publishing and Paper Convertors</t>
  </si>
  <si>
    <t>Chemical and Non-Metallic Products</t>
  </si>
  <si>
    <t>Assembly Type and Related Products</t>
  </si>
  <si>
    <t>Cement 
(price/bag)</t>
  </si>
  <si>
    <t xml:space="preserve">Petroleum 
and Gas </t>
  </si>
  <si>
    <t>Construction, Electricity and Water</t>
  </si>
  <si>
    <t>Primary Balance   
(Per Cent of GDP)</t>
  </si>
  <si>
    <t>Non-Energy 
Primary Balance 
(Per Cent of GDP)</t>
  </si>
  <si>
    <t>General Government Debt (Per Cent)</t>
  </si>
  <si>
    <t>Adjusted General Government Debt (Per Cent)</t>
  </si>
  <si>
    <t>Central Government Domestic Debt (Per Cent)</t>
  </si>
  <si>
    <t>Central Government External Debt 
(Per Cent)</t>
  </si>
  <si>
    <t>Non Self-Serviced Guaranteed Debt (Per Cent)</t>
  </si>
  <si>
    <t>Self-Serviced Guaranteed Debt (Per Cent)</t>
  </si>
  <si>
    <r>
      <t>Overnight 
Interbank Rate</t>
    </r>
    <r>
      <rPr>
        <b/>
        <vertAlign val="superscript"/>
        <sz val="9"/>
        <color theme="1"/>
        <rFont val="Arial"/>
        <family val="2"/>
      </rPr>
      <t>1</t>
    </r>
  </si>
  <si>
    <t>Weighted Average 
Lending Rate - 
New Loans</t>
  </si>
  <si>
    <t>Total Aggregate 
Fund Value by 
Fund Type</t>
  </si>
  <si>
    <r>
      <t xml:space="preserve">    Total Fuels</t>
    </r>
    <r>
      <rPr>
        <vertAlign val="superscript"/>
        <sz val="9"/>
        <rFont val="Arial"/>
        <family val="2"/>
      </rPr>
      <t xml:space="preserve">  </t>
    </r>
  </si>
  <si>
    <t>Direct Investment - Intercompany Lending: 
Energy Sector</t>
  </si>
  <si>
    <t>aCentral Bank of Trinidad and Tobago</t>
  </si>
  <si>
    <t>United States (PCE)</t>
  </si>
  <si>
    <t>Import Cover (Months)*</t>
  </si>
  <si>
    <t/>
  </si>
  <si>
    <t>Import Cover (months)</t>
  </si>
  <si>
    <t>Thrift Institutions</t>
  </si>
  <si>
    <t>Occupational Pension Funds</t>
  </si>
  <si>
    <t xml:space="preserve">Financial System Assets: Thrift Institutions </t>
  </si>
  <si>
    <t>Financial System Assets: Occupational Pension Plans</t>
  </si>
  <si>
    <t>Excess Reserves       (TT$Mn)</t>
  </si>
  <si>
    <t>Natural Gas (Henry Hub) Price (US$/mmbtu)</t>
  </si>
  <si>
    <t>Commodity Prices: Natural Gas (Henry Hub) Price (US$/mmbtu)</t>
  </si>
  <si>
    <t xml:space="preserve">1  Sept-2025 represents revised estimates from the Ministry of Finance </t>
  </si>
  <si>
    <t>MARCH 2026</t>
  </si>
  <si>
    <t>A1:A432</t>
  </si>
  <si>
    <t>A1:A144</t>
  </si>
  <si>
    <t>A1:A422</t>
  </si>
  <si>
    <t>Cash Reserves (TT$Mn)</t>
  </si>
  <si>
    <t>Excess Reserves (Avg.) (TT$Mn)</t>
  </si>
  <si>
    <t>Excess Reserves(Avg.)                 
(TT$Mn)</t>
  </si>
  <si>
    <t xml:space="preserve">Cash Reserves </t>
  </si>
  <si>
    <t xml:space="preserve">As a Percent of Prescribed Liabilities </t>
  </si>
  <si>
    <t>Commercial Banks' Reserve Position: Cash Reserves (TT$Mn)</t>
  </si>
  <si>
    <t>Commercial Banks' Reserve Position: Reserve Requirement</t>
  </si>
  <si>
    <t>Commercial Banks' Reserve Position: Excess Reserves (TT$Mn)</t>
  </si>
  <si>
    <t>Commercial Banks' Liquid Assets: Cash Reserves</t>
  </si>
  <si>
    <t>Commercial Banks' Liquid Assets: Excess (+) or Shortage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</si>
</sst>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mmm\-yyyy"/>
    <numFmt numFmtId="165" formatCode="0.0;\-0.0;0.0;@"/>
    <numFmt numFmtId="166" formatCode="0.0"/>
    <numFmt numFmtId="167" formatCode="[$-409]mmm\-yy;@"/>
    <numFmt numFmtId="168" formatCode="#,##0.0"/>
    <numFmt numFmtId="169" formatCode="yyyy"/>
    <numFmt numFmtId="170" formatCode="#,##0.0000"/>
  </numFmts>
  <fonts count="34" x14ac:knownFonts="1">
    <font>
      <sz val="11"/>
      <color theme="1"/>
      <name val="Calibri"/>
      <family val="2"/>
      <scheme val="minor"/>
    </font>
    <font>
      <sz val="8"/>
      <color theme="1"/>
      <name val="Arial"/>
      <family val="2"/>
    </font>
    <font>
      <b/>
      <sz val="8"/>
      <color theme="1"/>
      <name val="Arial"/>
      <family val="2"/>
    </font>
    <font>
      <b/>
      <sz val="12"/>
      <color theme="1"/>
      <name val="Arial"/>
      <family val="2"/>
    </font>
    <font>
      <u/>
      <sz val="11"/>
      <color theme="10"/>
      <name val="Calibri"/>
      <family val="2"/>
      <scheme val="minor"/>
    </font>
    <font>
      <sz val="11"/>
      <color theme="1"/>
      <name val="Calibri"/>
      <family val="2"/>
      <scheme val="minor"/>
    </font>
    <font>
      <sz val="14"/>
      <color theme="1"/>
      <name val="Arial"/>
      <family val="2"/>
    </font>
    <font>
      <sz val="10"/>
      <color rgb="FF000000"/>
      <name val="Times New Roman"/>
      <family val="1"/>
    </font>
    <font>
      <sz val="8"/>
      <color rgb="FFFF0000"/>
      <name val="Arial"/>
      <family val="2"/>
    </font>
    <font>
      <b/>
      <sz val="8"/>
      <name val="Arial"/>
      <family val="2"/>
    </font>
    <font>
      <sz val="8"/>
      <name val="Arial"/>
      <family val="2"/>
    </font>
    <font>
      <sz val="10"/>
      <name val="Arial"/>
      <family val="2"/>
    </font>
    <font>
      <sz val="9"/>
      <name val="Arial"/>
      <family val="2"/>
    </font>
    <font>
      <sz val="8"/>
      <color rgb="FF000000"/>
      <name val="Arial"/>
      <family val="2"/>
    </font>
    <font>
      <sz val="12"/>
      <color theme="1"/>
      <name val="Arial"/>
      <family val="2"/>
    </font>
    <font>
      <i/>
      <sz val="8"/>
      <color theme="1"/>
      <name val="Arial"/>
      <family val="2"/>
    </font>
    <font>
      <b/>
      <sz val="8"/>
      <color theme="0"/>
      <name val="Arial"/>
      <family val="2"/>
    </font>
    <font>
      <sz val="8"/>
      <color theme="0"/>
      <name val="Arial"/>
      <family val="2"/>
    </font>
    <font>
      <u/>
      <sz val="8"/>
      <color theme="10"/>
      <name val="Arial"/>
      <family val="2"/>
    </font>
    <font>
      <b/>
      <sz val="12"/>
      <color rgb="FF990033"/>
      <name val="Arial"/>
      <family val="2"/>
    </font>
    <font>
      <b/>
      <sz val="8"/>
      <color rgb="FF990033"/>
      <name val="Arial"/>
      <family val="2"/>
    </font>
    <font>
      <b/>
      <i/>
      <sz val="9"/>
      <name val="Arial"/>
      <family val="2"/>
    </font>
    <font>
      <b/>
      <sz val="9"/>
      <color theme="1"/>
      <name val="Arial"/>
      <family val="2"/>
    </font>
    <font>
      <b/>
      <sz val="14"/>
      <color rgb="FF820041"/>
      <name val="Arial"/>
      <family val="2"/>
    </font>
    <font>
      <sz val="9"/>
      <color theme="1"/>
      <name val="Arial"/>
      <family val="2"/>
    </font>
    <font>
      <i/>
      <sz val="9"/>
      <color theme="1"/>
      <name val="Arial"/>
      <family val="2"/>
    </font>
    <font>
      <b/>
      <sz val="10"/>
      <color theme="1"/>
      <name val="Arial"/>
      <family val="2"/>
    </font>
    <font>
      <sz val="10"/>
      <color theme="1"/>
      <name val="Arial"/>
      <family val="2"/>
    </font>
    <font>
      <b/>
      <sz val="11"/>
      <color theme="1"/>
      <name val="Arial"/>
      <family val="2"/>
    </font>
    <font>
      <sz val="11"/>
      <color theme="1"/>
      <name val="Arial"/>
      <family val="2"/>
    </font>
    <font>
      <b/>
      <i/>
      <sz val="9"/>
      <color theme="1"/>
      <name val="Arial"/>
      <family val="2"/>
    </font>
    <font>
      <b/>
      <vertAlign val="superscript"/>
      <sz val="9"/>
      <color theme="1"/>
      <name val="Arial"/>
      <family val="2"/>
    </font>
    <font>
      <vertAlign val="superscript"/>
      <sz val="9"/>
      <name val="Arial"/>
      <family val="2"/>
    </font>
    <font>
      <b/>
      <sz val="9"/>
      <color rgb="FF000000"/>
      <name val="Arial"/>
      <family val="2"/>
    </font>
  </fonts>
  <fills count="6">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s>
  <borders count="18">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top style="thin">
        <color auto="1"/>
      </top>
      <bottom/>
      <diagonal/>
    </border>
    <border>
      <left/>
      <right/>
      <top style="thin">
        <color auto="1"/>
      </top>
      <bottom style="thin">
        <color indexed="64"/>
      </bottom>
      <diagonal/>
    </border>
    <border>
      <left/>
      <right/>
      <top style="thin">
        <color theme="0" tint="-0.249977111117893"/>
      </top>
      <bottom/>
      <diagonal/>
    </border>
    <border>
      <left/>
      <right/>
      <top style="thin">
        <color theme="0" tint="-0.249977111117893"/>
      </top>
      <bottom style="thin">
        <color indexed="64"/>
      </bottom>
      <diagonal/>
    </border>
    <border>
      <left style="thin">
        <color theme="0" tint="-0.249977111117893"/>
      </left>
      <right style="thin">
        <color theme="0" tint="-0.249977111117893"/>
      </right>
      <top style="thin">
        <color theme="0" tint="-0.249977111117893"/>
      </top>
      <bottom style="thin">
        <color indexed="64"/>
      </bottom>
      <diagonal/>
    </border>
    <border>
      <left/>
      <right/>
      <top/>
      <bottom style="thin">
        <color theme="0" tint="-0.249977111117893"/>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theme="0" tint="-0.249977111117893"/>
      </left>
      <right/>
      <top/>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top style="thin">
        <color theme="0" tint="-0.249977111117893"/>
      </top>
      <bottom/>
      <diagonal/>
    </border>
  </borders>
  <cellStyleXfs count="10">
    <xf numFmtId="0" fontId="0" fillId="0" borderId="0"/>
    <xf numFmtId="0" fontId="4" fillId="0" borderId="0" applyNumberFormat="0" applyFill="0" applyBorder="0" applyAlignment="0" applyProtection="0"/>
    <xf numFmtId="49" fontId="19" fillId="0" borderId="0">
      <alignment horizontal="left" vertical="center" indent="3"/>
    </xf>
    <xf numFmtId="0" fontId="7" fillId="0" borderId="0"/>
    <xf numFmtId="167" fontId="5" fillId="0" borderId="0"/>
    <xf numFmtId="0" fontId="5" fillId="0" borderId="0"/>
    <xf numFmtId="0" fontId="11" fillId="0" borderId="0"/>
    <xf numFmtId="0" fontId="5" fillId="0" borderId="0"/>
    <xf numFmtId="0" fontId="11" fillId="0" borderId="0"/>
    <xf numFmtId="167" fontId="11" fillId="0" borderId="0"/>
  </cellStyleXfs>
  <cellXfs count="306">
    <xf numFmtId="0" fontId="0" fillId="0" borderId="0" xfId="0"/>
    <xf numFmtId="0" fontId="1" fillId="0" borderId="0" xfId="0" applyFont="1" applyAlignment="1"/>
    <xf numFmtId="164" fontId="1" fillId="0" borderId="0" xfId="0" applyNumberFormat="1" applyFont="1" applyAlignment="1"/>
    <xf numFmtId="0" fontId="1" fillId="0" borderId="0" xfId="0" applyFont="1" applyAlignment="1">
      <alignment horizontal="right"/>
    </xf>
    <xf numFmtId="165" fontId="1" fillId="0" borderId="0" xfId="0" applyNumberFormat="1" applyFont="1" applyAlignment="1"/>
    <xf numFmtId="164" fontId="1" fillId="0" borderId="0" xfId="0" applyNumberFormat="1" applyFont="1" applyAlignment="1">
      <alignment horizontal="left"/>
    </xf>
    <xf numFmtId="0" fontId="1" fillId="0" borderId="0" xfId="0" applyFont="1" applyAlignment="1">
      <alignment horizontal="left"/>
    </xf>
    <xf numFmtId="0" fontId="1" fillId="0" borderId="1" xfId="0" applyFont="1" applyBorder="1" applyAlignment="1">
      <alignment horizontal="left"/>
    </xf>
    <xf numFmtId="0" fontId="1" fillId="2" borderId="0" xfId="0" applyFont="1" applyFill="1" applyAlignment="1"/>
    <xf numFmtId="0" fontId="1" fillId="0" borderId="0" xfId="0" applyFont="1" applyAlignment="1">
      <alignment horizontal="center"/>
    </xf>
    <xf numFmtId="164" fontId="1" fillId="0" borderId="0" xfId="0" applyNumberFormat="1" applyFont="1" applyAlignment="1">
      <alignment horizontal="center"/>
    </xf>
    <xf numFmtId="0" fontId="1" fillId="0" borderId="0" xfId="0" applyFont="1" applyAlignment="1">
      <alignment horizontal="left" indent="1"/>
    </xf>
    <xf numFmtId="0" fontId="1" fillId="3" borderId="0" xfId="0" applyFont="1" applyFill="1" applyAlignment="1">
      <alignment horizontal="center"/>
    </xf>
    <xf numFmtId="0" fontId="3" fillId="3" borderId="0" xfId="0" applyFont="1" applyFill="1" applyBorder="1" applyAlignment="1">
      <alignment horizontal="left" vertical="center" indent="1"/>
    </xf>
    <xf numFmtId="166" fontId="1" fillId="0" borderId="0" xfId="0" applyNumberFormat="1" applyFont="1" applyAlignment="1"/>
    <xf numFmtId="0" fontId="0" fillId="0" borderId="0" xfId="0" quotePrefix="1"/>
    <xf numFmtId="22" fontId="0" fillId="0" borderId="0" xfId="0" applyNumberFormat="1"/>
    <xf numFmtId="0" fontId="2" fillId="0" borderId="0" xfId="0" applyFont="1" applyAlignment="1">
      <alignment horizontal="center" vertical="center" wrapText="1"/>
    </xf>
    <xf numFmtId="2" fontId="1" fillId="0" borderId="0" xfId="0" applyNumberFormat="1" applyFont="1" applyAlignment="1"/>
    <xf numFmtId="2" fontId="1" fillId="0" borderId="0" xfId="0" applyNumberFormat="1" applyFont="1" applyAlignment="1">
      <alignment horizontal="right"/>
    </xf>
    <xf numFmtId="4" fontId="1" fillId="0" borderId="0" xfId="0" applyNumberFormat="1" applyFont="1" applyAlignment="1">
      <alignment horizontal="right"/>
    </xf>
    <xf numFmtId="164" fontId="2" fillId="0" borderId="0" xfId="0" applyNumberFormat="1" applyFont="1" applyAlignment="1">
      <alignment horizontal="center" vertical="center" wrapText="1"/>
    </xf>
    <xf numFmtId="164" fontId="8" fillId="0" borderId="0" xfId="0" applyNumberFormat="1" applyFont="1" applyAlignment="1"/>
    <xf numFmtId="164" fontId="1" fillId="0" borderId="0" xfId="0" applyNumberFormat="1" applyFont="1" applyAlignment="1">
      <alignment horizontal="right" vertical="center"/>
    </xf>
    <xf numFmtId="3" fontId="1" fillId="0" borderId="0" xfId="0" applyNumberFormat="1" applyFont="1" applyAlignment="1"/>
    <xf numFmtId="168" fontId="2" fillId="0" borderId="0" xfId="0" applyNumberFormat="1" applyFont="1" applyAlignment="1">
      <alignment horizontal="center" vertical="center" wrapText="1"/>
    </xf>
    <xf numFmtId="168" fontId="1" fillId="0" borderId="0" xfId="0" applyNumberFormat="1" applyFont="1" applyAlignment="1"/>
    <xf numFmtId="19" fontId="0" fillId="0" borderId="0" xfId="0" applyNumberFormat="1"/>
    <xf numFmtId="0" fontId="2" fillId="4" borderId="2" xfId="0" applyFont="1" applyFill="1" applyBorder="1" applyAlignment="1"/>
    <xf numFmtId="0" fontId="1" fillId="4" borderId="2" xfId="0" applyFont="1" applyFill="1" applyBorder="1" applyAlignment="1">
      <alignment horizontal="right"/>
    </xf>
    <xf numFmtId="164" fontId="2" fillId="4" borderId="2" xfId="0" applyNumberFormat="1" applyFont="1" applyFill="1" applyBorder="1" applyAlignment="1">
      <alignment horizontal="left" vertical="center"/>
    </xf>
    <xf numFmtId="164" fontId="1" fillId="4" borderId="2" xfId="0" applyNumberFormat="1" applyFont="1" applyFill="1" applyBorder="1" applyAlignment="1">
      <alignment horizontal="right" vertical="center" wrapText="1"/>
    </xf>
    <xf numFmtId="164" fontId="2" fillId="4" borderId="2" xfId="0" applyNumberFormat="1" applyFont="1" applyFill="1" applyBorder="1" applyAlignment="1"/>
    <xf numFmtId="164" fontId="1" fillId="4" borderId="2" xfId="0" applyNumberFormat="1" applyFont="1" applyFill="1" applyBorder="1" applyAlignment="1"/>
    <xf numFmtId="0" fontId="1" fillId="4" borderId="2" xfId="0" applyFont="1" applyFill="1" applyBorder="1" applyAlignment="1"/>
    <xf numFmtId="164" fontId="9" fillId="4" borderId="2" xfId="0" applyNumberFormat="1" applyFont="1" applyFill="1" applyBorder="1" applyAlignment="1">
      <alignment vertical="center"/>
    </xf>
    <xf numFmtId="0" fontId="2" fillId="4" borderId="2" xfId="0" applyFont="1" applyFill="1" applyBorder="1" applyAlignment="1">
      <alignment horizontal="left"/>
    </xf>
    <xf numFmtId="164" fontId="2" fillId="4" borderId="2" xfId="0" applyNumberFormat="1" applyFont="1" applyFill="1" applyBorder="1" applyAlignment="1">
      <alignment horizontal="left" vertical="center" wrapText="1"/>
    </xf>
    <xf numFmtId="164" fontId="2" fillId="4" borderId="2" xfId="0" applyNumberFormat="1" applyFont="1" applyFill="1" applyBorder="1" applyAlignment="1">
      <alignment horizontal="left"/>
    </xf>
    <xf numFmtId="168" fontId="13" fillId="0" borderId="0" xfId="3" applyNumberFormat="1" applyFont="1" applyFill="1" applyBorder="1" applyAlignment="1">
      <alignment horizontal="right" vertical="center"/>
    </xf>
    <xf numFmtId="164" fontId="2" fillId="4" borderId="3" xfId="0" applyNumberFormat="1" applyFont="1" applyFill="1" applyBorder="1" applyAlignment="1">
      <alignment horizontal="left"/>
    </xf>
    <xf numFmtId="0" fontId="1" fillId="0" borderId="0" xfId="0" applyFont="1" applyFill="1" applyAlignment="1">
      <alignment horizontal="right"/>
    </xf>
    <xf numFmtId="0" fontId="1" fillId="4" borderId="2" xfId="0" applyFont="1" applyFill="1" applyBorder="1" applyAlignment="1">
      <alignment horizontal="right" vertical="center" wrapText="1"/>
    </xf>
    <xf numFmtId="0" fontId="1" fillId="0" borderId="0" xfId="0" applyFont="1" applyAlignment="1">
      <alignment vertical="center" wrapText="1"/>
    </xf>
    <xf numFmtId="168" fontId="1" fillId="0" borderId="0" xfId="5" applyNumberFormat="1" applyFont="1"/>
    <xf numFmtId="0" fontId="14" fillId="0" borderId="0" xfId="0" applyFont="1" applyAlignment="1"/>
    <xf numFmtId="168" fontId="10" fillId="0" borderId="0" xfId="6" applyNumberFormat="1" applyFont="1" applyFill="1" applyBorder="1" applyAlignment="1">
      <alignment horizontal="right"/>
    </xf>
    <xf numFmtId="168" fontId="1" fillId="0" borderId="0" xfId="6" applyNumberFormat="1" applyFont="1" applyFill="1" applyBorder="1" applyAlignment="1">
      <alignment horizontal="right"/>
    </xf>
    <xf numFmtId="168" fontId="1" fillId="0" borderId="0" xfId="6" applyNumberFormat="1" applyFont="1" applyFill="1" applyBorder="1" applyAlignment="1">
      <alignment horizontal="right" vertical="top"/>
    </xf>
    <xf numFmtId="168" fontId="1" fillId="0" borderId="0" xfId="0" quotePrefix="1" applyNumberFormat="1" applyFont="1" applyAlignment="1"/>
    <xf numFmtId="4" fontId="1" fillId="0" borderId="0" xfId="0" applyNumberFormat="1" applyFont="1" applyAlignment="1"/>
    <xf numFmtId="4" fontId="13" fillId="0" borderId="0" xfId="0" applyNumberFormat="1" applyFont="1" applyFill="1" applyBorder="1" applyAlignment="1">
      <alignment horizontal="right" vertical="center"/>
    </xf>
    <xf numFmtId="164" fontId="1" fillId="4" borderId="2" xfId="0" applyNumberFormat="1" applyFont="1" applyFill="1" applyBorder="1" applyAlignment="1">
      <alignment horizontal="right"/>
    </xf>
    <xf numFmtId="169" fontId="1" fillId="0" borderId="0" xfId="0" applyNumberFormat="1" applyFont="1" applyAlignment="1">
      <alignment horizontal="left"/>
    </xf>
    <xf numFmtId="169" fontId="2" fillId="4" borderId="2" xfId="0" applyNumberFormat="1" applyFont="1" applyFill="1" applyBorder="1" applyAlignment="1">
      <alignment horizontal="left"/>
    </xf>
    <xf numFmtId="169" fontId="9" fillId="4" borderId="2" xfId="0" applyNumberFormat="1" applyFont="1" applyFill="1" applyBorder="1" applyAlignment="1">
      <alignment horizontal="left" vertical="center"/>
    </xf>
    <xf numFmtId="169" fontId="1" fillId="4" borderId="2" xfId="0" applyNumberFormat="1" applyFont="1" applyFill="1" applyBorder="1" applyAlignment="1"/>
    <xf numFmtId="3" fontId="1" fillId="4" borderId="2" xfId="0" applyNumberFormat="1" applyFont="1" applyFill="1" applyBorder="1" applyAlignment="1">
      <alignment horizontal="right"/>
    </xf>
    <xf numFmtId="3" fontId="1" fillId="4" borderId="2" xfId="0" applyNumberFormat="1" applyFont="1" applyFill="1" applyBorder="1" applyAlignment="1">
      <alignment horizontal="right" vertical="center" wrapText="1"/>
    </xf>
    <xf numFmtId="3" fontId="1" fillId="4" borderId="2" xfId="0" applyNumberFormat="1" applyFont="1" applyFill="1" applyBorder="1" applyAlignment="1"/>
    <xf numFmtId="168" fontId="1" fillId="0" borderId="0" xfId="0" applyNumberFormat="1" applyFont="1" applyAlignment="1">
      <alignment horizontal="right"/>
    </xf>
    <xf numFmtId="0" fontId="1" fillId="0" borderId="0" xfId="0" applyFont="1" applyFill="1" applyBorder="1" applyAlignment="1">
      <alignment horizontal="right"/>
    </xf>
    <xf numFmtId="0" fontId="1" fillId="0" borderId="0" xfId="0" applyFont="1" applyFill="1" applyAlignment="1"/>
    <xf numFmtId="0" fontId="1" fillId="0" borderId="0" xfId="0" applyFont="1" applyFill="1" applyBorder="1" applyAlignment="1"/>
    <xf numFmtId="170" fontId="1" fillId="0" borderId="0" xfId="0" applyNumberFormat="1" applyFont="1" applyAlignment="1"/>
    <xf numFmtId="168" fontId="1" fillId="0" borderId="0" xfId="0" applyNumberFormat="1" applyFont="1" applyFill="1" applyAlignment="1">
      <alignment horizontal="right"/>
    </xf>
    <xf numFmtId="0" fontId="1" fillId="4" borderId="0" xfId="0" applyFont="1" applyFill="1" applyBorder="1" applyAlignment="1">
      <alignment horizontal="right"/>
    </xf>
    <xf numFmtId="0" fontId="15" fillId="0" borderId="0" xfId="0" applyFont="1" applyAlignment="1"/>
    <xf numFmtId="168" fontId="15" fillId="0" borderId="0" xfId="0" applyNumberFormat="1" applyFont="1" applyAlignment="1"/>
    <xf numFmtId="0" fontId="10" fillId="0" borderId="0" xfId="0" applyFont="1" applyFill="1" applyAlignment="1">
      <alignment horizontal="left"/>
    </xf>
    <xf numFmtId="0" fontId="1" fillId="4" borderId="2" xfId="0" applyFont="1" applyFill="1" applyBorder="1" applyAlignment="1">
      <alignment horizontal="right" wrapText="1"/>
    </xf>
    <xf numFmtId="0" fontId="1" fillId="0" borderId="0" xfId="0" applyFont="1" applyAlignment="1">
      <alignment wrapText="1"/>
    </xf>
    <xf numFmtId="0" fontId="2" fillId="4" borderId="2" xfId="0" applyFont="1" applyFill="1" applyBorder="1" applyAlignment="1">
      <alignment horizontal="left" vertical="center" wrapText="1"/>
    </xf>
    <xf numFmtId="0" fontId="2" fillId="4" borderId="2" xfId="0" applyFont="1" applyFill="1" applyBorder="1" applyAlignment="1">
      <alignment horizontal="left" vertical="center"/>
    </xf>
    <xf numFmtId="0" fontId="1" fillId="4" borderId="2" xfId="0" applyFont="1" applyFill="1" applyBorder="1" applyAlignment="1">
      <alignment horizontal="right" vertical="center"/>
    </xf>
    <xf numFmtId="0" fontId="1" fillId="0" borderId="0" xfId="0" applyFont="1" applyAlignment="1">
      <alignment vertical="center"/>
    </xf>
    <xf numFmtId="0" fontId="1" fillId="0" borderId="0" xfId="0" applyFont="1" applyFill="1" applyAlignment="1">
      <alignment horizontal="left" indent="1"/>
    </xf>
    <xf numFmtId="0" fontId="1" fillId="0" borderId="1" xfId="0" applyFont="1" applyFill="1" applyBorder="1" applyAlignment="1">
      <alignment horizontal="left" indent="1"/>
    </xf>
    <xf numFmtId="0" fontId="1" fillId="3" borderId="0" xfId="0" applyFont="1" applyFill="1" applyAlignment="1">
      <alignment horizontal="left" indent="1"/>
    </xf>
    <xf numFmtId="0" fontId="2" fillId="4" borderId="2" xfId="0" applyFont="1" applyFill="1" applyBorder="1" applyAlignment="1">
      <alignment wrapText="1"/>
    </xf>
    <xf numFmtId="168" fontId="1" fillId="0" borderId="0" xfId="0" applyNumberFormat="1" applyFont="1"/>
    <xf numFmtId="49" fontId="6" fillId="0" borderId="0" xfId="0" applyNumberFormat="1" applyFont="1" applyFill="1" applyAlignment="1">
      <alignment horizontal="right" indent="1"/>
    </xf>
    <xf numFmtId="0" fontId="1" fillId="0" borderId="0" xfId="0" applyFont="1" applyFill="1" applyAlignment="1">
      <alignment horizontal="center"/>
    </xf>
    <xf numFmtId="164" fontId="1" fillId="0" borderId="0" xfId="0" applyNumberFormat="1" applyFont="1" applyAlignment="1">
      <alignment horizontal="left" vertical="center" wrapText="1"/>
    </xf>
    <xf numFmtId="0" fontId="1" fillId="2" borderId="0" xfId="0" applyFont="1" applyFill="1" applyAlignment="1">
      <alignment wrapText="1"/>
    </xf>
    <xf numFmtId="0" fontId="2" fillId="2" borderId="7" xfId="0" applyFont="1" applyFill="1" applyBorder="1" applyAlignment="1">
      <alignment vertical="center"/>
    </xf>
    <xf numFmtId="0" fontId="2" fillId="2" borderId="7" xfId="0" applyFont="1" applyFill="1" applyBorder="1" applyAlignment="1">
      <alignment vertical="center" wrapText="1"/>
    </xf>
    <xf numFmtId="0" fontId="1" fillId="2" borderId="7" xfId="0" applyFont="1" applyFill="1" applyBorder="1" applyAlignment="1">
      <alignment horizontal="right" wrapText="1"/>
    </xf>
    <xf numFmtId="164" fontId="2" fillId="2" borderId="0" xfId="0" applyNumberFormat="1" applyFont="1" applyFill="1" applyAlignment="1">
      <alignment horizontal="left" vertical="center" wrapText="1"/>
    </xf>
    <xf numFmtId="0" fontId="2" fillId="2" borderId="0" xfId="0" applyFont="1" applyFill="1" applyAlignment="1">
      <alignment wrapText="1"/>
    </xf>
    <xf numFmtId="0" fontId="1" fillId="0" borderId="0" xfId="0" applyFont="1" applyFill="1" applyAlignment="1">
      <alignment horizontal="right" wrapText="1"/>
    </xf>
    <xf numFmtId="0" fontId="2" fillId="2" borderId="8" xfId="0" applyFont="1" applyFill="1" applyBorder="1" applyAlignment="1">
      <alignment vertical="center"/>
    </xf>
    <xf numFmtId="164" fontId="1" fillId="2" borderId="0" xfId="0" applyNumberFormat="1" applyFont="1" applyFill="1" applyAlignment="1">
      <alignment horizontal="right" vertical="center" wrapText="1"/>
    </xf>
    <xf numFmtId="0" fontId="1" fillId="2" borderId="0" xfId="0" applyFont="1" applyFill="1" applyAlignment="1">
      <alignment horizontal="right" wrapText="1"/>
    </xf>
    <xf numFmtId="164" fontId="1" fillId="0" borderId="0" xfId="0" applyNumberFormat="1" applyFont="1" applyFill="1" applyAlignment="1">
      <alignment horizontal="right" vertical="center"/>
    </xf>
    <xf numFmtId="0" fontId="2" fillId="2" borderId="7" xfId="0" applyFont="1" applyFill="1" applyBorder="1" applyAlignment="1">
      <alignment horizontal="left" vertical="center"/>
    </xf>
    <xf numFmtId="164" fontId="1" fillId="2" borderId="7" xfId="0" applyNumberFormat="1" applyFont="1" applyFill="1" applyBorder="1" applyAlignment="1">
      <alignment horizontal="right" vertical="center" wrapText="1"/>
    </xf>
    <xf numFmtId="0" fontId="1" fillId="0" borderId="0" xfId="0" applyFont="1" applyFill="1" applyBorder="1" applyAlignment="1">
      <alignment horizontal="right" wrapText="1"/>
    </xf>
    <xf numFmtId="0" fontId="2" fillId="2" borderId="7" xfId="0" applyFont="1" applyFill="1" applyBorder="1" applyAlignment="1">
      <alignment horizontal="right" vertical="center" wrapText="1"/>
    </xf>
    <xf numFmtId="164" fontId="1" fillId="2" borderId="7" xfId="0" applyNumberFormat="1" applyFont="1" applyFill="1" applyBorder="1" applyAlignment="1">
      <alignment horizontal="right" vertical="center" wrapText="1" indent="1"/>
    </xf>
    <xf numFmtId="0" fontId="18" fillId="0" borderId="0" xfId="1" quotePrefix="1" applyFont="1" applyAlignment="1">
      <alignment horizontal="left" indent="1"/>
    </xf>
    <xf numFmtId="0" fontId="18" fillId="0" borderId="1" xfId="1" quotePrefix="1" applyFont="1" applyBorder="1" applyAlignment="1">
      <alignment horizontal="left"/>
    </xf>
    <xf numFmtId="164" fontId="18" fillId="0" borderId="0" xfId="1" applyNumberFormat="1" applyFont="1" applyAlignment="1">
      <alignment horizontal="left" vertical="center" indent="1"/>
    </xf>
    <xf numFmtId="164" fontId="18" fillId="0" borderId="0" xfId="1" quotePrefix="1" applyNumberFormat="1" applyFont="1" applyAlignment="1">
      <alignment horizontal="left" vertical="center" indent="1"/>
    </xf>
    <xf numFmtId="0" fontId="2" fillId="0" borderId="0" xfId="0" applyFont="1" applyFill="1" applyAlignment="1"/>
    <xf numFmtId="0" fontId="1" fillId="2" borderId="0" xfId="0" applyFont="1" applyFill="1" applyAlignment="1">
      <alignment horizontal="right"/>
    </xf>
    <xf numFmtId="0" fontId="1" fillId="0" borderId="1" xfId="0" applyFont="1" applyFill="1" applyBorder="1" applyAlignment="1">
      <alignment horizontal="center"/>
    </xf>
    <xf numFmtId="168" fontId="1" fillId="0" borderId="0" xfId="5" applyNumberFormat="1" applyFont="1" applyAlignment="1">
      <alignment horizontal="right"/>
    </xf>
    <xf numFmtId="168" fontId="1" fillId="0" borderId="0" xfId="5" applyNumberFormat="1" applyFont="1" applyFill="1" applyAlignment="1">
      <alignment horizontal="right"/>
    </xf>
    <xf numFmtId="164" fontId="2" fillId="4" borderId="3" xfId="0" applyNumberFormat="1" applyFont="1" applyFill="1" applyBorder="1" applyAlignment="1">
      <alignment horizontal="left" vertical="center" wrapText="1"/>
    </xf>
    <xf numFmtId="164" fontId="2" fillId="2" borderId="7" xfId="0" applyNumberFormat="1" applyFont="1" applyFill="1" applyBorder="1" applyAlignment="1">
      <alignment horizontal="left" vertical="center"/>
    </xf>
    <xf numFmtId="49" fontId="19" fillId="0" borderId="0" xfId="2">
      <alignment horizontal="left" vertical="center" indent="3"/>
    </xf>
    <xf numFmtId="49" fontId="1" fillId="0" borderId="0" xfId="0" applyNumberFormat="1" applyFont="1" applyFill="1" applyAlignment="1"/>
    <xf numFmtId="0" fontId="2" fillId="0" borderId="0" xfId="0" applyFont="1" applyFill="1" applyAlignment="1">
      <alignment horizontal="center" vertical="top" wrapText="1"/>
    </xf>
    <xf numFmtId="0" fontId="2" fillId="0" borderId="0" xfId="0" applyFont="1" applyFill="1" applyAlignment="1">
      <alignment horizontal="left" vertical="top" wrapText="1" indent="1"/>
    </xf>
    <xf numFmtId="0" fontId="20" fillId="0" borderId="0" xfId="0" applyFont="1" applyAlignment="1">
      <alignment horizontal="left" vertical="center" indent="3"/>
    </xf>
    <xf numFmtId="0" fontId="20" fillId="0" borderId="0" xfId="0" applyFont="1" applyAlignment="1">
      <alignment horizontal="center" vertical="center"/>
    </xf>
    <xf numFmtId="0" fontId="20" fillId="0" borderId="0" xfId="0" applyFont="1" applyAlignment="1">
      <alignment horizontal="left" vertical="center" indent="1"/>
    </xf>
    <xf numFmtId="0" fontId="1" fillId="0" borderId="0" xfId="0" applyFont="1"/>
    <xf numFmtId="0" fontId="2" fillId="4" borderId="2" xfId="0" applyFont="1" applyFill="1" applyBorder="1" applyAlignment="1">
      <alignment vertical="center" wrapText="1"/>
    </xf>
    <xf numFmtId="168" fontId="1" fillId="0" borderId="0" xfId="0" applyNumberFormat="1" applyFont="1" applyFill="1" applyAlignment="1"/>
    <xf numFmtId="4" fontId="10" fillId="0" borderId="0" xfId="0" applyNumberFormat="1" applyFont="1" applyFill="1" applyAlignment="1">
      <alignment horizontal="right"/>
    </xf>
    <xf numFmtId="4" fontId="10" fillId="0" borderId="0" xfId="0" applyNumberFormat="1" applyFont="1" applyFill="1" applyAlignment="1">
      <alignment horizontal="right" vertical="top"/>
    </xf>
    <xf numFmtId="4" fontId="1" fillId="0" borderId="0" xfId="0" applyNumberFormat="1" applyFont="1" applyFill="1" applyAlignment="1">
      <alignment horizontal="right"/>
    </xf>
    <xf numFmtId="4" fontId="10" fillId="0" borderId="0" xfId="0" quotePrefix="1" applyNumberFormat="1" applyFont="1" applyFill="1" applyBorder="1" applyAlignment="1">
      <alignment horizontal="right"/>
    </xf>
    <xf numFmtId="3" fontId="1" fillId="0" borderId="0" xfId="0" applyNumberFormat="1" applyFont="1" applyAlignment="1">
      <alignment horizontal="right"/>
    </xf>
    <xf numFmtId="0" fontId="12" fillId="0" borderId="0" xfId="0" applyFont="1" applyFill="1" applyAlignment="1">
      <alignment horizontal="left" vertical="center" wrapText="1"/>
    </xf>
    <xf numFmtId="0" fontId="1" fillId="0" borderId="0" xfId="0" applyFont="1" applyFill="1" applyAlignment="1">
      <alignment horizontal="left"/>
    </xf>
    <xf numFmtId="0" fontId="21" fillId="0" borderId="0" xfId="0" applyFont="1" applyFill="1" applyAlignment="1">
      <alignment horizontal="left" vertical="center" wrapText="1"/>
    </xf>
    <xf numFmtId="0" fontId="22" fillId="0" borderId="0" xfId="0" applyFont="1" applyAlignment="1">
      <alignment horizontal="left" wrapText="1" indent="1"/>
    </xf>
    <xf numFmtId="0" fontId="22" fillId="0" borderId="0" xfId="0" applyFont="1" applyAlignment="1">
      <alignment horizontal="center" wrapText="1"/>
    </xf>
    <xf numFmtId="0" fontId="23" fillId="0" borderId="0" xfId="0" applyFont="1" applyAlignment="1">
      <alignment horizontal="left" vertical="center" indent="1"/>
    </xf>
    <xf numFmtId="0" fontId="24" fillId="0" borderId="0" xfId="0" applyFont="1" applyFill="1" applyAlignment="1"/>
    <xf numFmtId="0" fontId="22" fillId="0" borderId="0" xfId="0" applyFont="1" applyFill="1" applyBorder="1" applyAlignment="1">
      <alignment horizontal="center" vertical="center"/>
    </xf>
    <xf numFmtId="0" fontId="22" fillId="0" borderId="0" xfId="0" applyFont="1" applyAlignment="1">
      <alignment horizontal="center" vertical="center" wrapText="1"/>
    </xf>
    <xf numFmtId="0" fontId="24" fillId="0" borderId="0" xfId="0" applyFont="1" applyFill="1" applyBorder="1" applyAlignment="1">
      <alignment horizontal="right"/>
    </xf>
    <xf numFmtId="166" fontId="22" fillId="0" borderId="1" xfId="0" applyNumberFormat="1" applyFont="1" applyBorder="1" applyAlignment="1">
      <alignment horizontal="center" vertical="center" wrapText="1"/>
    </xf>
    <xf numFmtId="164" fontId="22" fillId="0" borderId="0" xfId="0" applyNumberFormat="1" applyFont="1" applyAlignment="1">
      <alignment horizontal="center" vertical="center" wrapText="1"/>
    </xf>
    <xf numFmtId="0" fontId="25" fillId="0" borderId="0" xfId="0" applyFont="1" applyFill="1" applyBorder="1" applyAlignment="1">
      <alignment horizontal="center" vertical="center"/>
    </xf>
    <xf numFmtId="164" fontId="25" fillId="0" borderId="1" xfId="0" applyNumberFormat="1" applyFont="1" applyBorder="1" applyAlignment="1">
      <alignment horizontal="center" vertical="center" wrapText="1"/>
    </xf>
    <xf numFmtId="16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7" fillId="0" borderId="0" xfId="0" applyFont="1" applyFill="1" applyAlignment="1"/>
    <xf numFmtId="0" fontId="26" fillId="0" borderId="0" xfId="0" applyFont="1" applyFill="1" applyBorder="1" applyAlignment="1">
      <alignment horizontal="center" vertical="center"/>
    </xf>
    <xf numFmtId="0" fontId="2" fillId="2" borderId="6" xfId="0" applyFont="1" applyFill="1" applyBorder="1" applyAlignment="1">
      <alignment vertical="center"/>
    </xf>
    <xf numFmtId="0" fontId="2" fillId="2" borderId="6" xfId="0" applyFont="1" applyFill="1" applyBorder="1" applyAlignment="1">
      <alignment horizontal="right" vertical="center"/>
    </xf>
    <xf numFmtId="164" fontId="1" fillId="2" borderId="6" xfId="0" applyNumberFormat="1" applyFont="1" applyFill="1" applyBorder="1" applyAlignment="1">
      <alignment horizontal="right" vertical="center" wrapText="1"/>
    </xf>
    <xf numFmtId="0" fontId="1" fillId="2" borderId="6" xfId="0" applyFont="1" applyFill="1" applyBorder="1" applyAlignment="1">
      <alignment horizontal="right" wrapText="1"/>
    </xf>
    <xf numFmtId="0" fontId="2" fillId="0" borderId="6" xfId="0" applyFont="1" applyFill="1" applyBorder="1" applyAlignment="1">
      <alignment vertical="center"/>
    </xf>
    <xf numFmtId="0" fontId="2" fillId="2" borderId="6" xfId="0" applyFont="1" applyFill="1" applyBorder="1" applyAlignment="1">
      <alignment horizontal="left" vertical="center"/>
    </xf>
    <xf numFmtId="0" fontId="1" fillId="2" borderId="6" xfId="0" applyFont="1" applyFill="1" applyBorder="1" applyAlignment="1">
      <alignment horizontal="right"/>
    </xf>
    <xf numFmtId="0" fontId="2" fillId="2" borderId="6" xfId="0" applyFont="1" applyFill="1" applyBorder="1" applyAlignment="1">
      <alignment horizontal="left" vertical="center" wrapText="1"/>
    </xf>
    <xf numFmtId="0" fontId="27" fillId="0" borderId="4" xfId="0" applyFont="1" applyFill="1" applyBorder="1" applyAlignment="1"/>
    <xf numFmtId="0" fontId="27" fillId="0" borderId="0" xfId="0" applyFont="1" applyFill="1" applyBorder="1" applyAlignment="1"/>
    <xf numFmtId="0" fontId="27" fillId="0" borderId="4" xfId="0" applyFont="1" applyFill="1" applyBorder="1" applyAlignment="1">
      <alignment horizontal="right"/>
    </xf>
    <xf numFmtId="0" fontId="26" fillId="0" borderId="4" xfId="0" applyFont="1" applyFill="1" applyBorder="1" applyAlignment="1">
      <alignment horizontal="center" vertical="center"/>
    </xf>
    <xf numFmtId="0" fontId="24" fillId="0" borderId="0" xfId="0" applyFont="1" applyFill="1" applyBorder="1" applyAlignment="1"/>
    <xf numFmtId="166" fontId="22" fillId="0" borderId="1" xfId="0" applyNumberFormat="1" applyFont="1" applyFill="1" applyBorder="1" applyAlignment="1">
      <alignment horizontal="center" vertical="center" wrapText="1"/>
    </xf>
    <xf numFmtId="164" fontId="30" fillId="0" borderId="1" xfId="0" applyNumberFormat="1" applyFont="1" applyBorder="1" applyAlignment="1">
      <alignment horizontal="center" vertical="center" wrapText="1"/>
    </xf>
    <xf numFmtId="164" fontId="30" fillId="0" borderId="14" xfId="0" applyNumberFormat="1" applyFont="1" applyBorder="1" applyAlignment="1">
      <alignment horizontal="center" vertical="center" wrapText="1"/>
    </xf>
    <xf numFmtId="0" fontId="22" fillId="0" borderId="14" xfId="0" applyFont="1" applyBorder="1" applyAlignment="1">
      <alignment horizontal="center" vertical="center" wrapText="1"/>
    </xf>
    <xf numFmtId="0" fontId="1" fillId="0" borderId="0" xfId="0" applyFont="1" applyBorder="1" applyAlignment="1"/>
    <xf numFmtId="0" fontId="1" fillId="0" borderId="15" xfId="0" applyFont="1" applyBorder="1" applyAlignment="1"/>
    <xf numFmtId="0" fontId="29" fillId="0" borderId="0" xfId="0" applyFont="1" applyFill="1" applyBorder="1" applyAlignment="1"/>
    <xf numFmtId="0" fontId="22" fillId="0" borderId="0" xfId="0" applyFont="1" applyBorder="1" applyAlignment="1">
      <alignment horizontal="center" vertical="center" wrapText="1"/>
    </xf>
    <xf numFmtId="164" fontId="22" fillId="0" borderId="0" xfId="0" applyNumberFormat="1" applyFont="1" applyBorder="1" applyAlignment="1">
      <alignment horizontal="center" vertical="center" wrapText="1"/>
    </xf>
    <xf numFmtId="166" fontId="22" fillId="0" borderId="5" xfId="0" applyNumberFormat="1" applyFont="1" applyFill="1" applyBorder="1" applyAlignment="1">
      <alignment horizontal="center" vertical="center" wrapText="1"/>
    </xf>
    <xf numFmtId="0" fontId="24" fillId="0" borderId="0" xfId="0" applyFont="1" applyFill="1" applyAlignment="1">
      <alignment vertical="center"/>
    </xf>
    <xf numFmtId="0" fontId="27" fillId="0" borderId="0" xfId="0" applyFont="1" applyFill="1" applyAlignment="1">
      <alignment vertical="center"/>
    </xf>
    <xf numFmtId="168" fontId="22" fillId="0" borderId="0" xfId="0" applyNumberFormat="1" applyFont="1" applyAlignment="1">
      <alignment horizontal="center" vertical="center" wrapText="1"/>
    </xf>
    <xf numFmtId="168" fontId="22" fillId="0" borderId="1" xfId="0" applyNumberFormat="1" applyFont="1" applyBorder="1" applyAlignment="1">
      <alignment horizontal="center" vertical="center" wrapText="1"/>
    </xf>
    <xf numFmtId="0" fontId="2" fillId="2" borderId="6" xfId="0" applyFont="1" applyFill="1" applyBorder="1" applyAlignment="1">
      <alignment horizontal="right" wrapText="1"/>
    </xf>
    <xf numFmtId="168" fontId="22" fillId="0" borderId="1" xfId="0" applyNumberFormat="1" applyFont="1" applyBorder="1" applyAlignment="1">
      <alignment horizontal="right" vertical="center" wrapText="1"/>
    </xf>
    <xf numFmtId="0" fontId="27" fillId="0" borderId="5" xfId="0" applyFont="1" applyFill="1" applyBorder="1" applyAlignment="1"/>
    <xf numFmtId="168" fontId="22" fillId="0" borderId="5" xfId="0" applyNumberFormat="1" applyFont="1" applyBorder="1" applyAlignment="1">
      <alignment horizontal="center" vertical="center" wrapText="1"/>
    </xf>
    <xf numFmtId="164" fontId="22" fillId="0" borderId="5" xfId="0" applyNumberFormat="1" applyFont="1" applyBorder="1" applyAlignment="1">
      <alignment vertical="center" wrapText="1"/>
    </xf>
    <xf numFmtId="0" fontId="26" fillId="0" borderId="1" xfId="0" applyFont="1" applyFill="1" applyBorder="1" applyAlignment="1">
      <alignment vertical="center"/>
    </xf>
    <xf numFmtId="0" fontId="22" fillId="0" borderId="5" xfId="0" applyFont="1" applyBorder="1" applyAlignment="1">
      <alignment horizontal="left" vertical="center" wrapText="1"/>
    </xf>
    <xf numFmtId="0" fontId="30" fillId="0" borderId="1" xfId="0" applyFont="1" applyBorder="1" applyAlignment="1">
      <alignment horizontal="center" vertical="center" wrapText="1"/>
    </xf>
    <xf numFmtId="169" fontId="22" fillId="0" borderId="5" xfId="0" applyNumberFormat="1" applyFont="1" applyBorder="1" applyAlignment="1">
      <alignment horizontal="left" vertical="center" wrapText="1"/>
    </xf>
    <xf numFmtId="0" fontId="22" fillId="0" borderId="5" xfId="0" applyFont="1" applyBorder="1" applyAlignment="1">
      <alignment horizontal="center" vertical="center" wrapText="1"/>
    </xf>
    <xf numFmtId="3" fontId="22" fillId="0" borderId="0" xfId="0" applyNumberFormat="1" applyFont="1" applyBorder="1" applyAlignment="1">
      <alignment horizontal="center" vertical="center" wrapText="1"/>
    </xf>
    <xf numFmtId="3" fontId="22" fillId="0" borderId="0" xfId="0" applyNumberFormat="1" applyFont="1" applyFill="1" applyBorder="1" applyAlignment="1">
      <alignment horizontal="center" vertical="center" wrapText="1"/>
    </xf>
    <xf numFmtId="3" fontId="22" fillId="0" borderId="0" xfId="0" applyNumberFormat="1" applyFont="1" applyFill="1" applyBorder="1" applyAlignment="1">
      <alignment horizontal="center" vertical="center"/>
    </xf>
    <xf numFmtId="3" fontId="22" fillId="0" borderId="1" xfId="0" applyNumberFormat="1" applyFont="1" applyBorder="1" applyAlignment="1">
      <alignment horizontal="center" vertical="center" wrapText="1"/>
    </xf>
    <xf numFmtId="2" fontId="22" fillId="0" borderId="1" xfId="0" applyNumberFormat="1" applyFont="1" applyBorder="1" applyAlignment="1">
      <alignment horizontal="center" vertical="center" wrapText="1"/>
    </xf>
    <xf numFmtId="168" fontId="30" fillId="0" borderId="1" xfId="0" applyNumberFormat="1" applyFont="1" applyBorder="1" applyAlignment="1">
      <alignment horizontal="center" vertical="center" wrapText="1"/>
    </xf>
    <xf numFmtId="0" fontId="22" fillId="0" borderId="0" xfId="0" applyFont="1" applyFill="1" applyBorder="1" applyAlignment="1">
      <alignment horizontal="center"/>
    </xf>
    <xf numFmtId="168" fontId="22" fillId="0" borderId="0" xfId="0" applyNumberFormat="1" applyFont="1" applyBorder="1" applyAlignment="1">
      <alignment horizontal="center" vertical="center" wrapText="1"/>
    </xf>
    <xf numFmtId="168" fontId="22" fillId="0" borderId="1" xfId="0" applyNumberFormat="1" applyFont="1" applyBorder="1" applyAlignment="1">
      <alignment vertical="center" wrapText="1"/>
    </xf>
    <xf numFmtId="0" fontId="24" fillId="0" borderId="1" xfId="0" applyFont="1" applyBorder="1" applyAlignment="1">
      <alignment horizontal="right"/>
    </xf>
    <xf numFmtId="0" fontId="26" fillId="0" borderId="4" xfId="0" applyFont="1" applyFill="1" applyBorder="1" applyAlignment="1">
      <alignment vertical="center"/>
    </xf>
    <xf numFmtId="0" fontId="22" fillId="0" borderId="0" xfId="0" applyFont="1" applyFill="1" applyBorder="1" applyAlignment="1"/>
    <xf numFmtId="0" fontId="22"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33" fillId="0" borderId="1" xfId="0" applyFont="1" applyFill="1" applyBorder="1" applyAlignment="1">
      <alignment horizontal="center" vertical="center" wrapText="1"/>
    </xf>
    <xf numFmtId="0" fontId="24" fillId="0" borderId="0" xfId="0" applyFont="1" applyFill="1" applyBorder="1" applyAlignment="1">
      <alignment horizontal="center" vertical="center"/>
    </xf>
    <xf numFmtId="0" fontId="2" fillId="2" borderId="16" xfId="0" applyFont="1" applyFill="1" applyBorder="1" applyAlignment="1">
      <alignment vertical="center"/>
    </xf>
    <xf numFmtId="164" fontId="1" fillId="2" borderId="17" xfId="0" applyNumberFormat="1" applyFont="1" applyFill="1" applyBorder="1" applyAlignment="1">
      <alignment horizontal="right" vertical="center" wrapText="1" indent="1"/>
    </xf>
    <xf numFmtId="164" fontId="1" fillId="2" borderId="6" xfId="0" applyNumberFormat="1" applyFont="1" applyFill="1" applyBorder="1" applyAlignment="1">
      <alignment horizontal="right" vertical="center" wrapText="1" indent="1"/>
    </xf>
    <xf numFmtId="0" fontId="26" fillId="0" borderId="4" xfId="0" applyFont="1" applyFill="1" applyBorder="1" applyAlignment="1"/>
    <xf numFmtId="170" fontId="22" fillId="0" borderId="1" xfId="0" applyNumberFormat="1" applyFont="1" applyBorder="1" applyAlignment="1">
      <alignment horizontal="center" vertical="center" wrapText="1"/>
    </xf>
    <xf numFmtId="0" fontId="2" fillId="2" borderId="16" xfId="0" applyFont="1" applyFill="1" applyBorder="1" applyAlignment="1">
      <alignment horizontal="left" vertical="center"/>
    </xf>
    <xf numFmtId="0" fontId="15" fillId="0" borderId="0" xfId="0" applyFont="1"/>
    <xf numFmtId="164" fontId="18" fillId="0" borderId="0" xfId="1" applyNumberFormat="1" applyFont="1" applyAlignment="1">
      <alignment horizontal="left"/>
    </xf>
    <xf numFmtId="4" fontId="8" fillId="0" borderId="0" xfId="0" applyNumberFormat="1" applyFont="1" applyAlignment="1">
      <alignment horizontal="right"/>
    </xf>
    <xf numFmtId="0" fontId="8" fillId="0" borderId="0" xfId="0" applyFont="1" applyAlignment="1"/>
    <xf numFmtId="4" fontId="10" fillId="0" borderId="0" xfId="0" applyNumberFormat="1" applyFont="1" applyAlignment="1">
      <alignment horizontal="right"/>
    </xf>
    <xf numFmtId="4" fontId="1" fillId="0" borderId="0" xfId="0" applyNumberFormat="1" applyFont="1" applyFill="1" applyAlignment="1"/>
    <xf numFmtId="0" fontId="22" fillId="0" borderId="5" xfId="0" applyFont="1" applyBorder="1" applyAlignment="1">
      <alignment horizontal="center" vertical="center" wrapText="1"/>
    </xf>
    <xf numFmtId="168" fontId="15" fillId="0" borderId="0" xfId="0" applyNumberFormat="1" applyFont="1" applyFill="1" applyAlignment="1"/>
    <xf numFmtId="169" fontId="1" fillId="0" borderId="0" xfId="0" applyNumberFormat="1" applyFont="1" applyFill="1" applyAlignment="1">
      <alignment horizontal="left"/>
    </xf>
    <xf numFmtId="168" fontId="22" fillId="0" borderId="1" xfId="0" applyNumberFormat="1" applyFont="1" applyBorder="1" applyAlignment="1">
      <alignment horizontal="center" vertical="center" wrapText="1"/>
    </xf>
    <xf numFmtId="168" fontId="22" fillId="0" borderId="1" xfId="0" applyNumberFormat="1" applyFont="1" applyFill="1" applyBorder="1" applyAlignment="1">
      <alignment horizontal="center" vertical="center" wrapText="1"/>
    </xf>
    <xf numFmtId="165" fontId="1" fillId="0" borderId="0" xfId="0" applyNumberFormat="1" applyFont="1" applyFill="1" applyAlignment="1"/>
    <xf numFmtId="166" fontId="1" fillId="0" borderId="0" xfId="0" applyNumberFormat="1" applyFont="1" applyFill="1" applyAlignment="1"/>
    <xf numFmtId="164" fontId="2" fillId="0" borderId="0" xfId="0" applyNumberFormat="1" applyFont="1" applyFill="1" applyAlignment="1">
      <alignment horizontal="left" vertical="center" wrapText="1" indent="1"/>
    </xf>
    <xf numFmtId="168" fontId="13" fillId="0" borderId="0" xfId="0" applyNumberFormat="1" applyFont="1" applyFill="1" applyBorder="1" applyAlignment="1">
      <alignment horizontal="right"/>
    </xf>
    <xf numFmtId="168" fontId="13" fillId="0" borderId="0" xfId="3" applyNumberFormat="1" applyFont="1" applyFill="1" applyBorder="1" applyAlignment="1">
      <alignment horizontal="right" vertical="center" indent="2"/>
    </xf>
    <xf numFmtId="168" fontId="13" fillId="0" borderId="0" xfId="3" applyNumberFormat="1" applyFont="1" applyFill="1" applyBorder="1" applyAlignment="1">
      <alignment vertical="center"/>
    </xf>
    <xf numFmtId="0" fontId="2" fillId="0" borderId="0" xfId="0" applyFont="1" applyFill="1" applyAlignment="1">
      <alignment vertical="center" wrapText="1"/>
    </xf>
    <xf numFmtId="0" fontId="15" fillId="0" borderId="0" xfId="0" applyFont="1" applyFill="1" applyAlignment="1"/>
    <xf numFmtId="0" fontId="2" fillId="0" borderId="7" xfId="0" applyFont="1" applyFill="1" applyBorder="1" applyAlignment="1">
      <alignment horizontal="left" vertical="center"/>
    </xf>
    <xf numFmtId="164" fontId="1" fillId="0" borderId="7" xfId="0" applyNumberFormat="1" applyFont="1" applyFill="1" applyBorder="1" applyAlignment="1">
      <alignment horizontal="right" vertical="center" wrapText="1" indent="1"/>
    </xf>
    <xf numFmtId="3" fontId="1" fillId="0" borderId="0" xfId="0" applyNumberFormat="1" applyFont="1" applyFill="1" applyAlignment="1">
      <alignment horizontal="right"/>
    </xf>
    <xf numFmtId="3" fontId="1" fillId="0" borderId="0" xfId="0" applyNumberFormat="1" applyFont="1" applyFill="1" applyAlignment="1"/>
    <xf numFmtId="164" fontId="1" fillId="0" borderId="0" xfId="0" applyNumberFormat="1" applyFont="1" applyFill="1" applyAlignment="1">
      <alignment horizontal="left"/>
    </xf>
    <xf numFmtId="2" fontId="1" fillId="0" borderId="0" xfId="0" applyNumberFormat="1" applyFont="1" applyFill="1" applyAlignment="1"/>
    <xf numFmtId="168" fontId="15" fillId="0" borderId="0" xfId="0" applyNumberFormat="1" applyFont="1" applyFill="1" applyAlignment="1">
      <alignment horizontal="right"/>
    </xf>
    <xf numFmtId="170" fontId="1" fillId="0" borderId="0" xfId="0" applyNumberFormat="1" applyFont="1" applyFill="1" applyAlignment="1">
      <alignment horizontal="right"/>
    </xf>
    <xf numFmtId="0" fontId="16" fillId="0" borderId="0" xfId="0" applyFont="1" applyFill="1" applyAlignment="1">
      <alignment horizontal="left"/>
    </xf>
    <xf numFmtId="0" fontId="17" fillId="0" borderId="0" xfId="0" applyFont="1" applyFill="1" applyAlignment="1">
      <alignment horizontal="left"/>
    </xf>
    <xf numFmtId="0" fontId="2" fillId="0" borderId="0" xfId="0" applyFont="1" applyFill="1" applyAlignment="1">
      <alignment horizontal="left" vertical="top" wrapText="1"/>
    </xf>
    <xf numFmtId="168" fontId="22" fillId="0" borderId="1" xfId="0" applyNumberFormat="1" applyFont="1" applyBorder="1" applyAlignment="1">
      <alignment horizontal="center" vertical="center" wrapText="1"/>
    </xf>
    <xf numFmtId="168" fontId="1" fillId="0" borderId="0" xfId="0" applyNumberFormat="1" applyFont="1" applyFill="1" applyBorder="1" applyAlignment="1">
      <alignment horizontal="right" vertical="center"/>
    </xf>
    <xf numFmtId="3" fontId="1" fillId="0" borderId="0" xfId="0" applyNumberFormat="1" applyFont="1" applyFill="1" applyBorder="1" applyAlignment="1">
      <alignment horizontal="right" vertical="center"/>
    </xf>
    <xf numFmtId="165" fontId="1" fillId="0" borderId="0" xfId="0" applyNumberFormat="1" applyFont="1" applyAlignment="1"/>
    <xf numFmtId="0" fontId="0" fillId="0" borderId="0" xfId="0" quotePrefix="1"/>
    <xf numFmtId="4" fontId="1" fillId="0" borderId="0" xfId="0" applyNumberFormat="1" applyFont="1" applyAlignment="1">
      <alignment horizontal="right"/>
    </xf>
    <xf numFmtId="168" fontId="1" fillId="0" borderId="0" xfId="0" applyNumberFormat="1" applyFont="1" applyAlignment="1">
      <alignment horizontal="right"/>
    </xf>
    <xf numFmtId="168" fontId="1" fillId="0" borderId="0" xfId="0" applyNumberFormat="1" applyFont="1" applyFill="1" applyAlignment="1">
      <alignment horizontal="right"/>
    </xf>
    <xf numFmtId="168" fontId="1" fillId="0" borderId="0" xfId="0" applyNumberFormat="1" applyFont="1" applyFill="1" applyAlignment="1"/>
    <xf numFmtId="0" fontId="2" fillId="0" borderId="0" xfId="0" applyFont="1" applyFill="1" applyAlignment="1">
      <alignment horizontal="left" vertical="top" wrapText="1"/>
    </xf>
    <xf numFmtId="0" fontId="12" fillId="4" borderId="0" xfId="0" applyFont="1" applyFill="1" applyAlignment="1">
      <alignment horizontal="left" vertical="center" wrapText="1"/>
    </xf>
    <xf numFmtId="0" fontId="23" fillId="0" borderId="9" xfId="0" applyFont="1" applyBorder="1" applyAlignment="1">
      <alignment horizontal="left" vertical="center" indent="1"/>
    </xf>
    <xf numFmtId="0" fontId="22" fillId="0" borderId="4" xfId="0" applyFont="1" applyBorder="1" applyAlignment="1">
      <alignment horizontal="left" vertical="center" wrapText="1"/>
    </xf>
    <xf numFmtId="0" fontId="22" fillId="0" borderId="0" xfId="0" applyFont="1" applyBorder="1" applyAlignment="1">
      <alignment horizontal="left" vertical="center" wrapText="1"/>
    </xf>
    <xf numFmtId="0" fontId="22" fillId="0" borderId="1" xfId="0" applyFont="1" applyBorder="1" applyAlignment="1">
      <alignment horizontal="left" vertical="center" wrapText="1"/>
    </xf>
    <xf numFmtId="0" fontId="28" fillId="5" borderId="5" xfId="0" applyFont="1" applyFill="1" applyBorder="1" applyAlignment="1">
      <alignment horizontal="center" vertical="center"/>
    </xf>
    <xf numFmtId="0" fontId="22" fillId="0" borderId="5" xfId="0" applyFont="1" applyFill="1" applyBorder="1" applyAlignment="1">
      <alignment horizontal="center" vertical="center"/>
    </xf>
    <xf numFmtId="0" fontId="22" fillId="0" borderId="10" xfId="0" applyFont="1" applyBorder="1" applyAlignment="1">
      <alignment horizontal="left" vertical="center" wrapText="1"/>
    </xf>
    <xf numFmtId="0" fontId="22" fillId="0" borderId="11" xfId="0" applyFont="1" applyBorder="1" applyAlignment="1">
      <alignment horizontal="left" vertical="center" wrapText="1"/>
    </xf>
    <xf numFmtId="0" fontId="22" fillId="0" borderId="12" xfId="0" applyFont="1" applyBorder="1" applyAlignment="1">
      <alignment horizontal="left" vertical="center" wrapText="1"/>
    </xf>
    <xf numFmtId="0" fontId="26" fillId="0" borderId="5" xfId="0" applyFont="1" applyFill="1" applyBorder="1" applyAlignment="1">
      <alignment horizontal="center" vertical="center"/>
    </xf>
    <xf numFmtId="0" fontId="26" fillId="0" borderId="13" xfId="0" applyFont="1" applyFill="1" applyBorder="1" applyAlignment="1">
      <alignment horizontal="center" vertical="center"/>
    </xf>
    <xf numFmtId="0" fontId="22" fillId="0" borderId="13"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13" xfId="0" applyFont="1" applyFill="1" applyBorder="1" applyAlignment="1">
      <alignment horizontal="center" vertical="center"/>
    </xf>
    <xf numFmtId="164" fontId="22" fillId="0" borderId="4" xfId="0" applyNumberFormat="1" applyFont="1" applyBorder="1" applyAlignment="1">
      <alignment horizontal="center" vertical="center" wrapText="1"/>
    </xf>
    <xf numFmtId="164" fontId="22" fillId="0" borderId="1" xfId="0" applyNumberFormat="1" applyFont="1" applyBorder="1" applyAlignment="1">
      <alignment horizontal="center" vertical="center" wrapText="1"/>
    </xf>
    <xf numFmtId="164" fontId="22" fillId="0" borderId="10" xfId="0" applyNumberFormat="1" applyFont="1" applyBorder="1" applyAlignment="1">
      <alignment horizontal="left" vertical="center" wrapText="1"/>
    </xf>
    <xf numFmtId="164" fontId="22" fillId="0" borderId="11" xfId="0" applyNumberFormat="1" applyFont="1" applyBorder="1" applyAlignment="1">
      <alignment horizontal="left" vertical="center" wrapText="1"/>
    </xf>
    <xf numFmtId="164" fontId="22" fillId="0" borderId="12" xfId="0" applyNumberFormat="1" applyFont="1" applyBorder="1" applyAlignment="1">
      <alignment horizontal="left" vertical="center" wrapText="1"/>
    </xf>
    <xf numFmtId="164" fontId="22" fillId="0" borderId="4" xfId="0" applyNumberFormat="1" applyFont="1" applyBorder="1" applyAlignment="1">
      <alignment horizontal="left" vertical="center" wrapText="1"/>
    </xf>
    <xf numFmtId="164" fontId="22" fillId="0" borderId="0" xfId="0" applyNumberFormat="1" applyFont="1" applyBorder="1" applyAlignment="1">
      <alignment horizontal="left" vertical="center" wrapText="1"/>
    </xf>
    <xf numFmtId="164" fontId="22" fillId="0" borderId="1" xfId="0" applyNumberFormat="1" applyFont="1" applyBorder="1" applyAlignment="1">
      <alignment horizontal="left" vertical="center" wrapText="1"/>
    </xf>
    <xf numFmtId="166" fontId="22" fillId="0" borderId="0" xfId="0" applyNumberFormat="1" applyFont="1" applyBorder="1" applyAlignment="1">
      <alignment horizontal="center" vertical="center" wrapText="1"/>
    </xf>
    <xf numFmtId="166" fontId="22" fillId="0" borderId="1" xfId="0" applyNumberFormat="1" applyFont="1" applyBorder="1" applyAlignment="1">
      <alignment horizontal="center" vertical="center" wrapText="1"/>
    </xf>
    <xf numFmtId="166" fontId="22" fillId="0" borderId="4" xfId="0" applyNumberFormat="1" applyFont="1" applyBorder="1" applyAlignment="1">
      <alignment horizontal="center" vertical="center" wrapText="1"/>
    </xf>
    <xf numFmtId="166" fontId="22" fillId="0" borderId="4" xfId="0" applyNumberFormat="1" applyFont="1" applyFill="1" applyBorder="1" applyAlignment="1">
      <alignment horizontal="center" vertical="center" wrapText="1"/>
    </xf>
    <xf numFmtId="166" fontId="22" fillId="0" borderId="1" xfId="0" applyNumberFormat="1" applyFont="1" applyFill="1" applyBorder="1" applyAlignment="1">
      <alignment horizontal="center" vertical="center" wrapText="1"/>
    </xf>
    <xf numFmtId="0" fontId="22" fillId="0" borderId="4" xfId="0" applyFont="1" applyFill="1" applyBorder="1" applyAlignment="1">
      <alignment horizontal="left" vertical="center" wrapText="1"/>
    </xf>
    <xf numFmtId="0" fontId="22" fillId="0" borderId="0" xfId="0" applyFont="1" applyFill="1" applyBorder="1" applyAlignment="1">
      <alignment horizontal="left" vertical="center" wrapText="1"/>
    </xf>
    <xf numFmtId="0" fontId="22" fillId="0" borderId="1" xfId="0" applyFont="1" applyFill="1" applyBorder="1" applyAlignment="1">
      <alignment horizontal="left" vertical="center" wrapText="1"/>
    </xf>
    <xf numFmtId="168" fontId="22" fillId="0" borderId="4" xfId="0" applyNumberFormat="1" applyFont="1" applyBorder="1" applyAlignment="1">
      <alignment horizontal="center" vertical="center" wrapText="1"/>
    </xf>
    <xf numFmtId="168" fontId="22" fillId="0" borderId="1" xfId="0" applyNumberFormat="1" applyFont="1" applyBorder="1" applyAlignment="1">
      <alignment horizontal="center" vertical="center" wrapText="1"/>
    </xf>
    <xf numFmtId="168" fontId="22" fillId="0" borderId="0" xfId="0" applyNumberFormat="1" applyFont="1" applyBorder="1" applyAlignment="1">
      <alignment horizontal="center" vertical="center" wrapText="1"/>
    </xf>
    <xf numFmtId="0" fontId="22" fillId="0" borderId="1" xfId="0" applyFont="1" applyFill="1" applyBorder="1" applyAlignment="1">
      <alignment horizontal="center" vertical="center"/>
    </xf>
    <xf numFmtId="164" fontId="23" fillId="0" borderId="9" xfId="0" applyNumberFormat="1" applyFont="1" applyBorder="1" applyAlignment="1">
      <alignment horizontal="left" vertical="center" indent="1"/>
    </xf>
    <xf numFmtId="0" fontId="24" fillId="0" borderId="0" xfId="0" applyFont="1" applyFill="1" applyBorder="1" applyAlignment="1">
      <alignment horizontal="center"/>
    </xf>
    <xf numFmtId="0" fontId="24" fillId="0" borderId="1" xfId="0" applyFont="1" applyFill="1" applyBorder="1" applyAlignment="1">
      <alignment horizontal="center"/>
    </xf>
    <xf numFmtId="0" fontId="26" fillId="0" borderId="1" xfId="0" applyFont="1" applyFill="1" applyBorder="1" applyAlignment="1">
      <alignment horizontal="center"/>
    </xf>
    <xf numFmtId="164" fontId="22" fillId="0" borderId="0" xfId="0" applyNumberFormat="1" applyFont="1" applyBorder="1" applyAlignment="1">
      <alignment horizontal="center" vertical="center" wrapText="1"/>
    </xf>
    <xf numFmtId="0" fontId="23" fillId="0" borderId="0" xfId="0" applyFont="1" applyAlignment="1">
      <alignment horizontal="left" vertical="center" indent="1"/>
    </xf>
    <xf numFmtId="0" fontId="26" fillId="0" borderId="1" xfId="0" applyFont="1" applyFill="1" applyBorder="1" applyAlignment="1">
      <alignment horizontal="center" vertical="center"/>
    </xf>
    <xf numFmtId="0" fontId="22" fillId="0" borderId="4"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0" xfId="0" applyFont="1" applyBorder="1" applyAlignment="1">
      <alignment horizontal="center" vertical="center" wrapText="1"/>
    </xf>
    <xf numFmtId="169" fontId="23" fillId="0" borderId="9" xfId="0" applyNumberFormat="1" applyFont="1" applyBorder="1" applyAlignment="1">
      <alignment horizontal="left" vertical="center" indent="1"/>
    </xf>
    <xf numFmtId="3" fontId="22" fillId="0" borderId="5" xfId="0" applyNumberFormat="1" applyFont="1" applyFill="1" applyBorder="1" applyAlignment="1">
      <alignment horizontal="center" vertical="center" wrapText="1"/>
    </xf>
    <xf numFmtId="3" fontId="22" fillId="0" borderId="5" xfId="0" applyNumberFormat="1" applyFont="1" applyFill="1" applyBorder="1" applyAlignment="1">
      <alignment horizontal="center" vertical="center"/>
    </xf>
    <xf numFmtId="3" fontId="22" fillId="0" borderId="0" xfId="0" applyNumberFormat="1" applyFont="1" applyBorder="1" applyAlignment="1">
      <alignment horizontal="right" vertical="center" wrapText="1"/>
    </xf>
    <xf numFmtId="3" fontId="22" fillId="0" borderId="1" xfId="0" applyNumberFormat="1" applyFont="1" applyBorder="1" applyAlignment="1">
      <alignment horizontal="right" vertical="center" wrapText="1"/>
    </xf>
    <xf numFmtId="3" fontId="26" fillId="0" borderId="5" xfId="0" applyNumberFormat="1" applyFont="1" applyFill="1" applyBorder="1" applyAlignment="1">
      <alignment horizontal="center" vertical="center"/>
    </xf>
    <xf numFmtId="0" fontId="24" fillId="0" borderId="4" xfId="0" applyFont="1" applyFill="1" applyBorder="1" applyAlignment="1">
      <alignment horizontal="center"/>
    </xf>
    <xf numFmtId="0" fontId="22" fillId="0" borderId="4" xfId="0" applyFont="1" applyFill="1" applyBorder="1" applyAlignment="1">
      <alignment horizontal="center"/>
    </xf>
    <xf numFmtId="0" fontId="22" fillId="0" borderId="0" xfId="0" applyFont="1" applyFill="1" applyBorder="1" applyAlignment="1">
      <alignment horizontal="center"/>
    </xf>
    <xf numFmtId="0" fontId="22" fillId="0" borderId="1" xfId="0" applyFont="1" applyFill="1" applyBorder="1" applyAlignment="1">
      <alignment horizontal="center"/>
    </xf>
    <xf numFmtId="0" fontId="22" fillId="0" borderId="5" xfId="0" applyFont="1" applyFill="1" applyBorder="1" applyAlignment="1">
      <alignment horizontal="center"/>
    </xf>
    <xf numFmtId="0" fontId="22" fillId="0" borderId="4" xfId="0" applyFont="1" applyFill="1" applyBorder="1" applyAlignment="1">
      <alignment horizontal="left" vertical="center"/>
    </xf>
    <xf numFmtId="0" fontId="22" fillId="0" borderId="0" xfId="0" applyFont="1" applyFill="1" applyBorder="1" applyAlignment="1">
      <alignment horizontal="left" vertical="center"/>
    </xf>
    <xf numFmtId="0" fontId="22" fillId="0" borderId="1" xfId="0" applyFont="1" applyFill="1" applyBorder="1" applyAlignment="1">
      <alignment horizontal="left" vertical="center"/>
    </xf>
    <xf numFmtId="0" fontId="22" fillId="0" borderId="5"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1" xfId="0" applyFont="1" applyFill="1" applyBorder="1" applyAlignment="1">
      <alignment horizontal="center" vertical="center" wrapText="1"/>
    </xf>
  </cellXfs>
  <cellStyles count="10">
    <cellStyle name="Hyperlink" xfId="1" builtinId="8"/>
    <cellStyle name="Normal" xfId="0" builtinId="0"/>
    <cellStyle name="Normal 2" xfId="4"/>
    <cellStyle name="Normal 2 2" xfId="9"/>
    <cellStyle name="Normal 2 3" xfId="6"/>
    <cellStyle name="Normal 3" xfId="5"/>
    <cellStyle name="Normal 4" xfId="3"/>
    <cellStyle name="Normal 5" xfId="2"/>
    <cellStyle name="Normal 6" xfId="7"/>
    <cellStyle name="Normal 83" xfId="8"/>
  </cellStyles>
  <dxfs count="20">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s>
  <tableStyles count="0" defaultTableStyle="TableStyleMedium2" defaultPivotStyle="PivotStyleLight16"/>
  <colors>
    <mruColors>
      <color rgb="FF820041"/>
      <color rgb="FF990033"/>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133349</xdr:colOff>
      <xdr:row>1</xdr:row>
      <xdr:rowOff>38100</xdr:rowOff>
    </xdr:from>
    <xdr:to>
      <xdr:col>0</xdr:col>
      <xdr:colOff>1158874</xdr:colOff>
      <xdr:row>5</xdr:row>
      <xdr:rowOff>165323</xdr:rowOff>
    </xdr:to>
    <xdr:pic>
      <xdr:nvPicPr>
        <xdr:cNvPr id="2" name="Picture 1">
          <a:extLst>
            <a:ext uri="{FF2B5EF4-FFF2-40B4-BE49-F238E27FC236}">
              <a16:creationId xmlns:a16="http://schemas.microsoft.com/office/drawing/2014/main" id="{A0681DBC-FC76-4D52-82C4-DB7D112A58A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49" y="167640"/>
          <a:ext cx="1025525" cy="736823"/>
        </a:xfrm>
        <a:prstGeom prst="rect">
          <a:avLst/>
        </a:prstGeom>
      </xdr:spPr>
    </xdr:pic>
    <xdr:clientData/>
  </xdr:twoCellAnchor>
  <xdr:twoCellAnchor editAs="oneCell">
    <xdr:from>
      <xdr:col>0</xdr:col>
      <xdr:colOff>1228725</xdr:colOff>
      <xdr:row>0</xdr:row>
      <xdr:rowOff>76200</xdr:rowOff>
    </xdr:from>
    <xdr:to>
      <xdr:col>0</xdr:col>
      <xdr:colOff>3276600</xdr:colOff>
      <xdr:row>6</xdr:row>
      <xdr:rowOff>51933</xdr:rowOff>
    </xdr:to>
    <xdr:pic>
      <xdr:nvPicPr>
        <xdr:cNvPr id="3" name="Picture 2"/>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58311"/>
        <a:stretch/>
      </xdr:blipFill>
      <xdr:spPr>
        <a:xfrm>
          <a:off x="1228725" y="76200"/>
          <a:ext cx="2047875" cy="9129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UBLICATIONS/Economic%20DataPack/EDP%20Data%20Download%20Designs/EDP_Download_Working.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PAGE 4_Intl&amp;Regl_Monthly"/>
      <sheetName val="PAGE 4_Intl&amp;Regl_Quarterly"/>
      <sheetName val="FAME Persistence2"/>
      <sheetName val="PAGE 5_DomesticAct_Quarterly"/>
      <sheetName val="PAGE 6_DomesticInd_Quarterly"/>
      <sheetName val="PAGE 7_PriceIndices_Monthly"/>
      <sheetName val="PAGE 7_PriceIndices_Quarterly"/>
      <sheetName val="PAGE 8_Comm.Prices_Monthly"/>
      <sheetName val="PAGE 8_Comm.Prod_Quarterly"/>
      <sheetName val="PAGE 9_LabMkt_Quarterly"/>
      <sheetName val="PAGE 10_Fiscal_Quarterly"/>
      <sheetName val="PAGE 10_Fiscal_FY"/>
      <sheetName val="PAGE 11_Debt_Quarterly"/>
      <sheetName val="PAGE 12_Liquidity_Monthly"/>
      <sheetName val="PAGE 13_Int.Rates_Quarterly"/>
      <sheetName val="PAGE 14_MonAggs_Monthly"/>
      <sheetName val="PAGE 14_MonAggs_Annual"/>
      <sheetName val="PAGE 15_BondMkt_Quarterly"/>
      <sheetName val="PAGE 15_BondMkt_Yields_Monthly"/>
      <sheetName val="PAGE 16_CapMkt_Quarterly"/>
      <sheetName val="PAGE 16_CapMkt_Monthly"/>
      <sheetName val="PAGE 17_EXT_BOP_Quarterly"/>
      <sheetName val="PAGE 18_EXT_IIP&amp;QEDS_Quarterly"/>
      <sheetName val="PAGE 19_Forex_Monthly"/>
      <sheetName val="PAGE 20_Reserves_Monthly"/>
    </sheetNames>
    <sheetDataSet>
      <sheetData sheetId="0"/>
      <sheetData sheetId="1">
        <row r="2">
          <cell r="B2" t="str">
            <v>Per Cent</v>
          </cell>
          <cell r="C2" t="str">
            <v>Per Cent</v>
          </cell>
          <cell r="D2" t="str">
            <v>Per Cent</v>
          </cell>
          <cell r="E2" t="str">
            <v>Per Cent</v>
          </cell>
          <cell r="G2" t="str">
            <v>Per Cent</v>
          </cell>
          <cell r="H2" t="str">
            <v>Per Cent</v>
          </cell>
          <cell r="I2" t="str">
            <v>Per Cent</v>
          </cell>
          <cell r="J2" t="str">
            <v>Per Cent</v>
          </cell>
          <cell r="L2" t="str">
            <v>Per Cent</v>
          </cell>
          <cell r="M2" t="str">
            <v>Per Cent</v>
          </cell>
          <cell r="N2" t="str">
            <v>Per Cent</v>
          </cell>
          <cell r="O2" t="str">
            <v>Per Cent</v>
          </cell>
          <cell r="Q2" t="str">
            <v>Per Cent</v>
          </cell>
          <cell r="R2" t="str">
            <v>Per Cent</v>
          </cell>
        </row>
        <row r="3">
          <cell r="B3" t="str">
            <v>Monthly</v>
          </cell>
          <cell r="C3" t="str">
            <v>Monthly</v>
          </cell>
          <cell r="D3" t="str">
            <v>Monthly</v>
          </cell>
          <cell r="E3" t="str">
            <v>Monthly</v>
          </cell>
          <cell r="G3" t="str">
            <v>Monthly</v>
          </cell>
          <cell r="H3" t="str">
            <v>Monthly</v>
          </cell>
          <cell r="I3" t="str">
            <v>Monthly</v>
          </cell>
          <cell r="J3" t="str">
            <v>Monthly</v>
          </cell>
          <cell r="L3" t="str">
            <v>Monthly</v>
          </cell>
          <cell r="M3" t="str">
            <v>Monthly</v>
          </cell>
          <cell r="N3" t="str">
            <v>Monthly</v>
          </cell>
          <cell r="O3" t="str">
            <v>Monthly</v>
          </cell>
          <cell r="Q3" t="str">
            <v>Monthly</v>
          </cell>
          <cell r="R3" t="str">
            <v>Monthly</v>
          </cell>
        </row>
        <row r="4">
          <cell r="B4" t="str">
            <v xml:space="preserve">Bloomberg </v>
          </cell>
          <cell r="C4" t="str">
            <v>Bloomberg</v>
          </cell>
          <cell r="D4" t="str">
            <v xml:space="preserve">Bloomberg </v>
          </cell>
          <cell r="E4" t="str">
            <v>Bloomberg</v>
          </cell>
          <cell r="G4" t="str">
            <v xml:space="preserve">Bloomberg </v>
          </cell>
          <cell r="H4" t="str">
            <v>Bloomberg</v>
          </cell>
          <cell r="I4" t="str">
            <v>Bloomberg</v>
          </cell>
          <cell r="J4" t="str">
            <v>Bloomberg</v>
          </cell>
          <cell r="L4" t="str">
            <v>Bloomberg</v>
          </cell>
          <cell r="M4" t="str">
            <v>Bloomberg</v>
          </cell>
          <cell r="N4" t="str">
            <v>Bloomberg</v>
          </cell>
          <cell r="O4" t="str">
            <v>Bloomberg</v>
          </cell>
          <cell r="Q4" t="str">
            <v>Central Bank of Barbados</v>
          </cell>
          <cell r="R4" t="str">
            <v>Statistical Institute of Jamaica</v>
          </cell>
        </row>
        <row r="5">
          <cell r="B5">
            <v>33269</v>
          </cell>
          <cell r="C5">
            <v>33269</v>
          </cell>
          <cell r="D5">
            <v>35430</v>
          </cell>
          <cell r="E5">
            <v>33269</v>
          </cell>
          <cell r="G5">
            <v>33269</v>
          </cell>
          <cell r="H5">
            <v>41670</v>
          </cell>
          <cell r="I5">
            <v>33634</v>
          </cell>
          <cell r="J5">
            <v>33269</v>
          </cell>
          <cell r="L5">
            <v>33269</v>
          </cell>
          <cell r="M5">
            <v>33269</v>
          </cell>
          <cell r="N5">
            <v>33269</v>
          </cell>
          <cell r="O5">
            <v>34365</v>
          </cell>
          <cell r="Q5">
            <v>40939</v>
          </cell>
          <cell r="R5">
            <v>40939</v>
          </cell>
        </row>
        <row r="6">
          <cell r="B6">
            <v>46053</v>
          </cell>
          <cell r="C6">
            <v>46053</v>
          </cell>
          <cell r="D6">
            <v>46081</v>
          </cell>
          <cell r="E6">
            <v>46081</v>
          </cell>
          <cell r="G6">
            <v>46081</v>
          </cell>
          <cell r="H6">
            <v>46081</v>
          </cell>
          <cell r="I6">
            <v>46081</v>
          </cell>
          <cell r="J6">
            <v>46081</v>
          </cell>
          <cell r="L6">
            <v>46081</v>
          </cell>
          <cell r="M6">
            <v>46081</v>
          </cell>
          <cell r="N6">
            <v>46081</v>
          </cell>
          <cell r="O6">
            <v>46081</v>
          </cell>
          <cell r="Q6">
            <v>45991</v>
          </cell>
          <cell r="R6">
            <v>46053</v>
          </cell>
        </row>
        <row r="7">
          <cell r="B7">
            <v>421</v>
          </cell>
          <cell r="C7">
            <v>421</v>
          </cell>
          <cell r="D7">
            <v>351</v>
          </cell>
          <cell r="E7">
            <v>422</v>
          </cell>
          <cell r="G7">
            <v>422</v>
          </cell>
          <cell r="H7">
            <v>146</v>
          </cell>
          <cell r="I7">
            <v>410</v>
          </cell>
          <cell r="J7">
            <v>422</v>
          </cell>
          <cell r="L7">
            <v>422</v>
          </cell>
          <cell r="M7">
            <v>422</v>
          </cell>
          <cell r="N7">
            <v>422</v>
          </cell>
          <cell r="O7">
            <v>386</v>
          </cell>
          <cell r="Q7">
            <v>165</v>
          </cell>
          <cell r="R7">
            <v>169</v>
          </cell>
        </row>
      </sheetData>
      <sheetData sheetId="2">
        <row r="2">
          <cell r="A2" t="str">
            <v>Unit</v>
          </cell>
          <cell r="B2" t="str">
            <v>Per cent</v>
          </cell>
          <cell r="C2" t="str">
            <v>Per Cent</v>
          </cell>
          <cell r="D2" t="str">
            <v>Per Cent</v>
          </cell>
          <cell r="E2" t="str">
            <v>Per Cent</v>
          </cell>
          <cell r="G2" t="str">
            <v>Per Cent</v>
          </cell>
          <cell r="H2" t="str">
            <v>Per Cent</v>
          </cell>
          <cell r="I2" t="str">
            <v>Per Cent</v>
          </cell>
          <cell r="J2" t="str">
            <v>Per Cent</v>
          </cell>
          <cell r="L2" t="str">
            <v>Per Cent</v>
          </cell>
          <cell r="M2" t="str">
            <v>Per Cent</v>
          </cell>
          <cell r="N2" t="str">
            <v>Per Cent</v>
          </cell>
          <cell r="O2" t="str">
            <v>Per Cent</v>
          </cell>
          <cell r="Q2" t="str">
            <v>Per Cent</v>
          </cell>
          <cell r="R2" t="str">
            <v>Per Cent</v>
          </cell>
          <cell r="T2" t="str">
            <v>Per Cent</v>
          </cell>
          <cell r="U2" t="str">
            <v>Per Cent</v>
          </cell>
          <cell r="V2" t="str">
            <v>Per Cent</v>
          </cell>
          <cell r="W2" t="str">
            <v>Per Cent</v>
          </cell>
          <cell r="Y2" t="str">
            <v>Per Cent</v>
          </cell>
          <cell r="Z2" t="str">
            <v>Per Cent</v>
          </cell>
        </row>
        <row r="3">
          <cell r="A3" t="str">
            <v>Frequency</v>
          </cell>
          <cell r="B3" t="str">
            <v>Quarterly</v>
          </cell>
          <cell r="C3" t="str">
            <v>Quarterly</v>
          </cell>
          <cell r="D3" t="str">
            <v>Quarterly</v>
          </cell>
          <cell r="E3" t="str">
            <v>Quarterly</v>
          </cell>
          <cell r="G3" t="str">
            <v>Quarterly</v>
          </cell>
          <cell r="H3" t="str">
            <v>Quarterly</v>
          </cell>
          <cell r="I3" t="str">
            <v>Quarterly</v>
          </cell>
          <cell r="J3" t="str">
            <v>Quarterly</v>
          </cell>
          <cell r="L3" t="str">
            <v>Quarterly</v>
          </cell>
          <cell r="M3" t="str">
            <v>Quarterly</v>
          </cell>
          <cell r="N3" t="str">
            <v>Quarterly</v>
          </cell>
          <cell r="O3" t="str">
            <v>Quarterly</v>
          </cell>
          <cell r="Q3" t="str">
            <v>Quarterly</v>
          </cell>
          <cell r="R3" t="str">
            <v>Quarterly</v>
          </cell>
          <cell r="T3" t="str">
            <v>Quarterly</v>
          </cell>
          <cell r="U3" t="str">
            <v>Quarterly</v>
          </cell>
          <cell r="V3" t="str">
            <v>Quarterly</v>
          </cell>
          <cell r="W3" t="str">
            <v>Quarterly</v>
          </cell>
          <cell r="Y3" t="str">
            <v>Quarterly</v>
          </cell>
          <cell r="Z3" t="str">
            <v>Quarterly</v>
          </cell>
        </row>
        <row r="4">
          <cell r="A4" t="str">
            <v>Source</v>
          </cell>
          <cell r="B4" t="str">
            <v>Bloomberg</v>
          </cell>
          <cell r="C4" t="str">
            <v>Bloomberg</v>
          </cell>
          <cell r="D4" t="str">
            <v>Bloomberg</v>
          </cell>
          <cell r="E4" t="str">
            <v>Bloomberg</v>
          </cell>
          <cell r="G4" t="str">
            <v>Bloomberg</v>
          </cell>
          <cell r="H4" t="str">
            <v>Bloomberg</v>
          </cell>
          <cell r="I4" t="str">
            <v>Bloomberg</v>
          </cell>
          <cell r="J4" t="str">
            <v>Bloomberg</v>
          </cell>
          <cell r="L4" t="str">
            <v>Bloomberg</v>
          </cell>
          <cell r="M4" t="str">
            <v>Bloomberg</v>
          </cell>
          <cell r="N4" t="str">
            <v>Bloomberg</v>
          </cell>
          <cell r="O4" t="str">
            <v>Bloomberg</v>
          </cell>
          <cell r="Q4" t="str">
            <v>Central Bank of Barbados</v>
          </cell>
          <cell r="R4" t="str">
            <v xml:space="preserve">Statistical Institute of Jamaica </v>
          </cell>
          <cell r="T4" t="str">
            <v>Bloomberg</v>
          </cell>
          <cell r="U4" t="str">
            <v>Bloomberg</v>
          </cell>
          <cell r="V4" t="str">
            <v>Bloomberg</v>
          </cell>
          <cell r="W4" t="str">
            <v>Bloomberg</v>
          </cell>
          <cell r="Y4" t="str">
            <v>Central Bank of Barbados</v>
          </cell>
          <cell r="Z4" t="str">
            <v>Central Bank of Jamaica</v>
          </cell>
        </row>
        <row r="5">
          <cell r="A5" t="str">
            <v>Series Start</v>
          </cell>
          <cell r="B5">
            <v>34759</v>
          </cell>
          <cell r="C5">
            <v>34759</v>
          </cell>
          <cell r="D5">
            <v>35125</v>
          </cell>
          <cell r="E5">
            <v>34759</v>
          </cell>
          <cell r="G5">
            <v>33664</v>
          </cell>
          <cell r="H5">
            <v>45078</v>
          </cell>
          <cell r="I5">
            <v>35125</v>
          </cell>
          <cell r="J5">
            <v>35125</v>
          </cell>
          <cell r="L5">
            <v>34759</v>
          </cell>
          <cell r="M5">
            <v>35490</v>
          </cell>
          <cell r="N5">
            <v>38777</v>
          </cell>
          <cell r="O5">
            <v>33298</v>
          </cell>
          <cell r="Q5">
            <v>40969</v>
          </cell>
          <cell r="R5">
            <v>40969</v>
          </cell>
          <cell r="T5">
            <v>33298</v>
          </cell>
          <cell r="U5">
            <v>33298</v>
          </cell>
          <cell r="V5">
            <v>35947</v>
          </cell>
          <cell r="W5">
            <v>33298</v>
          </cell>
          <cell r="Y5">
            <v>33298</v>
          </cell>
          <cell r="Z5">
            <v>40603</v>
          </cell>
        </row>
        <row r="6">
          <cell r="A6" t="str">
            <v>Series End</v>
          </cell>
          <cell r="B6">
            <v>45992</v>
          </cell>
          <cell r="C6">
            <v>45992</v>
          </cell>
          <cell r="D6">
            <v>45992</v>
          </cell>
          <cell r="E6">
            <v>45992</v>
          </cell>
          <cell r="G6">
            <v>45992</v>
          </cell>
          <cell r="H6">
            <v>45992</v>
          </cell>
          <cell r="I6">
            <v>45901</v>
          </cell>
          <cell r="J6">
            <v>45992</v>
          </cell>
          <cell r="L6">
            <v>45992</v>
          </cell>
          <cell r="M6">
            <v>45992</v>
          </cell>
          <cell r="N6">
            <v>45992</v>
          </cell>
          <cell r="O6">
            <v>45992</v>
          </cell>
          <cell r="Q6">
            <v>45992</v>
          </cell>
          <cell r="R6">
            <v>45901</v>
          </cell>
          <cell r="T6">
            <v>45992</v>
          </cell>
          <cell r="U6">
            <v>45992</v>
          </cell>
          <cell r="V6">
            <v>45992</v>
          </cell>
          <cell r="W6">
            <v>45992</v>
          </cell>
          <cell r="Y6">
            <v>45536</v>
          </cell>
          <cell r="Z6">
            <v>45992</v>
          </cell>
        </row>
        <row r="7">
          <cell r="A7" t="str">
            <v>No. of Observations</v>
          </cell>
          <cell r="B7">
            <v>124</v>
          </cell>
          <cell r="C7">
            <v>124</v>
          </cell>
          <cell r="D7">
            <v>120</v>
          </cell>
          <cell r="E7">
            <v>124</v>
          </cell>
          <cell r="G7">
            <v>136</v>
          </cell>
          <cell r="H7">
            <v>11</v>
          </cell>
          <cell r="I7">
            <v>119</v>
          </cell>
          <cell r="J7">
            <v>120</v>
          </cell>
          <cell r="L7">
            <v>124</v>
          </cell>
          <cell r="M7">
            <v>116</v>
          </cell>
          <cell r="N7">
            <v>80</v>
          </cell>
          <cell r="O7">
            <v>140</v>
          </cell>
          <cell r="Q7">
            <v>56</v>
          </cell>
          <cell r="R7">
            <v>55</v>
          </cell>
          <cell r="T7">
            <v>140</v>
          </cell>
          <cell r="U7">
            <v>140</v>
          </cell>
          <cell r="V7">
            <v>111</v>
          </cell>
          <cell r="W7">
            <v>140</v>
          </cell>
          <cell r="Y7">
            <v>131</v>
          </cell>
          <cell r="Z7">
            <v>58</v>
          </cell>
        </row>
        <row r="8">
          <cell r="A8" t="str">
            <v>Series Descriptions</v>
          </cell>
          <cell r="B8" t="str">
            <v>GDP Growth - Advanced Economies: United States</v>
          </cell>
          <cell r="C8" t="str">
            <v>GDP Growth - Advanced Economies: United Kingdom</v>
          </cell>
          <cell r="D8" t="str">
            <v>GDP Growth - Advanced Economies: Euro Area</v>
          </cell>
          <cell r="E8" t="str">
            <v>GDP Growth - Advanced Economies: Japan</v>
          </cell>
          <cell r="G8" t="str">
            <v>GDP Growth - Emerging Economies: China</v>
          </cell>
          <cell r="H8" t="str">
            <v>GDP Growth - Emerging Economies: India</v>
          </cell>
          <cell r="I8" t="str">
            <v>GDP Growth - Emerging Economies: Russia</v>
          </cell>
          <cell r="J8" t="str">
            <v>GDP Growth - Emerging Economies: Brazil</v>
          </cell>
          <cell r="L8" t="str">
            <v>GDP Growth - Latin America: Mexico</v>
          </cell>
          <cell r="M8" t="str">
            <v>GDP Growth - Latin America: Chile</v>
          </cell>
          <cell r="N8" t="str">
            <v>GDP Growth - Latin America: Colombia</v>
          </cell>
          <cell r="O8" t="str">
            <v>GDP Growth - Latin America: Peru</v>
          </cell>
          <cell r="Q8" t="str">
            <v>GDP Growth - Caribbean: Barbados</v>
          </cell>
          <cell r="R8" t="str">
            <v>GDP Growth - Caribbean: Jamaica</v>
          </cell>
        </row>
        <row r="12">
          <cell r="A12">
            <v>33298</v>
          </cell>
          <cell r="B12"/>
          <cell r="C12"/>
          <cell r="D12"/>
          <cell r="E12"/>
          <cell r="G12"/>
          <cell r="H12"/>
          <cell r="I12"/>
          <cell r="J12"/>
          <cell r="L12"/>
          <cell r="M12"/>
          <cell r="N12"/>
          <cell r="O12">
            <v>-10.3</v>
          </cell>
          <cell r="Q12"/>
          <cell r="R12"/>
        </row>
        <row r="13">
          <cell r="A13">
            <v>33390</v>
          </cell>
          <cell r="B13"/>
          <cell r="C13"/>
          <cell r="D13"/>
          <cell r="E13"/>
          <cell r="G13"/>
          <cell r="H13"/>
          <cell r="I13"/>
          <cell r="J13"/>
          <cell r="L13"/>
          <cell r="M13"/>
          <cell r="N13"/>
          <cell r="O13">
            <v>-0.3</v>
          </cell>
          <cell r="Q13"/>
          <cell r="R13"/>
        </row>
        <row r="14">
          <cell r="A14">
            <v>33482</v>
          </cell>
          <cell r="B14"/>
          <cell r="C14"/>
          <cell r="D14"/>
          <cell r="E14"/>
          <cell r="G14"/>
          <cell r="H14"/>
          <cell r="I14"/>
          <cell r="J14"/>
          <cell r="L14"/>
          <cell r="M14"/>
          <cell r="N14"/>
          <cell r="O14">
            <v>16.2</v>
          </cell>
          <cell r="Q14"/>
          <cell r="R14"/>
        </row>
        <row r="15">
          <cell r="A15">
            <v>33573</v>
          </cell>
          <cell r="B15"/>
          <cell r="C15"/>
          <cell r="D15"/>
          <cell r="E15"/>
          <cell r="G15"/>
          <cell r="H15"/>
          <cell r="I15"/>
          <cell r="J15"/>
          <cell r="L15"/>
          <cell r="M15"/>
          <cell r="N15"/>
          <cell r="O15">
            <v>5.8</v>
          </cell>
          <cell r="Q15"/>
          <cell r="R15"/>
        </row>
        <row r="16">
          <cell r="A16">
            <v>33664</v>
          </cell>
          <cell r="B16"/>
          <cell r="C16"/>
          <cell r="D16"/>
          <cell r="E16"/>
          <cell r="G16">
            <v>13.6</v>
          </cell>
          <cell r="H16"/>
          <cell r="I16"/>
          <cell r="J16"/>
          <cell r="L16"/>
          <cell r="M16"/>
          <cell r="N16"/>
          <cell r="O16">
            <v>6.2</v>
          </cell>
          <cell r="Q16"/>
          <cell r="R16"/>
        </row>
        <row r="17">
          <cell r="A17">
            <v>33756</v>
          </cell>
          <cell r="B17"/>
          <cell r="C17"/>
          <cell r="D17"/>
          <cell r="E17"/>
          <cell r="G17">
            <v>14.1</v>
          </cell>
          <cell r="H17"/>
          <cell r="I17"/>
          <cell r="J17"/>
          <cell r="L17"/>
          <cell r="M17"/>
          <cell r="N17"/>
          <cell r="O17">
            <v>-1.9</v>
          </cell>
          <cell r="Q17"/>
          <cell r="R17"/>
        </row>
        <row r="18">
          <cell r="A18">
            <v>33848</v>
          </cell>
          <cell r="B18"/>
          <cell r="C18"/>
          <cell r="D18"/>
          <cell r="E18"/>
          <cell r="G18">
            <v>14.6</v>
          </cell>
          <cell r="H18"/>
          <cell r="I18"/>
          <cell r="J18"/>
          <cell r="L18"/>
          <cell r="M18"/>
          <cell r="N18"/>
          <cell r="O18">
            <v>-6.6</v>
          </cell>
          <cell r="Q18"/>
          <cell r="R18"/>
        </row>
        <row r="19">
          <cell r="A19">
            <v>33939</v>
          </cell>
          <cell r="B19"/>
          <cell r="C19"/>
          <cell r="D19"/>
          <cell r="E19"/>
          <cell r="G19">
            <v>14.6</v>
          </cell>
          <cell r="H19"/>
          <cell r="I19"/>
          <cell r="J19"/>
          <cell r="L19"/>
          <cell r="M19"/>
          <cell r="N19"/>
          <cell r="O19">
            <v>0.7</v>
          </cell>
          <cell r="Q19"/>
          <cell r="R19"/>
        </row>
        <row r="20">
          <cell r="A20">
            <v>34029</v>
          </cell>
          <cell r="B20"/>
          <cell r="C20"/>
          <cell r="D20"/>
          <cell r="E20"/>
          <cell r="G20">
            <v>15.3</v>
          </cell>
          <cell r="H20"/>
          <cell r="I20"/>
          <cell r="J20"/>
          <cell r="L20"/>
          <cell r="M20"/>
          <cell r="N20"/>
          <cell r="O20">
            <v>-0.2</v>
          </cell>
          <cell r="Q20"/>
          <cell r="R20"/>
        </row>
        <row r="21">
          <cell r="A21">
            <v>34121</v>
          </cell>
          <cell r="B21"/>
          <cell r="C21"/>
          <cell r="D21"/>
          <cell r="E21"/>
          <cell r="G21">
            <v>13.5</v>
          </cell>
          <cell r="H21"/>
          <cell r="I21"/>
          <cell r="J21"/>
          <cell r="L21"/>
          <cell r="M21"/>
          <cell r="N21"/>
          <cell r="O21">
            <v>5.6</v>
          </cell>
          <cell r="Q21"/>
          <cell r="R21"/>
        </row>
        <row r="22">
          <cell r="A22">
            <v>34213</v>
          </cell>
          <cell r="B22"/>
          <cell r="C22"/>
          <cell r="D22"/>
          <cell r="E22"/>
          <cell r="G22">
            <v>12.9</v>
          </cell>
          <cell r="H22"/>
          <cell r="I22"/>
          <cell r="J22"/>
          <cell r="L22"/>
          <cell r="M22"/>
          <cell r="N22"/>
          <cell r="O22">
            <v>10.5</v>
          </cell>
          <cell r="Q22"/>
          <cell r="R22"/>
        </row>
        <row r="23">
          <cell r="A23">
            <v>34304</v>
          </cell>
          <cell r="B23"/>
          <cell r="C23"/>
          <cell r="D23"/>
          <cell r="E23"/>
          <cell r="G23">
            <v>14.1</v>
          </cell>
          <cell r="H23"/>
          <cell r="I23"/>
          <cell r="J23"/>
          <cell r="L23"/>
          <cell r="M23"/>
          <cell r="N23"/>
          <cell r="O23">
            <v>5.3</v>
          </cell>
          <cell r="Q23"/>
          <cell r="R23"/>
        </row>
        <row r="24">
          <cell r="A24">
            <v>34394</v>
          </cell>
          <cell r="B24"/>
          <cell r="C24"/>
          <cell r="D24"/>
          <cell r="E24"/>
          <cell r="G24">
            <v>14.1</v>
          </cell>
          <cell r="H24"/>
          <cell r="I24"/>
          <cell r="J24"/>
          <cell r="L24"/>
          <cell r="M24"/>
          <cell r="N24"/>
          <cell r="O24">
            <v>12.8</v>
          </cell>
          <cell r="Q24"/>
          <cell r="R24"/>
        </row>
        <row r="25">
          <cell r="A25">
            <v>34486</v>
          </cell>
          <cell r="B25"/>
          <cell r="C25"/>
          <cell r="D25"/>
          <cell r="E25"/>
          <cell r="G25">
            <v>13.3</v>
          </cell>
          <cell r="H25"/>
          <cell r="I25"/>
          <cell r="J25"/>
          <cell r="L25"/>
          <cell r="M25"/>
          <cell r="N25"/>
          <cell r="O25">
            <v>12.2</v>
          </cell>
          <cell r="Q25"/>
          <cell r="R25"/>
        </row>
        <row r="26">
          <cell r="A26">
            <v>34578</v>
          </cell>
          <cell r="B26"/>
          <cell r="C26"/>
          <cell r="D26"/>
          <cell r="E26"/>
          <cell r="G26">
            <v>13.1</v>
          </cell>
          <cell r="H26"/>
          <cell r="I26"/>
          <cell r="J26"/>
          <cell r="L26"/>
          <cell r="M26"/>
          <cell r="N26"/>
          <cell r="O26">
            <v>10.8</v>
          </cell>
          <cell r="Q26"/>
          <cell r="R26"/>
        </row>
        <row r="27">
          <cell r="A27">
            <v>34669</v>
          </cell>
          <cell r="B27"/>
          <cell r="C27"/>
          <cell r="D27"/>
          <cell r="E27"/>
          <cell r="G27">
            <v>12</v>
          </cell>
          <cell r="H27"/>
          <cell r="I27"/>
          <cell r="J27"/>
          <cell r="L27"/>
          <cell r="M27"/>
          <cell r="N27"/>
          <cell r="O27">
            <v>13.5</v>
          </cell>
          <cell r="Q27"/>
          <cell r="R27"/>
        </row>
        <row r="28">
          <cell r="A28">
            <v>34759</v>
          </cell>
          <cell r="B28">
            <v>3.5</v>
          </cell>
          <cell r="C28">
            <v>2.9</v>
          </cell>
          <cell r="D28"/>
          <cell r="E28">
            <v>0.8</v>
          </cell>
          <cell r="G28">
            <v>11.9</v>
          </cell>
          <cell r="H28"/>
          <cell r="I28"/>
          <cell r="J28"/>
          <cell r="L28">
            <v>-0.4</v>
          </cell>
          <cell r="M28"/>
          <cell r="N28"/>
          <cell r="O28">
            <v>9</v>
          </cell>
          <cell r="Q28"/>
          <cell r="R28"/>
        </row>
        <row r="29">
          <cell r="A29">
            <v>34851</v>
          </cell>
          <cell r="B29">
            <v>2.4</v>
          </cell>
          <cell r="C29">
            <v>2.2000000000000002</v>
          </cell>
          <cell r="D29"/>
          <cell r="E29">
            <v>2.6</v>
          </cell>
          <cell r="G29">
            <v>11</v>
          </cell>
          <cell r="H29"/>
          <cell r="I29"/>
          <cell r="J29"/>
          <cell r="L29">
            <v>-9.33</v>
          </cell>
          <cell r="M29"/>
          <cell r="N29"/>
          <cell r="O29">
            <v>8.6</v>
          </cell>
          <cell r="Q29"/>
          <cell r="R29"/>
        </row>
        <row r="30">
          <cell r="A30">
            <v>34943</v>
          </cell>
          <cell r="B30">
            <v>2.7</v>
          </cell>
          <cell r="C30">
            <v>2.2999999999999998</v>
          </cell>
          <cell r="D30"/>
          <cell r="E30">
            <v>2.7</v>
          </cell>
          <cell r="G30">
            <v>10.4</v>
          </cell>
          <cell r="H30"/>
          <cell r="I30"/>
          <cell r="J30"/>
          <cell r="L30">
            <v>-7.43</v>
          </cell>
          <cell r="M30"/>
          <cell r="N30"/>
          <cell r="O30">
            <v>8.1999999999999993</v>
          </cell>
          <cell r="Q30"/>
          <cell r="R30"/>
        </row>
        <row r="31">
          <cell r="A31">
            <v>35034</v>
          </cell>
          <cell r="B31">
            <v>2.2000000000000002</v>
          </cell>
          <cell r="C31">
            <v>2.2000000000000002</v>
          </cell>
          <cell r="D31"/>
          <cell r="E31">
            <v>3.3</v>
          </cell>
          <cell r="G31">
            <v>10.8</v>
          </cell>
          <cell r="H31"/>
          <cell r="I31"/>
          <cell r="J31"/>
          <cell r="L31">
            <v>-6.29</v>
          </cell>
          <cell r="M31"/>
          <cell r="N31"/>
          <cell r="O31">
            <v>4</v>
          </cell>
          <cell r="Q31"/>
          <cell r="R31"/>
        </row>
        <row r="32">
          <cell r="A32">
            <v>35125</v>
          </cell>
          <cell r="B32">
            <v>2.6</v>
          </cell>
          <cell r="C32">
            <v>2.4</v>
          </cell>
          <cell r="D32">
            <v>1.4</v>
          </cell>
          <cell r="E32">
            <v>3.5</v>
          </cell>
          <cell r="G32">
            <v>10.9</v>
          </cell>
          <cell r="H32"/>
          <cell r="I32">
            <v>-2.2000000000000002</v>
          </cell>
          <cell r="J32">
            <v>0.25</v>
          </cell>
          <cell r="L32">
            <v>1.38</v>
          </cell>
          <cell r="M32"/>
          <cell r="N32"/>
          <cell r="O32">
            <v>1.3</v>
          </cell>
          <cell r="Q32"/>
          <cell r="R32"/>
        </row>
        <row r="33">
          <cell r="A33">
            <v>35217</v>
          </cell>
          <cell r="B33">
            <v>4</v>
          </cell>
          <cell r="C33">
            <v>2.5</v>
          </cell>
          <cell r="D33">
            <v>1.4</v>
          </cell>
          <cell r="E33">
            <v>3.3</v>
          </cell>
          <cell r="G33">
            <v>9.4</v>
          </cell>
          <cell r="H33"/>
          <cell r="I33">
            <v>-3.4</v>
          </cell>
          <cell r="J33">
            <v>0.43</v>
          </cell>
          <cell r="L33">
            <v>7.93</v>
          </cell>
          <cell r="M33"/>
          <cell r="N33"/>
          <cell r="O33">
            <v>2.4</v>
          </cell>
          <cell r="Q33"/>
          <cell r="R33"/>
        </row>
        <row r="34">
          <cell r="A34">
            <v>35309</v>
          </cell>
          <cell r="B34">
            <v>4.0999999999999996</v>
          </cell>
          <cell r="C34">
            <v>2.2999999999999998</v>
          </cell>
          <cell r="D34">
            <v>1.6</v>
          </cell>
          <cell r="E34">
            <v>2.6</v>
          </cell>
          <cell r="G34">
            <v>9.1999999999999993</v>
          </cell>
          <cell r="H34"/>
          <cell r="I34">
            <v>-5.5</v>
          </cell>
          <cell r="J34">
            <v>5.86</v>
          </cell>
          <cell r="L34">
            <v>7.46</v>
          </cell>
          <cell r="M34"/>
          <cell r="N34"/>
          <cell r="O34">
            <v>2.6</v>
          </cell>
          <cell r="Q34"/>
          <cell r="R34"/>
        </row>
        <row r="35">
          <cell r="A35">
            <v>35400</v>
          </cell>
          <cell r="B35">
            <v>4.4000000000000004</v>
          </cell>
          <cell r="C35">
            <v>3.3</v>
          </cell>
          <cell r="D35">
            <v>2</v>
          </cell>
          <cell r="E35">
            <v>3</v>
          </cell>
          <cell r="G35">
            <v>10.3</v>
          </cell>
          <cell r="H35"/>
          <cell r="I35">
            <v>-3.1</v>
          </cell>
          <cell r="J35">
            <v>2.09</v>
          </cell>
          <cell r="L35">
            <v>8.2799999999999994</v>
          </cell>
          <cell r="M35"/>
          <cell r="N35"/>
          <cell r="O35">
            <v>4.9000000000000004</v>
          </cell>
          <cell r="Q35"/>
          <cell r="R35"/>
        </row>
        <row r="36">
          <cell r="A36">
            <v>35490</v>
          </cell>
          <cell r="B36">
            <v>4.3</v>
          </cell>
          <cell r="C36">
            <v>4.2</v>
          </cell>
          <cell r="D36">
            <v>2.1</v>
          </cell>
          <cell r="E36">
            <v>3.2</v>
          </cell>
          <cell r="G36">
            <v>10.1</v>
          </cell>
          <cell r="H36"/>
          <cell r="I36">
            <v>-0.4</v>
          </cell>
          <cell r="J36">
            <v>3.4</v>
          </cell>
          <cell r="L36">
            <v>4.0199999999999996</v>
          </cell>
          <cell r="M36">
            <v>5.61</v>
          </cell>
          <cell r="N36"/>
          <cell r="O36">
            <v>5.2</v>
          </cell>
          <cell r="Q36"/>
          <cell r="R36"/>
        </row>
        <row r="37">
          <cell r="A37">
            <v>35582</v>
          </cell>
          <cell r="B37">
            <v>4.3</v>
          </cell>
          <cell r="C37">
            <v>5.0999999999999996</v>
          </cell>
          <cell r="D37">
            <v>2.5</v>
          </cell>
          <cell r="E37">
            <v>1.3</v>
          </cell>
          <cell r="G37">
            <v>10</v>
          </cell>
          <cell r="H37"/>
          <cell r="I37">
            <v>-0.8</v>
          </cell>
          <cell r="J37">
            <v>4.75</v>
          </cell>
          <cell r="L37">
            <v>8.67</v>
          </cell>
          <cell r="M37">
            <v>6.81</v>
          </cell>
          <cell r="N37"/>
          <cell r="O37">
            <v>8.1999999999999993</v>
          </cell>
          <cell r="Q37"/>
          <cell r="R37"/>
        </row>
        <row r="38">
          <cell r="A38">
            <v>35674</v>
          </cell>
          <cell r="B38">
            <v>4.7</v>
          </cell>
          <cell r="C38">
            <v>5.0999999999999996</v>
          </cell>
          <cell r="D38">
            <v>2.8</v>
          </cell>
          <cell r="E38">
            <v>1.2</v>
          </cell>
          <cell r="G38">
            <v>8.6</v>
          </cell>
          <cell r="H38"/>
          <cell r="I38">
            <v>2.8</v>
          </cell>
          <cell r="J38">
            <v>1.79</v>
          </cell>
          <cell r="L38">
            <v>8.4</v>
          </cell>
          <cell r="M38">
            <v>8.15</v>
          </cell>
          <cell r="N38"/>
          <cell r="O38">
            <v>6.4</v>
          </cell>
          <cell r="Q38"/>
          <cell r="R38"/>
        </row>
        <row r="39">
          <cell r="A39">
            <v>35765</v>
          </cell>
          <cell r="B39">
            <v>4.5</v>
          </cell>
          <cell r="C39">
            <v>5.2</v>
          </cell>
          <cell r="D39">
            <v>3.3</v>
          </cell>
          <cell r="E39">
            <v>-0.1</v>
          </cell>
          <cell r="G39">
            <v>8.6</v>
          </cell>
          <cell r="H39"/>
          <cell r="I39">
            <v>3.6</v>
          </cell>
          <cell r="J39">
            <v>3.74</v>
          </cell>
          <cell r="L39">
            <v>7.65</v>
          </cell>
          <cell r="M39">
            <v>8.94</v>
          </cell>
          <cell r="N39"/>
          <cell r="O39">
            <v>6</v>
          </cell>
          <cell r="Q39"/>
          <cell r="R39"/>
        </row>
        <row r="40">
          <cell r="A40">
            <v>35855</v>
          </cell>
          <cell r="B40">
            <v>4.9000000000000004</v>
          </cell>
          <cell r="C40">
            <v>4.3</v>
          </cell>
          <cell r="D40">
            <v>3.8</v>
          </cell>
          <cell r="E40">
            <v>-2.2000000000000002</v>
          </cell>
          <cell r="G40">
            <v>7.3</v>
          </cell>
          <cell r="H40"/>
          <cell r="I40">
            <v>-1.5</v>
          </cell>
          <cell r="J40">
            <v>1.01</v>
          </cell>
          <cell r="L40">
            <v>10.32</v>
          </cell>
          <cell r="M40">
            <v>7.66</v>
          </cell>
          <cell r="N40"/>
          <cell r="O40">
            <v>2.2000000000000002</v>
          </cell>
          <cell r="Q40"/>
          <cell r="R40"/>
        </row>
        <row r="41">
          <cell r="A41">
            <v>35947</v>
          </cell>
          <cell r="B41">
            <v>4.0999999999999996</v>
          </cell>
          <cell r="C41">
            <v>3.7</v>
          </cell>
          <cell r="D41">
            <v>2.9</v>
          </cell>
          <cell r="E41">
            <v>-1.7</v>
          </cell>
          <cell r="G41">
            <v>6.9</v>
          </cell>
          <cell r="H41"/>
          <cell r="I41">
            <v>-1</v>
          </cell>
          <cell r="J41">
            <v>1.51</v>
          </cell>
          <cell r="L41">
            <v>6.13</v>
          </cell>
          <cell r="M41">
            <v>6.94</v>
          </cell>
          <cell r="N41"/>
          <cell r="O41">
            <v>-3</v>
          </cell>
          <cell r="Q41"/>
          <cell r="R41"/>
        </row>
        <row r="42">
          <cell r="A42">
            <v>36039</v>
          </cell>
          <cell r="B42">
            <v>4.0999999999999996</v>
          </cell>
          <cell r="C42">
            <v>2.9</v>
          </cell>
          <cell r="D42">
            <v>2.7</v>
          </cell>
          <cell r="E42">
            <v>-2.1</v>
          </cell>
          <cell r="G42">
            <v>7.8</v>
          </cell>
          <cell r="H42"/>
          <cell r="I42">
            <v>-8.8000000000000007</v>
          </cell>
          <cell r="J42">
            <v>0.36</v>
          </cell>
          <cell r="L42">
            <v>5.94</v>
          </cell>
          <cell r="M42">
            <v>3.93</v>
          </cell>
          <cell r="N42"/>
          <cell r="O42">
            <v>0.4</v>
          </cell>
          <cell r="Q42"/>
          <cell r="R42"/>
        </row>
        <row r="43">
          <cell r="A43">
            <v>36130</v>
          </cell>
          <cell r="B43">
            <v>4.9000000000000004</v>
          </cell>
          <cell r="C43">
            <v>2.1</v>
          </cell>
          <cell r="D43">
            <v>1.9</v>
          </cell>
          <cell r="E43">
            <v>-1.2</v>
          </cell>
          <cell r="G43">
            <v>9.1</v>
          </cell>
          <cell r="H43"/>
          <cell r="I43">
            <v>-9.1</v>
          </cell>
          <cell r="J43">
            <v>-1.43</v>
          </cell>
          <cell r="L43">
            <v>2.69</v>
          </cell>
          <cell r="M43">
            <v>-1.36</v>
          </cell>
          <cell r="N43"/>
          <cell r="O43">
            <v>-0.9</v>
          </cell>
          <cell r="Q43"/>
          <cell r="R43"/>
        </row>
        <row r="44">
          <cell r="A44">
            <v>36220</v>
          </cell>
          <cell r="B44">
            <v>4.8</v>
          </cell>
          <cell r="C44">
            <v>2.1</v>
          </cell>
          <cell r="D44">
            <v>2.2999999999999998</v>
          </cell>
          <cell r="E44">
            <v>-0.8</v>
          </cell>
          <cell r="G44">
            <v>8.9</v>
          </cell>
          <cell r="H44"/>
          <cell r="I44">
            <v>-1.8</v>
          </cell>
          <cell r="J44">
            <v>0.77</v>
          </cell>
          <cell r="L44">
            <v>2.25</v>
          </cell>
          <cell r="M44">
            <v>-2.5299999999999998</v>
          </cell>
          <cell r="N44"/>
          <cell r="O44">
            <v>-0.5</v>
          </cell>
          <cell r="Q44"/>
          <cell r="R44"/>
        </row>
        <row r="45">
          <cell r="A45">
            <v>36312</v>
          </cell>
          <cell r="B45">
            <v>4.7</v>
          </cell>
          <cell r="C45">
            <v>1.9</v>
          </cell>
          <cell r="D45">
            <v>2.2999999999999998</v>
          </cell>
          <cell r="E45">
            <v>-0.1</v>
          </cell>
          <cell r="G45">
            <v>7.9</v>
          </cell>
          <cell r="H45"/>
          <cell r="I45">
            <v>3.2</v>
          </cell>
          <cell r="J45">
            <v>-0.39</v>
          </cell>
          <cell r="L45">
            <v>2.36</v>
          </cell>
          <cell r="M45">
            <v>-3.23</v>
          </cell>
          <cell r="N45"/>
          <cell r="O45">
            <v>1.9</v>
          </cell>
          <cell r="Q45"/>
          <cell r="R45"/>
        </row>
        <row r="46">
          <cell r="A46">
            <v>36404</v>
          </cell>
          <cell r="B46">
            <v>4.8</v>
          </cell>
          <cell r="C46">
            <v>3.4</v>
          </cell>
          <cell r="D46">
            <v>3.2</v>
          </cell>
          <cell r="E46">
            <v>0.3</v>
          </cell>
          <cell r="G46">
            <v>7.6</v>
          </cell>
          <cell r="H46"/>
          <cell r="I46">
            <v>11.5</v>
          </cell>
          <cell r="J46">
            <v>-0.62</v>
          </cell>
          <cell r="L46">
            <v>3.01</v>
          </cell>
          <cell r="M46">
            <v>-0.7</v>
          </cell>
          <cell r="N46"/>
          <cell r="O46">
            <v>-0.6</v>
          </cell>
          <cell r="Q46"/>
          <cell r="R46"/>
        </row>
        <row r="47">
          <cell r="A47">
            <v>36495</v>
          </cell>
          <cell r="B47">
            <v>4.8</v>
          </cell>
          <cell r="C47">
            <v>4.4000000000000004</v>
          </cell>
          <cell r="D47">
            <v>4</v>
          </cell>
          <cell r="E47">
            <v>-0.8</v>
          </cell>
          <cell r="G47">
            <v>6.7</v>
          </cell>
          <cell r="H47"/>
          <cell r="I47">
            <v>12.1</v>
          </cell>
          <cell r="J47">
            <v>2.17</v>
          </cell>
          <cell r="L47">
            <v>3.4</v>
          </cell>
          <cell r="M47">
            <v>5.38</v>
          </cell>
          <cell r="N47"/>
          <cell r="O47">
            <v>5.0999999999999996</v>
          </cell>
          <cell r="Q47"/>
          <cell r="R47"/>
        </row>
        <row r="48">
          <cell r="A48">
            <v>36586</v>
          </cell>
          <cell r="B48">
            <v>4.2</v>
          </cell>
          <cell r="C48">
            <v>5.0999999999999996</v>
          </cell>
          <cell r="D48">
            <v>4.2</v>
          </cell>
          <cell r="E48">
            <v>3.4</v>
          </cell>
          <cell r="G48">
            <v>8.6999999999999993</v>
          </cell>
          <cell r="H48"/>
          <cell r="I48">
            <v>11.4</v>
          </cell>
          <cell r="J48">
            <v>4.4000000000000004</v>
          </cell>
          <cell r="L48">
            <v>5.66</v>
          </cell>
          <cell r="M48">
            <v>5.8</v>
          </cell>
          <cell r="N48"/>
          <cell r="O48">
            <v>6.8</v>
          </cell>
          <cell r="Q48"/>
          <cell r="R48"/>
        </row>
        <row r="49">
          <cell r="A49">
            <v>36678</v>
          </cell>
          <cell r="B49">
            <v>5.2</v>
          </cell>
          <cell r="C49">
            <v>5.4</v>
          </cell>
          <cell r="D49">
            <v>4.7</v>
          </cell>
          <cell r="E49">
            <v>3.1</v>
          </cell>
          <cell r="G49">
            <v>9.1</v>
          </cell>
          <cell r="H49"/>
          <cell r="I49">
            <v>10.199999999999999</v>
          </cell>
          <cell r="J49">
            <v>3.97</v>
          </cell>
          <cell r="L49">
            <v>5.51</v>
          </cell>
          <cell r="M49">
            <v>5.84</v>
          </cell>
          <cell r="N49"/>
          <cell r="O49">
            <v>4.9000000000000004</v>
          </cell>
          <cell r="Q49"/>
          <cell r="R49"/>
        </row>
        <row r="50">
          <cell r="A50">
            <v>36770</v>
          </cell>
          <cell r="B50">
            <v>4</v>
          </cell>
          <cell r="C50">
            <v>4.3</v>
          </cell>
          <cell r="D50">
            <v>4</v>
          </cell>
          <cell r="E50">
            <v>2.5</v>
          </cell>
          <cell r="G50">
            <v>8.8000000000000007</v>
          </cell>
          <cell r="H50"/>
          <cell r="I50">
            <v>10.5</v>
          </cell>
          <cell r="J50">
            <v>4.57</v>
          </cell>
          <cell r="L50">
            <v>5.69</v>
          </cell>
          <cell r="M50">
            <v>5</v>
          </cell>
          <cell r="N50"/>
          <cell r="O50">
            <v>2.7</v>
          </cell>
          <cell r="Q50"/>
          <cell r="R50"/>
        </row>
        <row r="51">
          <cell r="A51">
            <v>36861</v>
          </cell>
          <cell r="B51">
            <v>2.9</v>
          </cell>
          <cell r="C51">
            <v>3.3</v>
          </cell>
          <cell r="D51">
            <v>3.3</v>
          </cell>
          <cell r="E51">
            <v>2.9</v>
          </cell>
          <cell r="G51">
            <v>7.5</v>
          </cell>
          <cell r="H51"/>
          <cell r="I51">
            <v>8.3000000000000007</v>
          </cell>
          <cell r="J51">
            <v>4.5999999999999996</v>
          </cell>
          <cell r="L51">
            <v>3.29</v>
          </cell>
          <cell r="M51">
            <v>3.38</v>
          </cell>
          <cell r="N51"/>
          <cell r="O51">
            <v>-3.2</v>
          </cell>
          <cell r="Q51"/>
          <cell r="R51"/>
        </row>
        <row r="52">
          <cell r="A52">
            <v>36951</v>
          </cell>
          <cell r="B52">
            <v>2.2000000000000002</v>
          </cell>
          <cell r="C52">
            <v>2.8</v>
          </cell>
          <cell r="D52">
            <v>3.2</v>
          </cell>
          <cell r="E52">
            <v>2.7</v>
          </cell>
          <cell r="G52">
            <v>9.5</v>
          </cell>
          <cell r="H52"/>
          <cell r="I52">
            <v>4.7</v>
          </cell>
          <cell r="J52">
            <v>3.48</v>
          </cell>
          <cell r="L52">
            <v>0.65</v>
          </cell>
          <cell r="M52">
            <v>3.39</v>
          </cell>
          <cell r="N52"/>
          <cell r="O52">
            <v>-5.3</v>
          </cell>
          <cell r="Q52"/>
          <cell r="R52"/>
        </row>
        <row r="53">
          <cell r="A53">
            <v>37043</v>
          </cell>
          <cell r="B53">
            <v>1</v>
          </cell>
          <cell r="C53">
            <v>2.5</v>
          </cell>
          <cell r="D53">
            <v>2.2999999999999998</v>
          </cell>
          <cell r="E53">
            <v>0.8</v>
          </cell>
          <cell r="G53">
            <v>8.6</v>
          </cell>
          <cell r="H53"/>
          <cell r="I53">
            <v>5.0999999999999996</v>
          </cell>
          <cell r="J53">
            <v>2.33</v>
          </cell>
          <cell r="L53">
            <v>7.0000000000000007E-2</v>
          </cell>
          <cell r="M53">
            <v>4.21</v>
          </cell>
          <cell r="N53"/>
          <cell r="O53">
            <v>0.3</v>
          </cell>
          <cell r="Q53"/>
          <cell r="R53"/>
        </row>
        <row r="54">
          <cell r="A54">
            <v>37135</v>
          </cell>
          <cell r="B54">
            <v>0.5</v>
          </cell>
          <cell r="C54">
            <v>2.2999999999999998</v>
          </cell>
          <cell r="D54">
            <v>1.8</v>
          </cell>
          <cell r="E54">
            <v>-0.4</v>
          </cell>
          <cell r="G54">
            <v>8</v>
          </cell>
          <cell r="H54"/>
          <cell r="I54">
            <v>6</v>
          </cell>
          <cell r="J54">
            <v>0.46</v>
          </cell>
          <cell r="L54">
            <v>-1.44</v>
          </cell>
          <cell r="M54">
            <v>2.76</v>
          </cell>
          <cell r="N54"/>
          <cell r="O54">
            <v>2.7</v>
          </cell>
          <cell r="Q54"/>
          <cell r="R54"/>
        </row>
        <row r="55">
          <cell r="A55">
            <v>37226</v>
          </cell>
          <cell r="B55">
            <v>0.2</v>
          </cell>
          <cell r="C55">
            <v>2</v>
          </cell>
          <cell r="D55">
            <v>1.3</v>
          </cell>
          <cell r="E55">
            <v>-1.8</v>
          </cell>
          <cell r="G55">
            <v>7.5</v>
          </cell>
          <cell r="H55"/>
          <cell r="I55">
            <v>4.5</v>
          </cell>
          <cell r="J55">
            <v>-0.53</v>
          </cell>
          <cell r="L55">
            <v>-1.06</v>
          </cell>
          <cell r="M55">
            <v>2.29</v>
          </cell>
          <cell r="N55"/>
          <cell r="O55">
            <v>4.8</v>
          </cell>
          <cell r="Q55"/>
          <cell r="R55"/>
        </row>
        <row r="56">
          <cell r="A56">
            <v>37316</v>
          </cell>
          <cell r="B56">
            <v>1.3</v>
          </cell>
          <cell r="C56">
            <v>1.5</v>
          </cell>
          <cell r="D56">
            <v>0.4</v>
          </cell>
          <cell r="E56">
            <v>-1.8</v>
          </cell>
          <cell r="G56">
            <v>8.9</v>
          </cell>
          <cell r="H56"/>
          <cell r="I56">
            <v>3.8</v>
          </cell>
          <cell r="J56">
            <v>0.48</v>
          </cell>
          <cell r="L56">
            <v>-3.86</v>
          </cell>
          <cell r="M56">
            <v>1.19</v>
          </cell>
          <cell r="N56"/>
          <cell r="O56">
            <v>6.5</v>
          </cell>
          <cell r="Q56"/>
          <cell r="R56"/>
        </row>
        <row r="57">
          <cell r="A57">
            <v>37408</v>
          </cell>
          <cell r="B57">
            <v>1.3</v>
          </cell>
          <cell r="C57">
            <v>1.6</v>
          </cell>
          <cell r="D57">
            <v>0.8</v>
          </cell>
          <cell r="E57">
            <v>-0.3</v>
          </cell>
          <cell r="G57">
            <v>8.8000000000000007</v>
          </cell>
          <cell r="H57"/>
          <cell r="I57">
            <v>4.4000000000000004</v>
          </cell>
          <cell r="J57">
            <v>2.2999999999999998</v>
          </cell>
          <cell r="L57">
            <v>0.8</v>
          </cell>
          <cell r="M57">
            <v>2.59</v>
          </cell>
          <cell r="N57"/>
          <cell r="O57">
            <v>6.6</v>
          </cell>
          <cell r="Q57"/>
          <cell r="R57"/>
        </row>
        <row r="58">
          <cell r="A58">
            <v>37500</v>
          </cell>
          <cell r="B58">
            <v>2.1</v>
          </cell>
          <cell r="C58">
            <v>1.7</v>
          </cell>
          <cell r="D58">
            <v>1</v>
          </cell>
          <cell r="E58">
            <v>1</v>
          </cell>
          <cell r="G58">
            <v>9.6</v>
          </cell>
          <cell r="H58"/>
          <cell r="I58">
            <v>4.4000000000000004</v>
          </cell>
          <cell r="J58">
            <v>4.18</v>
          </cell>
          <cell r="L58">
            <v>0.38</v>
          </cell>
          <cell r="M58">
            <v>4.2300000000000004</v>
          </cell>
          <cell r="N58"/>
          <cell r="O58">
            <v>4.0999999999999996</v>
          </cell>
          <cell r="Q58"/>
          <cell r="R58"/>
        </row>
        <row r="59">
          <cell r="A59">
            <v>37591</v>
          </cell>
          <cell r="B59">
            <v>2</v>
          </cell>
          <cell r="C59">
            <v>2.1</v>
          </cell>
          <cell r="D59">
            <v>1.3</v>
          </cell>
          <cell r="E59">
            <v>1.4</v>
          </cell>
          <cell r="G59">
            <v>9.1</v>
          </cell>
          <cell r="H59"/>
          <cell r="I59">
            <v>6.2</v>
          </cell>
          <cell r="J59">
            <v>5.17</v>
          </cell>
          <cell r="L59">
            <v>1.75</v>
          </cell>
          <cell r="M59">
            <v>4.78</v>
          </cell>
          <cell r="N59"/>
          <cell r="O59">
            <v>4.5999999999999996</v>
          </cell>
          <cell r="Q59"/>
          <cell r="R59"/>
        </row>
        <row r="60">
          <cell r="A60">
            <v>37681</v>
          </cell>
          <cell r="B60">
            <v>1.7</v>
          </cell>
          <cell r="C60">
            <v>2.6</v>
          </cell>
          <cell r="D60">
            <v>0.8</v>
          </cell>
          <cell r="E60">
            <v>1.2</v>
          </cell>
          <cell r="G60">
            <v>11.1</v>
          </cell>
          <cell r="H60"/>
          <cell r="I60">
            <v>7.6</v>
          </cell>
          <cell r="J60">
            <v>2.67</v>
          </cell>
          <cell r="L60">
            <v>3.11</v>
          </cell>
          <cell r="M60">
            <v>5.33</v>
          </cell>
          <cell r="N60"/>
          <cell r="O60">
            <v>5.6</v>
          </cell>
          <cell r="Q60"/>
          <cell r="R60"/>
        </row>
        <row r="61">
          <cell r="A61">
            <v>37773</v>
          </cell>
          <cell r="B61">
            <v>2</v>
          </cell>
          <cell r="C61">
            <v>3.1</v>
          </cell>
          <cell r="D61">
            <v>0.3</v>
          </cell>
          <cell r="E61">
            <v>1.3</v>
          </cell>
          <cell r="G61">
            <v>9.1</v>
          </cell>
          <cell r="H61"/>
          <cell r="I61">
            <v>8</v>
          </cell>
          <cell r="J61">
            <v>0.78</v>
          </cell>
          <cell r="L61">
            <v>0.37</v>
          </cell>
          <cell r="M61">
            <v>5.15</v>
          </cell>
          <cell r="N61"/>
          <cell r="O61">
            <v>4.5999999999999996</v>
          </cell>
          <cell r="Q61"/>
          <cell r="R61"/>
        </row>
        <row r="62">
          <cell r="A62">
            <v>37865</v>
          </cell>
          <cell r="B62">
            <v>3.2</v>
          </cell>
          <cell r="C62">
            <v>3.5</v>
          </cell>
          <cell r="D62">
            <v>0.5</v>
          </cell>
          <cell r="E62">
            <v>1.2</v>
          </cell>
          <cell r="G62">
            <v>10</v>
          </cell>
          <cell r="H62"/>
          <cell r="I62">
            <v>6.2</v>
          </cell>
          <cell r="J62">
            <v>0.63</v>
          </cell>
          <cell r="L62">
            <v>0.17</v>
          </cell>
          <cell r="M62">
            <v>4.59</v>
          </cell>
          <cell r="N62"/>
          <cell r="O62">
            <v>3.7</v>
          </cell>
          <cell r="Q62"/>
          <cell r="R62"/>
        </row>
        <row r="63">
          <cell r="A63">
            <v>37956</v>
          </cell>
          <cell r="B63">
            <v>4.3</v>
          </cell>
          <cell r="C63">
            <v>3.6</v>
          </cell>
          <cell r="D63">
            <v>1</v>
          </cell>
          <cell r="E63">
            <v>1.8</v>
          </cell>
          <cell r="G63">
            <v>10</v>
          </cell>
          <cell r="H63"/>
          <cell r="I63">
            <v>7.7</v>
          </cell>
          <cell r="J63">
            <v>0.59</v>
          </cell>
          <cell r="L63">
            <v>1.19</v>
          </cell>
          <cell r="M63">
            <v>3.88</v>
          </cell>
          <cell r="N63"/>
          <cell r="O63">
            <v>2.8</v>
          </cell>
          <cell r="Q63"/>
          <cell r="R63"/>
        </row>
        <row r="64">
          <cell r="A64">
            <v>38047</v>
          </cell>
          <cell r="B64">
            <v>4.3</v>
          </cell>
          <cell r="C64">
            <v>3.1</v>
          </cell>
          <cell r="D64">
            <v>1.8</v>
          </cell>
          <cell r="E64">
            <v>3.2</v>
          </cell>
          <cell r="G64">
            <v>10.6</v>
          </cell>
          <cell r="H64"/>
          <cell r="I64">
            <v>7.2</v>
          </cell>
          <cell r="J64">
            <v>3.87</v>
          </cell>
          <cell r="L64">
            <v>3.27</v>
          </cell>
          <cell r="M64">
            <v>4.72</v>
          </cell>
          <cell r="N64"/>
          <cell r="O64">
            <v>4.5999999999999996</v>
          </cell>
          <cell r="Q64"/>
          <cell r="R64"/>
        </row>
        <row r="65">
          <cell r="A65">
            <v>38139</v>
          </cell>
          <cell r="B65">
            <v>4.2</v>
          </cell>
          <cell r="C65">
            <v>2.6</v>
          </cell>
          <cell r="D65">
            <v>2.4</v>
          </cell>
          <cell r="E65">
            <v>2.2000000000000002</v>
          </cell>
          <cell r="G65">
            <v>11.6</v>
          </cell>
          <cell r="H65"/>
          <cell r="I65">
            <v>8</v>
          </cell>
          <cell r="J65">
            <v>6.31</v>
          </cell>
          <cell r="L65">
            <v>3.8</v>
          </cell>
          <cell r="M65">
            <v>5.64</v>
          </cell>
          <cell r="N65"/>
          <cell r="O65">
            <v>3.7</v>
          </cell>
          <cell r="Q65"/>
          <cell r="R65"/>
        </row>
        <row r="66">
          <cell r="A66">
            <v>38231</v>
          </cell>
          <cell r="B66">
            <v>3.5</v>
          </cell>
          <cell r="C66">
            <v>2</v>
          </cell>
          <cell r="D66">
            <v>2</v>
          </cell>
          <cell r="E66">
            <v>2.2999999999999998</v>
          </cell>
          <cell r="G66">
            <v>9.8000000000000007</v>
          </cell>
          <cell r="H66"/>
          <cell r="I66">
            <v>7.3</v>
          </cell>
          <cell r="J66">
            <v>6.56</v>
          </cell>
          <cell r="L66">
            <v>3.37</v>
          </cell>
          <cell r="M66">
            <v>7.44</v>
          </cell>
          <cell r="N66"/>
          <cell r="O66">
            <v>4.3</v>
          </cell>
          <cell r="Q66"/>
          <cell r="R66"/>
        </row>
        <row r="67">
          <cell r="A67">
            <v>38322</v>
          </cell>
          <cell r="B67">
            <v>3.4</v>
          </cell>
          <cell r="C67">
            <v>1.6</v>
          </cell>
          <cell r="D67">
            <v>1.8</v>
          </cell>
          <cell r="E67">
            <v>0.9</v>
          </cell>
          <cell r="G67">
            <v>8.8000000000000007</v>
          </cell>
          <cell r="H67"/>
          <cell r="I67">
            <v>6.2</v>
          </cell>
          <cell r="J67">
            <v>6.21</v>
          </cell>
          <cell r="L67">
            <v>3.81</v>
          </cell>
          <cell r="M67">
            <v>8.8000000000000007</v>
          </cell>
          <cell r="N67"/>
          <cell r="O67">
            <v>7.3</v>
          </cell>
          <cell r="Q67"/>
          <cell r="R67"/>
        </row>
        <row r="68">
          <cell r="A68">
            <v>38412</v>
          </cell>
          <cell r="B68">
            <v>3.9</v>
          </cell>
          <cell r="C68">
            <v>2.1</v>
          </cell>
          <cell r="D68">
            <v>1.5</v>
          </cell>
          <cell r="E68">
            <v>1</v>
          </cell>
          <cell r="G68">
            <v>11.1</v>
          </cell>
          <cell r="H68"/>
          <cell r="I68">
            <v>5.6</v>
          </cell>
          <cell r="J68">
            <v>4.1900000000000004</v>
          </cell>
          <cell r="L68">
            <v>0.48</v>
          </cell>
          <cell r="M68">
            <v>6.19</v>
          </cell>
          <cell r="N68"/>
          <cell r="O68">
            <v>5.6</v>
          </cell>
          <cell r="Q68"/>
          <cell r="R68"/>
        </row>
        <row r="69">
          <cell r="A69">
            <v>38504</v>
          </cell>
          <cell r="B69">
            <v>3.6</v>
          </cell>
          <cell r="C69">
            <v>2.4</v>
          </cell>
          <cell r="D69">
            <v>1.5</v>
          </cell>
          <cell r="E69">
            <v>1.7</v>
          </cell>
          <cell r="G69">
            <v>11.1</v>
          </cell>
          <cell r="H69"/>
          <cell r="I69">
            <v>6</v>
          </cell>
          <cell r="J69">
            <v>4.47</v>
          </cell>
          <cell r="L69">
            <v>2.39</v>
          </cell>
          <cell r="M69">
            <v>5.94</v>
          </cell>
          <cell r="N69"/>
          <cell r="O69">
            <v>5.4</v>
          </cell>
          <cell r="Q69"/>
          <cell r="R69"/>
        </row>
        <row r="70">
          <cell r="A70">
            <v>38596</v>
          </cell>
          <cell r="B70">
            <v>3.4</v>
          </cell>
          <cell r="C70">
            <v>3</v>
          </cell>
          <cell r="D70">
            <v>2</v>
          </cell>
          <cell r="E70">
            <v>2</v>
          </cell>
          <cell r="G70">
            <v>9.4</v>
          </cell>
          <cell r="H70"/>
          <cell r="I70">
            <v>6</v>
          </cell>
          <cell r="J70">
            <v>2.11</v>
          </cell>
          <cell r="L70">
            <v>2.29</v>
          </cell>
          <cell r="M70">
            <v>5.72</v>
          </cell>
          <cell r="N70"/>
          <cell r="O70">
            <v>6.5</v>
          </cell>
          <cell r="Q70"/>
          <cell r="R70"/>
        </row>
        <row r="71">
          <cell r="A71">
            <v>38687</v>
          </cell>
          <cell r="B71">
            <v>3</v>
          </cell>
          <cell r="C71">
            <v>3.6</v>
          </cell>
          <cell r="D71">
            <v>2.2999999999999998</v>
          </cell>
          <cell r="E71">
            <v>2.7</v>
          </cell>
          <cell r="G71">
            <v>12.4</v>
          </cell>
          <cell r="H71"/>
          <cell r="I71">
            <v>7.8</v>
          </cell>
          <cell r="J71">
            <v>2.15</v>
          </cell>
          <cell r="L71">
            <v>3.26</v>
          </cell>
          <cell r="M71">
            <v>5.52</v>
          </cell>
          <cell r="N71"/>
          <cell r="O71">
            <v>7.6</v>
          </cell>
          <cell r="Q71"/>
          <cell r="R71"/>
        </row>
        <row r="72">
          <cell r="A72">
            <v>38777</v>
          </cell>
          <cell r="B72">
            <v>3.2</v>
          </cell>
          <cell r="C72">
            <v>3.2</v>
          </cell>
          <cell r="D72">
            <v>3</v>
          </cell>
          <cell r="E72">
            <v>2.6</v>
          </cell>
          <cell r="G72">
            <v>12.5</v>
          </cell>
          <cell r="H72"/>
          <cell r="I72">
            <v>7.3</v>
          </cell>
          <cell r="J72">
            <v>4.28</v>
          </cell>
          <cell r="L72">
            <v>5.97</v>
          </cell>
          <cell r="M72">
            <v>5.95</v>
          </cell>
          <cell r="N72">
            <v>6.4</v>
          </cell>
          <cell r="O72">
            <v>8.3000000000000007</v>
          </cell>
          <cell r="Q72"/>
          <cell r="R72"/>
        </row>
        <row r="73">
          <cell r="A73">
            <v>38869</v>
          </cell>
          <cell r="B73">
            <v>3</v>
          </cell>
          <cell r="C73">
            <v>2.6</v>
          </cell>
          <cell r="D73">
            <v>3.5</v>
          </cell>
          <cell r="E73">
            <v>1.4</v>
          </cell>
          <cell r="G73">
            <v>13.7</v>
          </cell>
          <cell r="H73"/>
          <cell r="I73">
            <v>8.1</v>
          </cell>
          <cell r="J73">
            <v>2.2799999999999998</v>
          </cell>
          <cell r="L73">
            <v>4.67</v>
          </cell>
          <cell r="M73">
            <v>6.33</v>
          </cell>
          <cell r="N73">
            <v>5.3</v>
          </cell>
          <cell r="O73">
            <v>6.3</v>
          </cell>
          <cell r="Q73"/>
          <cell r="R73"/>
        </row>
        <row r="74">
          <cell r="A74">
            <v>38961</v>
          </cell>
          <cell r="B74">
            <v>2.2999999999999998</v>
          </cell>
          <cell r="C74">
            <v>1.8</v>
          </cell>
          <cell r="D74">
            <v>3.2</v>
          </cell>
          <cell r="E74">
            <v>0.5</v>
          </cell>
          <cell r="G74">
            <v>12.2</v>
          </cell>
          <cell r="H74"/>
          <cell r="I74">
            <v>8.1999999999999993</v>
          </cell>
          <cell r="J74">
            <v>4.49</v>
          </cell>
          <cell r="L74">
            <v>5.05</v>
          </cell>
          <cell r="M74">
            <v>5.63</v>
          </cell>
          <cell r="N74">
            <v>7.7</v>
          </cell>
          <cell r="O74">
            <v>8.3000000000000007</v>
          </cell>
          <cell r="Q74"/>
          <cell r="R74"/>
        </row>
        <row r="75">
          <cell r="A75">
            <v>39052</v>
          </cell>
          <cell r="B75">
            <v>2.6</v>
          </cell>
          <cell r="C75">
            <v>1.1000000000000001</v>
          </cell>
          <cell r="D75">
            <v>3.7</v>
          </cell>
          <cell r="E75">
            <v>1.7</v>
          </cell>
          <cell r="G75">
            <v>12.5</v>
          </cell>
          <cell r="H75"/>
          <cell r="I75">
            <v>8.9</v>
          </cell>
          <cell r="J75">
            <v>4.8</v>
          </cell>
          <cell r="L75">
            <v>3.6</v>
          </cell>
          <cell r="M75">
            <v>6.26</v>
          </cell>
          <cell r="N75">
            <v>7.4</v>
          </cell>
          <cell r="O75">
            <v>7.3</v>
          </cell>
          <cell r="Q75"/>
          <cell r="R75"/>
        </row>
        <row r="76">
          <cell r="A76">
            <v>39142</v>
          </cell>
          <cell r="B76">
            <v>1.6</v>
          </cell>
          <cell r="C76">
            <v>1.9</v>
          </cell>
          <cell r="D76">
            <v>3.5</v>
          </cell>
          <cell r="E76">
            <v>2.6</v>
          </cell>
          <cell r="G76">
            <v>13.8</v>
          </cell>
          <cell r="H76"/>
          <cell r="I76">
            <v>8.1</v>
          </cell>
          <cell r="J76">
            <v>5.2</v>
          </cell>
          <cell r="L76">
            <v>1.98</v>
          </cell>
          <cell r="M76">
            <v>5.53</v>
          </cell>
          <cell r="N76">
            <v>6.7</v>
          </cell>
          <cell r="O76">
            <v>7.5</v>
          </cell>
          <cell r="Q76"/>
          <cell r="R76"/>
        </row>
        <row r="77">
          <cell r="A77">
            <v>39234</v>
          </cell>
          <cell r="B77">
            <v>1.9</v>
          </cell>
          <cell r="C77">
            <v>2.6</v>
          </cell>
          <cell r="D77">
            <v>3</v>
          </cell>
          <cell r="E77">
            <v>2.1</v>
          </cell>
          <cell r="G77">
            <v>15</v>
          </cell>
          <cell r="H77"/>
          <cell r="I77">
            <v>8.6</v>
          </cell>
          <cell r="J77">
            <v>6.54</v>
          </cell>
          <cell r="L77">
            <v>1.96</v>
          </cell>
          <cell r="M77">
            <v>5.47</v>
          </cell>
          <cell r="N77">
            <v>6.9</v>
          </cell>
          <cell r="O77">
            <v>6.9</v>
          </cell>
          <cell r="Q77"/>
          <cell r="R77"/>
        </row>
        <row r="78">
          <cell r="A78">
            <v>39326</v>
          </cell>
          <cell r="B78">
            <v>2.4</v>
          </cell>
          <cell r="C78">
            <v>3.4</v>
          </cell>
          <cell r="D78">
            <v>2.9</v>
          </cell>
          <cell r="E78">
            <v>1.5</v>
          </cell>
          <cell r="G78">
            <v>14.3</v>
          </cell>
          <cell r="H78"/>
          <cell r="I78">
            <v>8.1999999999999993</v>
          </cell>
          <cell r="J78">
            <v>5.87</v>
          </cell>
          <cell r="L78">
            <v>2.17</v>
          </cell>
          <cell r="M78">
            <v>4.87</v>
          </cell>
          <cell r="N78">
            <v>6.9</v>
          </cell>
          <cell r="O78">
            <v>9.8000000000000007</v>
          </cell>
          <cell r="Q78"/>
          <cell r="R78"/>
        </row>
        <row r="79">
          <cell r="A79">
            <v>39417</v>
          </cell>
          <cell r="B79">
            <v>2.1</v>
          </cell>
          <cell r="C79">
            <v>3.9</v>
          </cell>
          <cell r="D79">
            <v>2.2000000000000002</v>
          </cell>
          <cell r="E79">
            <v>0.8</v>
          </cell>
          <cell r="G79">
            <v>13.9</v>
          </cell>
          <cell r="H79"/>
          <cell r="I79">
            <v>9.1999999999999993</v>
          </cell>
          <cell r="J79">
            <v>6.64</v>
          </cell>
          <cell r="L79">
            <v>2.2000000000000002</v>
          </cell>
          <cell r="M79">
            <v>4.83</v>
          </cell>
          <cell r="N79">
            <v>6.5</v>
          </cell>
          <cell r="O79">
            <v>9.8000000000000007</v>
          </cell>
          <cell r="Q79"/>
          <cell r="R79"/>
        </row>
        <row r="80">
          <cell r="A80">
            <v>39508</v>
          </cell>
          <cell r="B80">
            <v>1.4</v>
          </cell>
          <cell r="C80">
            <v>3.1</v>
          </cell>
          <cell r="D80">
            <v>2.2000000000000002</v>
          </cell>
          <cell r="E80">
            <v>0.3</v>
          </cell>
          <cell r="G80">
            <v>11.5</v>
          </cell>
          <cell r="H80"/>
          <cell r="I80">
            <v>9.1999999999999993</v>
          </cell>
          <cell r="J80">
            <v>6.16</v>
          </cell>
          <cell r="L80">
            <v>0.8</v>
          </cell>
          <cell r="M80">
            <v>6.1</v>
          </cell>
          <cell r="N80">
            <v>5.2</v>
          </cell>
          <cell r="O80">
            <v>9.9</v>
          </cell>
          <cell r="Q80"/>
          <cell r="R80"/>
        </row>
        <row r="81">
          <cell r="A81">
            <v>39600</v>
          </cell>
          <cell r="B81">
            <v>1.4</v>
          </cell>
          <cell r="C81">
            <v>1.6</v>
          </cell>
          <cell r="D81">
            <v>1</v>
          </cell>
          <cell r="E81">
            <v>-0.4</v>
          </cell>
          <cell r="G81">
            <v>10.9</v>
          </cell>
          <cell r="H81"/>
          <cell r="I81">
            <v>7.9</v>
          </cell>
          <cell r="J81">
            <v>6.34</v>
          </cell>
          <cell r="L81">
            <v>2.38</v>
          </cell>
          <cell r="M81">
            <v>5.01</v>
          </cell>
          <cell r="N81">
            <v>4.8</v>
          </cell>
          <cell r="O81">
            <v>10.5</v>
          </cell>
          <cell r="Q81"/>
          <cell r="R81"/>
        </row>
        <row r="82">
          <cell r="A82">
            <v>39692</v>
          </cell>
          <cell r="B82">
            <v>0.3</v>
          </cell>
          <cell r="C82">
            <v>-1</v>
          </cell>
          <cell r="D82">
            <v>0.1</v>
          </cell>
          <cell r="E82">
            <v>-0.8</v>
          </cell>
          <cell r="G82">
            <v>9.5</v>
          </cell>
          <cell r="H82"/>
          <cell r="I82">
            <v>6.4</v>
          </cell>
          <cell r="J82">
            <v>6.98</v>
          </cell>
          <cell r="L82">
            <v>1.1299999999999999</v>
          </cell>
          <cell r="M82">
            <v>3.55</v>
          </cell>
          <cell r="N82">
            <v>3.3</v>
          </cell>
          <cell r="O82">
            <v>9.6</v>
          </cell>
          <cell r="Q82"/>
          <cell r="R82"/>
        </row>
        <row r="83">
          <cell r="A83">
            <v>39783</v>
          </cell>
          <cell r="B83">
            <v>-2.5</v>
          </cell>
          <cell r="C83">
            <v>-3.9</v>
          </cell>
          <cell r="D83">
            <v>-2.1</v>
          </cell>
          <cell r="E83">
            <v>-3.7</v>
          </cell>
          <cell r="G83">
            <v>7.1</v>
          </cell>
          <cell r="H83"/>
          <cell r="I83">
            <v>-1.3</v>
          </cell>
          <cell r="J83">
            <v>1.02</v>
          </cell>
          <cell r="L83">
            <v>-0.54</v>
          </cell>
          <cell r="M83">
            <v>0.75</v>
          </cell>
          <cell r="N83">
            <v>0.3</v>
          </cell>
          <cell r="O83">
            <v>6.6</v>
          </cell>
          <cell r="Q83"/>
          <cell r="R83"/>
        </row>
        <row r="84">
          <cell r="A84">
            <v>39873</v>
          </cell>
          <cell r="B84">
            <v>-3.2</v>
          </cell>
          <cell r="C84">
            <v>-6.2</v>
          </cell>
          <cell r="D84">
            <v>-5.6</v>
          </cell>
          <cell r="E84">
            <v>-8.3000000000000007</v>
          </cell>
          <cell r="G84">
            <v>6.4</v>
          </cell>
          <cell r="H84"/>
          <cell r="I84">
            <v>-9.1999999999999993</v>
          </cell>
          <cell r="J84">
            <v>-2.42</v>
          </cell>
          <cell r="L84">
            <v>-6.86</v>
          </cell>
          <cell r="M84">
            <v>-2.2599999999999998</v>
          </cell>
          <cell r="N84">
            <v>0.1</v>
          </cell>
          <cell r="O84">
            <v>3.2</v>
          </cell>
          <cell r="Q84"/>
          <cell r="R84"/>
        </row>
        <row r="85">
          <cell r="A85">
            <v>39965</v>
          </cell>
          <cell r="B85">
            <v>-4</v>
          </cell>
          <cell r="C85">
            <v>-5.9</v>
          </cell>
          <cell r="D85">
            <v>-5.2</v>
          </cell>
          <cell r="E85">
            <v>-6.7</v>
          </cell>
          <cell r="G85">
            <v>8.1999999999999993</v>
          </cell>
          <cell r="H85"/>
          <cell r="I85">
            <v>-11.2</v>
          </cell>
          <cell r="J85">
            <v>-2.2000000000000002</v>
          </cell>
          <cell r="L85">
            <v>-10.34</v>
          </cell>
          <cell r="M85">
            <v>-2.82</v>
          </cell>
          <cell r="N85">
            <v>0.7</v>
          </cell>
          <cell r="O85">
            <v>-0.9</v>
          </cell>
          <cell r="Q85"/>
          <cell r="R85"/>
        </row>
        <row r="86">
          <cell r="A86">
            <v>40057</v>
          </cell>
          <cell r="B86">
            <v>-3.1</v>
          </cell>
          <cell r="C86">
            <v>-4.3</v>
          </cell>
          <cell r="D86">
            <v>-4.3</v>
          </cell>
          <cell r="E86">
            <v>-6.3</v>
          </cell>
          <cell r="G86">
            <v>10.6</v>
          </cell>
          <cell r="H86"/>
          <cell r="I86">
            <v>-8.6</v>
          </cell>
          <cell r="J86">
            <v>-1.1599999999999999</v>
          </cell>
          <cell r="L86">
            <v>-5.87</v>
          </cell>
          <cell r="M86">
            <v>-0.72</v>
          </cell>
          <cell r="N86">
            <v>0.5</v>
          </cell>
          <cell r="O86">
            <v>0.3</v>
          </cell>
          <cell r="Q86"/>
          <cell r="R86"/>
        </row>
        <row r="87">
          <cell r="A87">
            <v>40148</v>
          </cell>
          <cell r="B87">
            <v>0.1</v>
          </cell>
          <cell r="C87">
            <v>-1.9</v>
          </cell>
          <cell r="D87">
            <v>-2.2000000000000002</v>
          </cell>
          <cell r="E87">
            <v>-2.4</v>
          </cell>
          <cell r="G87">
            <v>11.9</v>
          </cell>
          <cell r="H87"/>
          <cell r="I87">
            <v>-2.6</v>
          </cell>
          <cell r="J87">
            <v>5.33</v>
          </cell>
          <cell r="L87">
            <v>-2</v>
          </cell>
          <cell r="M87">
            <v>1.28</v>
          </cell>
          <cell r="N87">
            <v>3</v>
          </cell>
          <cell r="O87">
            <v>1.9</v>
          </cell>
          <cell r="Q87"/>
          <cell r="R87"/>
        </row>
        <row r="88">
          <cell r="A88">
            <v>40238</v>
          </cell>
          <cell r="B88">
            <v>1.7</v>
          </cell>
          <cell r="C88">
            <v>1</v>
          </cell>
          <cell r="D88">
            <v>1.3</v>
          </cell>
          <cell r="E88">
            <v>3.5</v>
          </cell>
          <cell r="G88">
            <v>12.2</v>
          </cell>
          <cell r="H88"/>
          <cell r="I88">
            <v>4.0999999999999996</v>
          </cell>
          <cell r="J88">
            <v>9.2100000000000009</v>
          </cell>
          <cell r="L88">
            <v>4.5</v>
          </cell>
          <cell r="M88">
            <v>1.93</v>
          </cell>
          <cell r="N88">
            <v>3.9</v>
          </cell>
          <cell r="O88">
            <v>5.9</v>
          </cell>
          <cell r="Q88"/>
          <cell r="R88"/>
        </row>
        <row r="89">
          <cell r="A89">
            <v>40330</v>
          </cell>
          <cell r="B89">
            <v>2.9</v>
          </cell>
          <cell r="C89">
            <v>2.5</v>
          </cell>
          <cell r="D89">
            <v>2.2000000000000002</v>
          </cell>
          <cell r="E89">
            <v>3.7</v>
          </cell>
          <cell r="G89">
            <v>10.8</v>
          </cell>
          <cell r="H89"/>
          <cell r="I89">
            <v>5</v>
          </cell>
          <cell r="J89">
            <v>8.52</v>
          </cell>
          <cell r="L89">
            <v>7.19</v>
          </cell>
          <cell r="M89">
            <v>6.41</v>
          </cell>
          <cell r="N89">
            <v>4.5999999999999996</v>
          </cell>
          <cell r="O89">
            <v>9.5</v>
          </cell>
          <cell r="Q89"/>
          <cell r="R89"/>
        </row>
        <row r="90">
          <cell r="A90">
            <v>40422</v>
          </cell>
          <cell r="B90">
            <v>3.3</v>
          </cell>
          <cell r="C90">
            <v>2.9</v>
          </cell>
          <cell r="D90">
            <v>2.2000000000000002</v>
          </cell>
          <cell r="E90">
            <v>6.2</v>
          </cell>
          <cell r="G90">
            <v>9.9</v>
          </cell>
          <cell r="H90"/>
          <cell r="I90">
            <v>3.8</v>
          </cell>
          <cell r="J90">
            <v>6.91</v>
          </cell>
          <cell r="L90">
            <v>4.71</v>
          </cell>
          <cell r="M90">
            <v>7.5</v>
          </cell>
          <cell r="N90">
            <v>4</v>
          </cell>
          <cell r="O90">
            <v>9</v>
          </cell>
          <cell r="Q90"/>
          <cell r="R90"/>
        </row>
        <row r="91">
          <cell r="A91">
            <v>40513</v>
          </cell>
          <cell r="B91">
            <v>2.8</v>
          </cell>
          <cell r="C91">
            <v>2.6</v>
          </cell>
          <cell r="D91">
            <v>2.4</v>
          </cell>
          <cell r="E91">
            <v>3.2</v>
          </cell>
          <cell r="G91">
            <v>9.9</v>
          </cell>
          <cell r="H91"/>
          <cell r="I91">
            <v>5.0999999999999996</v>
          </cell>
          <cell r="J91">
            <v>5.69</v>
          </cell>
          <cell r="L91">
            <v>3.57</v>
          </cell>
          <cell r="M91">
            <v>7.45</v>
          </cell>
          <cell r="N91">
            <v>5.3</v>
          </cell>
          <cell r="O91">
            <v>8.8000000000000007</v>
          </cell>
          <cell r="Q91"/>
          <cell r="R91"/>
        </row>
        <row r="92">
          <cell r="A92">
            <v>40603</v>
          </cell>
          <cell r="B92">
            <v>2</v>
          </cell>
          <cell r="C92">
            <v>2</v>
          </cell>
          <cell r="D92">
            <v>3</v>
          </cell>
          <cell r="E92">
            <v>0.7</v>
          </cell>
          <cell r="G92">
            <v>10.199999999999999</v>
          </cell>
          <cell r="H92"/>
          <cell r="I92">
            <v>3.3</v>
          </cell>
          <cell r="J92">
            <v>5.19</v>
          </cell>
          <cell r="L92">
            <v>3.71</v>
          </cell>
          <cell r="M92">
            <v>8.77</v>
          </cell>
          <cell r="N92">
            <v>6.8</v>
          </cell>
          <cell r="O92">
            <v>7.8</v>
          </cell>
          <cell r="Q92"/>
          <cell r="R92"/>
        </row>
        <row r="93">
          <cell r="A93">
            <v>40695</v>
          </cell>
          <cell r="B93">
            <v>1.7</v>
          </cell>
          <cell r="C93">
            <v>0.8</v>
          </cell>
          <cell r="D93">
            <v>2</v>
          </cell>
          <cell r="E93">
            <v>-1.1000000000000001</v>
          </cell>
          <cell r="G93">
            <v>10</v>
          </cell>
          <cell r="H93"/>
          <cell r="I93">
            <v>3.3</v>
          </cell>
          <cell r="J93">
            <v>4.7</v>
          </cell>
          <cell r="L93">
            <v>2.4900000000000002</v>
          </cell>
          <cell r="M93">
            <v>6.26</v>
          </cell>
          <cell r="N93">
            <v>6.8</v>
          </cell>
          <cell r="O93">
            <v>5</v>
          </cell>
          <cell r="Q93"/>
          <cell r="R93"/>
        </row>
        <row r="94">
          <cell r="A94">
            <v>40787</v>
          </cell>
          <cell r="B94">
            <v>0.9</v>
          </cell>
          <cell r="C94">
            <v>0.3</v>
          </cell>
          <cell r="D94">
            <v>1.5</v>
          </cell>
          <cell r="E94">
            <v>-0.5</v>
          </cell>
          <cell r="G94">
            <v>9.4</v>
          </cell>
          <cell r="H94"/>
          <cell r="I94">
            <v>5</v>
          </cell>
          <cell r="J94">
            <v>3.53</v>
          </cell>
          <cell r="L94">
            <v>3.71</v>
          </cell>
          <cell r="M94">
            <v>4.5</v>
          </cell>
          <cell r="N94">
            <v>7.9</v>
          </cell>
          <cell r="O94">
            <v>6.5</v>
          </cell>
          <cell r="Q94"/>
          <cell r="R94"/>
        </row>
        <row r="95">
          <cell r="A95">
            <v>40878</v>
          </cell>
          <cell r="B95">
            <v>1.5</v>
          </cell>
          <cell r="C95">
            <v>0.4</v>
          </cell>
          <cell r="D95">
            <v>0.6</v>
          </cell>
          <cell r="E95">
            <v>0.2</v>
          </cell>
          <cell r="G95">
            <v>8.8000000000000007</v>
          </cell>
          <cell r="H95"/>
          <cell r="I95">
            <v>5.2</v>
          </cell>
          <cell r="J95">
            <v>2.57</v>
          </cell>
          <cell r="L95">
            <v>3.86</v>
          </cell>
          <cell r="M95">
            <v>5.53</v>
          </cell>
          <cell r="N95">
            <v>6.3</v>
          </cell>
          <cell r="O95">
            <v>6.1</v>
          </cell>
          <cell r="Q95"/>
          <cell r="R95"/>
        </row>
        <row r="96">
          <cell r="A96">
            <v>40969</v>
          </cell>
          <cell r="B96">
            <v>2.6</v>
          </cell>
          <cell r="C96">
            <v>1.2</v>
          </cell>
          <cell r="D96">
            <v>-0.6</v>
          </cell>
          <cell r="E96">
            <v>3.5</v>
          </cell>
          <cell r="G96">
            <v>8.1</v>
          </cell>
          <cell r="H96"/>
          <cell r="I96">
            <v>5.7</v>
          </cell>
          <cell r="J96">
            <v>1.71</v>
          </cell>
          <cell r="L96">
            <v>4.9400000000000004</v>
          </cell>
          <cell r="M96">
            <v>6.02</v>
          </cell>
          <cell r="N96">
            <v>6.1</v>
          </cell>
          <cell r="O96">
            <v>6.1</v>
          </cell>
          <cell r="Q96">
            <v>2.3395244855194619</v>
          </cell>
          <cell r="R96">
            <v>-0.3</v>
          </cell>
        </row>
        <row r="97">
          <cell r="A97">
            <v>41061</v>
          </cell>
          <cell r="B97">
            <v>2.4</v>
          </cell>
          <cell r="C97">
            <v>1.1000000000000001</v>
          </cell>
          <cell r="D97">
            <v>-0.9</v>
          </cell>
          <cell r="E97">
            <v>3.1</v>
          </cell>
          <cell r="G97">
            <v>7.7</v>
          </cell>
          <cell r="H97"/>
          <cell r="I97">
            <v>4.9000000000000004</v>
          </cell>
          <cell r="J97">
            <v>0.99</v>
          </cell>
          <cell r="L97">
            <v>4.0599999999999996</v>
          </cell>
          <cell r="M97">
            <v>6.5</v>
          </cell>
          <cell r="N97">
            <v>4.8</v>
          </cell>
          <cell r="O97">
            <v>6.5</v>
          </cell>
          <cell r="Q97">
            <v>-0.92681332047146459</v>
          </cell>
          <cell r="R97">
            <v>-0.1</v>
          </cell>
        </row>
        <row r="98">
          <cell r="A98">
            <v>41153</v>
          </cell>
          <cell r="B98">
            <v>2.6</v>
          </cell>
          <cell r="C98">
            <v>2</v>
          </cell>
          <cell r="D98">
            <v>-1.1000000000000001</v>
          </cell>
          <cell r="E98">
            <v>0.1</v>
          </cell>
          <cell r="G98">
            <v>7.5</v>
          </cell>
          <cell r="H98"/>
          <cell r="I98">
            <v>3.5</v>
          </cell>
          <cell r="J98">
            <v>2.4900000000000002</v>
          </cell>
          <cell r="L98">
            <v>2.52</v>
          </cell>
          <cell r="M98">
            <v>6.63</v>
          </cell>
          <cell r="N98">
            <v>2.2000000000000002</v>
          </cell>
          <cell r="O98">
            <v>6.5</v>
          </cell>
          <cell r="Q98">
            <v>-0.34952911064648484</v>
          </cell>
          <cell r="R98">
            <v>-0.3</v>
          </cell>
        </row>
        <row r="99">
          <cell r="A99">
            <v>41244</v>
          </cell>
          <cell r="B99">
            <v>1.6</v>
          </cell>
          <cell r="C99">
            <v>1.8</v>
          </cell>
          <cell r="D99">
            <v>-1.2</v>
          </cell>
          <cell r="E99">
            <v>0</v>
          </cell>
          <cell r="G99">
            <v>8.1</v>
          </cell>
          <cell r="H99"/>
          <cell r="I99">
            <v>2.4</v>
          </cell>
          <cell r="J99">
            <v>2.48</v>
          </cell>
          <cell r="L99">
            <v>2.77</v>
          </cell>
          <cell r="M99">
            <v>5.53</v>
          </cell>
          <cell r="N99">
            <v>2.7</v>
          </cell>
          <cell r="O99">
            <v>5.5</v>
          </cell>
          <cell r="Q99">
            <v>-5.5686421399303576E-2</v>
          </cell>
          <cell r="R99">
            <v>-1.2</v>
          </cell>
        </row>
        <row r="100">
          <cell r="A100">
            <v>41334</v>
          </cell>
          <cell r="B100">
            <v>1.7</v>
          </cell>
          <cell r="C100">
            <v>1.1000000000000001</v>
          </cell>
          <cell r="D100">
            <v>-1.3</v>
          </cell>
          <cell r="E100">
            <v>0</v>
          </cell>
          <cell r="G100">
            <v>7.9</v>
          </cell>
          <cell r="H100"/>
          <cell r="I100">
            <v>1.1000000000000001</v>
          </cell>
          <cell r="J100">
            <v>2.72</v>
          </cell>
          <cell r="L100">
            <v>-0.27</v>
          </cell>
          <cell r="M100">
            <v>4.1399999999999997</v>
          </cell>
          <cell r="N100">
            <v>2.4</v>
          </cell>
          <cell r="O100">
            <v>5</v>
          </cell>
          <cell r="Q100">
            <v>-0.5</v>
          </cell>
          <cell r="R100">
            <v>-1.2</v>
          </cell>
        </row>
        <row r="101">
          <cell r="A101">
            <v>41426</v>
          </cell>
          <cell r="B101">
            <v>1.5</v>
          </cell>
          <cell r="C101">
            <v>1.8</v>
          </cell>
          <cell r="D101">
            <v>-0.3</v>
          </cell>
          <cell r="E101">
            <v>1.9</v>
          </cell>
          <cell r="G101">
            <v>7.6</v>
          </cell>
          <cell r="H101"/>
          <cell r="I101">
            <v>1.7</v>
          </cell>
          <cell r="J101">
            <v>4.0199999999999996</v>
          </cell>
          <cell r="L101">
            <v>1.73</v>
          </cell>
          <cell r="M101">
            <v>3.43</v>
          </cell>
          <cell r="N101">
            <v>5.4</v>
          </cell>
          <cell r="O101">
            <v>6.8</v>
          </cell>
          <cell r="Q101">
            <v>0.5</v>
          </cell>
          <cell r="R101">
            <v>-0.2</v>
          </cell>
        </row>
        <row r="102">
          <cell r="A102">
            <v>41518</v>
          </cell>
          <cell r="B102">
            <v>2.2000000000000002</v>
          </cell>
          <cell r="C102">
            <v>1.6</v>
          </cell>
          <cell r="D102">
            <v>0.2</v>
          </cell>
          <cell r="E102">
            <v>3.1</v>
          </cell>
          <cell r="G102">
            <v>7.9</v>
          </cell>
          <cell r="H102"/>
          <cell r="I102">
            <v>1.5</v>
          </cell>
          <cell r="J102">
            <v>2.76</v>
          </cell>
          <cell r="L102">
            <v>1.04</v>
          </cell>
          <cell r="M102">
            <v>2.93</v>
          </cell>
          <cell r="N102">
            <v>6.2</v>
          </cell>
          <cell r="O102">
            <v>5.3</v>
          </cell>
          <cell r="Q102">
            <v>2</v>
          </cell>
          <cell r="R102">
            <v>0.4</v>
          </cell>
        </row>
        <row r="103">
          <cell r="A103">
            <v>41609</v>
          </cell>
          <cell r="B103">
            <v>3</v>
          </cell>
          <cell r="C103">
            <v>2.4</v>
          </cell>
          <cell r="D103">
            <v>0.8</v>
          </cell>
          <cell r="E103">
            <v>3</v>
          </cell>
          <cell r="G103">
            <v>7.7</v>
          </cell>
          <cell r="H103"/>
          <cell r="I103">
            <v>2.5</v>
          </cell>
          <cell r="J103">
            <v>2.5299999999999998</v>
          </cell>
          <cell r="L103">
            <v>0.89</v>
          </cell>
          <cell r="M103">
            <v>2.78</v>
          </cell>
          <cell r="N103">
            <v>6.4</v>
          </cell>
          <cell r="O103">
            <v>6.3</v>
          </cell>
          <cell r="Q103">
            <v>-1.7</v>
          </cell>
          <cell r="R103">
            <v>1.898112795898331</v>
          </cell>
        </row>
        <row r="104">
          <cell r="A104">
            <v>41699</v>
          </cell>
          <cell r="B104">
            <v>1.7</v>
          </cell>
          <cell r="C104">
            <v>2.9</v>
          </cell>
          <cell r="D104">
            <v>1.6</v>
          </cell>
          <cell r="E104">
            <v>3.3</v>
          </cell>
          <cell r="G104">
            <v>7.5</v>
          </cell>
          <cell r="H104"/>
          <cell r="I104">
            <v>0</v>
          </cell>
          <cell r="J104">
            <v>3.47</v>
          </cell>
          <cell r="L104">
            <v>2.48</v>
          </cell>
          <cell r="M104">
            <v>2.4500000000000002</v>
          </cell>
          <cell r="N104">
            <v>6.6</v>
          </cell>
          <cell r="O104">
            <v>4.8</v>
          </cell>
          <cell r="Q104">
            <v>-0.50717939297767467</v>
          </cell>
          <cell r="R104">
            <v>1.7835812347618347</v>
          </cell>
        </row>
        <row r="105">
          <cell r="A105">
            <v>41791</v>
          </cell>
          <cell r="B105">
            <v>2.7</v>
          </cell>
          <cell r="C105">
            <v>3.2</v>
          </cell>
          <cell r="D105">
            <v>1.2</v>
          </cell>
          <cell r="E105">
            <v>0.4</v>
          </cell>
          <cell r="G105">
            <v>7.6</v>
          </cell>
          <cell r="H105"/>
          <cell r="I105">
            <v>0.6</v>
          </cell>
          <cell r="J105">
            <v>-0.43</v>
          </cell>
          <cell r="L105">
            <v>1.95</v>
          </cell>
          <cell r="M105">
            <v>1.69</v>
          </cell>
          <cell r="N105">
            <v>3.4</v>
          </cell>
          <cell r="O105">
            <v>1.7</v>
          </cell>
          <cell r="Q105">
            <v>0.2</v>
          </cell>
          <cell r="R105">
            <v>2.0545799323934371</v>
          </cell>
        </row>
        <row r="106">
          <cell r="A106">
            <v>41883</v>
          </cell>
          <cell r="B106">
            <v>3.1</v>
          </cell>
          <cell r="C106">
            <v>3.3</v>
          </cell>
          <cell r="D106">
            <v>1.4</v>
          </cell>
          <cell r="E106">
            <v>-0.4</v>
          </cell>
          <cell r="G106">
            <v>7.2</v>
          </cell>
          <cell r="H106"/>
          <cell r="I106">
            <v>1.4</v>
          </cell>
          <cell r="J106">
            <v>-0.64</v>
          </cell>
          <cell r="L106">
            <v>2.56</v>
          </cell>
          <cell r="M106">
            <v>1.31</v>
          </cell>
          <cell r="N106">
            <v>4.4000000000000004</v>
          </cell>
          <cell r="O106">
            <v>1.6</v>
          </cell>
          <cell r="Q106">
            <v>-9.9655241202989409E-2</v>
          </cell>
          <cell r="R106">
            <v>-1.4066786753498683</v>
          </cell>
        </row>
        <row r="107">
          <cell r="A107">
            <v>41974</v>
          </cell>
          <cell r="B107">
            <v>2.7</v>
          </cell>
          <cell r="C107">
            <v>3.3</v>
          </cell>
          <cell r="D107">
            <v>1.6</v>
          </cell>
          <cell r="E107">
            <v>0.3</v>
          </cell>
          <cell r="G107">
            <v>7.3</v>
          </cell>
          <cell r="H107"/>
          <cell r="I107">
            <v>0.9</v>
          </cell>
          <cell r="J107">
            <v>-0.23</v>
          </cell>
          <cell r="L107">
            <v>3.02</v>
          </cell>
          <cell r="M107">
            <v>1.72</v>
          </cell>
          <cell r="N107">
            <v>3.8</v>
          </cell>
          <cell r="O107">
            <v>1.6</v>
          </cell>
          <cell r="Q107">
            <v>1.2832848068274449</v>
          </cell>
          <cell r="R107">
            <v>-0.17182314527352532</v>
          </cell>
        </row>
        <row r="108">
          <cell r="A108">
            <v>42064</v>
          </cell>
          <cell r="B108">
            <v>4</v>
          </cell>
          <cell r="C108">
            <v>2.7</v>
          </cell>
          <cell r="D108">
            <v>1.9</v>
          </cell>
          <cell r="E108">
            <v>1</v>
          </cell>
          <cell r="G108">
            <v>7.1</v>
          </cell>
          <cell r="H108"/>
          <cell r="I108">
            <v>-1.5</v>
          </cell>
          <cell r="J108">
            <v>-1.62</v>
          </cell>
          <cell r="L108">
            <v>2.89</v>
          </cell>
          <cell r="M108">
            <v>2.5099999999999998</v>
          </cell>
          <cell r="N108">
            <v>2.8</v>
          </cell>
          <cell r="O108">
            <v>2</v>
          </cell>
          <cell r="Q108">
            <v>-1.2249900101368505</v>
          </cell>
          <cell r="R108">
            <v>0.25775820030116442</v>
          </cell>
        </row>
        <row r="109">
          <cell r="A109">
            <v>42156</v>
          </cell>
          <cell r="B109">
            <v>3.3</v>
          </cell>
          <cell r="C109">
            <v>2.2999999999999998</v>
          </cell>
          <cell r="D109">
            <v>2.1</v>
          </cell>
          <cell r="E109">
            <v>2.4</v>
          </cell>
          <cell r="G109">
            <v>7.1</v>
          </cell>
          <cell r="H109"/>
          <cell r="I109">
            <v>-3.1</v>
          </cell>
          <cell r="J109">
            <v>-2.74</v>
          </cell>
          <cell r="L109">
            <v>2.34</v>
          </cell>
          <cell r="M109">
            <v>2.0299999999999998</v>
          </cell>
          <cell r="N109">
            <v>3.4</v>
          </cell>
          <cell r="O109">
            <v>3.1</v>
          </cell>
          <cell r="Q109">
            <v>4.0442166961189185</v>
          </cell>
          <cell r="R109">
            <v>0.76263107721639656</v>
          </cell>
        </row>
        <row r="110">
          <cell r="A110">
            <v>42248</v>
          </cell>
          <cell r="B110">
            <v>2.4</v>
          </cell>
          <cell r="C110">
            <v>1.8</v>
          </cell>
          <cell r="D110">
            <v>2</v>
          </cell>
          <cell r="E110">
            <v>2.2999999999999998</v>
          </cell>
          <cell r="G110">
            <v>7</v>
          </cell>
          <cell r="H110"/>
          <cell r="I110">
            <v>-1.7</v>
          </cell>
          <cell r="J110">
            <v>-4.26</v>
          </cell>
          <cell r="L110">
            <v>3.39</v>
          </cell>
          <cell r="M110">
            <v>2.2799999999999998</v>
          </cell>
          <cell r="N110">
            <v>3.6</v>
          </cell>
          <cell r="O110">
            <v>3.2</v>
          </cell>
          <cell r="Q110">
            <v>3.0105408434962788</v>
          </cell>
          <cell r="R110">
            <v>1.5577304693428975</v>
          </cell>
        </row>
        <row r="111">
          <cell r="A111">
            <v>42339</v>
          </cell>
          <cell r="B111">
            <v>2.1</v>
          </cell>
          <cell r="C111">
            <v>1.8</v>
          </cell>
          <cell r="D111">
            <v>2.1</v>
          </cell>
          <cell r="E111">
            <v>1.5</v>
          </cell>
          <cell r="G111">
            <v>6.9</v>
          </cell>
          <cell r="H111"/>
          <cell r="I111">
            <v>-1.6</v>
          </cell>
          <cell r="J111">
            <v>-5.52</v>
          </cell>
          <cell r="L111">
            <v>2.2200000000000002</v>
          </cell>
          <cell r="M111">
            <v>1.82</v>
          </cell>
          <cell r="N111">
            <v>2.1</v>
          </cell>
          <cell r="O111">
            <v>4.5999999999999996</v>
          </cell>
          <cell r="Q111">
            <v>4.1198517838982207</v>
          </cell>
          <cell r="R111">
            <v>0.79946809366270055</v>
          </cell>
        </row>
        <row r="112">
          <cell r="A112">
            <v>42430</v>
          </cell>
          <cell r="B112">
            <v>1.8</v>
          </cell>
          <cell r="C112">
            <v>2</v>
          </cell>
          <cell r="D112">
            <v>1.8</v>
          </cell>
          <cell r="E112">
            <v>1</v>
          </cell>
          <cell r="G112">
            <v>6.9</v>
          </cell>
          <cell r="H112"/>
          <cell r="I112">
            <v>-0.2</v>
          </cell>
          <cell r="J112">
            <v>-5.14</v>
          </cell>
          <cell r="L112">
            <v>1.66</v>
          </cell>
          <cell r="M112">
            <v>2.95</v>
          </cell>
          <cell r="N112">
            <v>2.4</v>
          </cell>
          <cell r="O112">
            <v>4.4000000000000004</v>
          </cell>
          <cell r="Q112">
            <v>3.9622303492012678</v>
          </cell>
          <cell r="R112">
            <v>0.92308514618632753</v>
          </cell>
        </row>
        <row r="113">
          <cell r="A113">
            <v>42522</v>
          </cell>
          <cell r="B113">
            <v>1.5</v>
          </cell>
          <cell r="C113">
            <v>2.2000000000000002</v>
          </cell>
          <cell r="D113">
            <v>1.6</v>
          </cell>
          <cell r="E113">
            <v>0.4</v>
          </cell>
          <cell r="G113">
            <v>6.8</v>
          </cell>
          <cell r="H113"/>
          <cell r="I113">
            <v>0.3</v>
          </cell>
          <cell r="J113">
            <v>-3.22</v>
          </cell>
          <cell r="L113">
            <v>2.2599999999999998</v>
          </cell>
          <cell r="M113">
            <v>1.26</v>
          </cell>
          <cell r="N113">
            <v>2.1</v>
          </cell>
          <cell r="O113">
            <v>4.2</v>
          </cell>
          <cell r="Q113">
            <v>2.3671989569617358</v>
          </cell>
          <cell r="R113">
            <v>1.5441848531982105</v>
          </cell>
        </row>
        <row r="114">
          <cell r="A114">
            <v>42614</v>
          </cell>
          <cell r="B114">
            <v>1.8</v>
          </cell>
          <cell r="C114">
            <v>2.2999999999999998</v>
          </cell>
          <cell r="D114">
            <v>1.7</v>
          </cell>
          <cell r="E114">
            <v>0.5</v>
          </cell>
          <cell r="G114">
            <v>6.8</v>
          </cell>
          <cell r="H114"/>
          <cell r="I114">
            <v>0.1</v>
          </cell>
          <cell r="J114">
            <v>-2.46</v>
          </cell>
          <cell r="L114">
            <v>0.88</v>
          </cell>
          <cell r="M114">
            <v>1.99</v>
          </cell>
          <cell r="N114">
            <v>1.6</v>
          </cell>
          <cell r="O114">
            <v>4.3</v>
          </cell>
          <cell r="Q114">
            <v>0.41692089221612161</v>
          </cell>
          <cell r="R114">
            <v>2.2000000000000002</v>
          </cell>
        </row>
        <row r="115">
          <cell r="A115">
            <v>42705</v>
          </cell>
          <cell r="B115">
            <v>2.2000000000000002</v>
          </cell>
          <cell r="C115">
            <v>2.2999999999999998</v>
          </cell>
          <cell r="D115">
            <v>1.9</v>
          </cell>
          <cell r="E115">
            <v>0.9</v>
          </cell>
          <cell r="G115">
            <v>6.9</v>
          </cell>
          <cell r="H115"/>
          <cell r="I115">
            <v>0.5</v>
          </cell>
          <cell r="J115">
            <v>-2.2599999999999998</v>
          </cell>
          <cell r="L115">
            <v>2.2799999999999998</v>
          </cell>
          <cell r="M115">
            <v>0.89</v>
          </cell>
          <cell r="N115">
            <v>2.2999999999999998</v>
          </cell>
          <cell r="O115">
            <v>3</v>
          </cell>
          <cell r="Q115">
            <v>3.6818764862482922</v>
          </cell>
          <cell r="R115">
            <v>1.5</v>
          </cell>
        </row>
        <row r="116">
          <cell r="A116">
            <v>42795</v>
          </cell>
          <cell r="B116">
            <v>2.1</v>
          </cell>
          <cell r="C116">
            <v>2.8</v>
          </cell>
          <cell r="D116">
            <v>2.2999999999999998</v>
          </cell>
          <cell r="E116">
            <v>0.7</v>
          </cell>
          <cell r="G116">
            <v>7</v>
          </cell>
          <cell r="H116"/>
          <cell r="I116">
            <v>1.3</v>
          </cell>
          <cell r="J116">
            <v>0.28000000000000003</v>
          </cell>
          <cell r="L116">
            <v>3.41</v>
          </cell>
          <cell r="M116">
            <v>-0.36</v>
          </cell>
          <cell r="N116">
            <v>1.1000000000000001</v>
          </cell>
          <cell r="O116">
            <v>2.1</v>
          </cell>
          <cell r="Q116">
            <v>2.4971888136758658</v>
          </cell>
          <cell r="R116">
            <v>0.3</v>
          </cell>
        </row>
        <row r="117">
          <cell r="A117">
            <v>42887</v>
          </cell>
          <cell r="B117">
            <v>2.2999999999999998</v>
          </cell>
          <cell r="C117">
            <v>2.9</v>
          </cell>
          <cell r="D117">
            <v>2.7</v>
          </cell>
          <cell r="E117">
            <v>1.2</v>
          </cell>
          <cell r="G117">
            <v>7</v>
          </cell>
          <cell r="H117"/>
          <cell r="I117">
            <v>2.2999999999999998</v>
          </cell>
          <cell r="J117">
            <v>0.79</v>
          </cell>
          <cell r="L117">
            <v>1.5</v>
          </cell>
          <cell r="M117">
            <v>0.68</v>
          </cell>
          <cell r="N117">
            <v>1.3</v>
          </cell>
          <cell r="O117">
            <v>2.6</v>
          </cell>
          <cell r="Q117">
            <v>0.73228923435002535</v>
          </cell>
          <cell r="R117">
            <v>0.1</v>
          </cell>
        </row>
        <row r="118">
          <cell r="A118">
            <v>42979</v>
          </cell>
          <cell r="B118">
            <v>2.4</v>
          </cell>
          <cell r="C118">
            <v>3.1</v>
          </cell>
          <cell r="D118">
            <v>3</v>
          </cell>
          <cell r="E118">
            <v>2.2000000000000002</v>
          </cell>
          <cell r="G118">
            <v>6.9</v>
          </cell>
          <cell r="H118"/>
          <cell r="I118">
            <v>2.6</v>
          </cell>
          <cell r="J118">
            <v>1.64</v>
          </cell>
          <cell r="L118">
            <v>1.19</v>
          </cell>
          <cell r="M118">
            <v>1.87</v>
          </cell>
          <cell r="N118">
            <v>1.7</v>
          </cell>
          <cell r="O118">
            <v>2.8</v>
          </cell>
          <cell r="Q118">
            <v>-0.3616043398418145</v>
          </cell>
          <cell r="R118">
            <v>1</v>
          </cell>
        </row>
        <row r="119">
          <cell r="A119">
            <v>43070</v>
          </cell>
          <cell r="B119">
            <v>3</v>
          </cell>
          <cell r="C119">
            <v>3.3</v>
          </cell>
          <cell r="D119">
            <v>3.1</v>
          </cell>
          <cell r="E119">
            <v>2.4</v>
          </cell>
          <cell r="G119">
            <v>6.8</v>
          </cell>
          <cell r="H119"/>
          <cell r="I119">
            <v>1</v>
          </cell>
          <cell r="J119">
            <v>2.58</v>
          </cell>
          <cell r="L119">
            <v>1.44</v>
          </cell>
          <cell r="M119">
            <v>3.18</v>
          </cell>
          <cell r="N119">
            <v>1.4</v>
          </cell>
          <cell r="O119">
            <v>2.5</v>
          </cell>
          <cell r="Q119">
            <v>-0.3271167436763367</v>
          </cell>
          <cell r="R119">
            <v>1.2</v>
          </cell>
        </row>
        <row r="120">
          <cell r="A120">
            <v>43160</v>
          </cell>
          <cell r="B120">
            <v>3.3</v>
          </cell>
          <cell r="C120">
            <v>2.4</v>
          </cell>
          <cell r="D120">
            <v>2.2999999999999998</v>
          </cell>
          <cell r="E120">
            <v>1.4</v>
          </cell>
          <cell r="G120">
            <v>6.9</v>
          </cell>
          <cell r="H120"/>
          <cell r="I120">
            <v>2.6</v>
          </cell>
          <cell r="J120">
            <v>1.9</v>
          </cell>
          <cell r="L120">
            <v>1.1299999999999999</v>
          </cell>
          <cell r="M120">
            <v>4.3899999999999997</v>
          </cell>
          <cell r="N120">
            <v>1.6</v>
          </cell>
          <cell r="O120">
            <v>3.1</v>
          </cell>
          <cell r="Q120">
            <v>0.8982301624870459</v>
          </cell>
          <cell r="R120">
            <v>1.4</v>
          </cell>
        </row>
        <row r="121">
          <cell r="A121">
            <v>43252</v>
          </cell>
          <cell r="B121">
            <v>3.3</v>
          </cell>
          <cell r="C121">
            <v>1.7</v>
          </cell>
          <cell r="D121">
            <v>2.1</v>
          </cell>
          <cell r="E121">
            <v>1.7</v>
          </cell>
          <cell r="G121">
            <v>6.9</v>
          </cell>
          <cell r="H121"/>
          <cell r="I121">
            <v>2.7</v>
          </cell>
          <cell r="J121">
            <v>1.62</v>
          </cell>
          <cell r="L121">
            <v>2.89</v>
          </cell>
          <cell r="M121">
            <v>5.44</v>
          </cell>
          <cell r="N121">
            <v>2.7</v>
          </cell>
          <cell r="O121">
            <v>5.5</v>
          </cell>
          <cell r="Q121">
            <v>0.68567906249763499</v>
          </cell>
          <cell r="R121">
            <v>2.2000000000000002</v>
          </cell>
        </row>
        <row r="122">
          <cell r="A122">
            <v>43344</v>
          </cell>
          <cell r="B122">
            <v>3.1</v>
          </cell>
          <cell r="C122">
            <v>1.4</v>
          </cell>
          <cell r="D122">
            <v>1.4</v>
          </cell>
          <cell r="E122">
            <v>0.1</v>
          </cell>
          <cell r="G122">
            <v>6.7</v>
          </cell>
          <cell r="H122"/>
          <cell r="I122">
            <v>2.6</v>
          </cell>
          <cell r="J122">
            <v>2.06</v>
          </cell>
          <cell r="L122">
            <v>2.75</v>
          </cell>
          <cell r="M122">
            <v>2.4900000000000002</v>
          </cell>
          <cell r="N122">
            <v>2.9</v>
          </cell>
          <cell r="O122">
            <v>2.5</v>
          </cell>
          <cell r="Q122">
            <v>-0.78497845357796692</v>
          </cell>
          <cell r="R122">
            <v>1.9</v>
          </cell>
        </row>
        <row r="123">
          <cell r="A123">
            <v>43435</v>
          </cell>
          <cell r="B123">
            <v>2.1</v>
          </cell>
          <cell r="C123">
            <v>0.7</v>
          </cell>
          <cell r="D123">
            <v>1.2</v>
          </cell>
          <cell r="E123">
            <v>0.2</v>
          </cell>
          <cell r="G123">
            <v>6.5</v>
          </cell>
          <cell r="H123"/>
          <cell r="I123">
            <v>3.2</v>
          </cell>
          <cell r="J123">
            <v>1.55</v>
          </cell>
          <cell r="L123">
            <v>1.1399999999999999</v>
          </cell>
          <cell r="M123">
            <v>3.64</v>
          </cell>
          <cell r="N123">
            <v>2.9</v>
          </cell>
          <cell r="O123">
            <v>4.7</v>
          </cell>
          <cell r="Q123">
            <v>-2.3782130802231016</v>
          </cell>
          <cell r="R123">
            <v>2</v>
          </cell>
        </row>
        <row r="124">
          <cell r="A124">
            <v>43525</v>
          </cell>
          <cell r="B124">
            <v>1.9</v>
          </cell>
          <cell r="C124">
            <v>1.2</v>
          </cell>
          <cell r="D124">
            <v>1.9</v>
          </cell>
          <cell r="E124">
            <v>0.4</v>
          </cell>
          <cell r="G124">
            <v>6.4</v>
          </cell>
          <cell r="H124"/>
          <cell r="I124">
            <v>1.4</v>
          </cell>
          <cell r="J124">
            <v>0.9</v>
          </cell>
          <cell r="L124">
            <v>0.94</v>
          </cell>
          <cell r="M124">
            <v>1.38</v>
          </cell>
          <cell r="N124">
            <v>3.5</v>
          </cell>
          <cell r="O124">
            <v>2.5</v>
          </cell>
          <cell r="Q124">
            <v>0.13895922563991192</v>
          </cell>
          <cell r="R124">
            <v>1.8</v>
          </cell>
        </row>
        <row r="125">
          <cell r="A125">
            <v>43617</v>
          </cell>
          <cell r="B125">
            <v>2.2000000000000002</v>
          </cell>
          <cell r="C125">
            <v>1.2</v>
          </cell>
          <cell r="D125">
            <v>1.7</v>
          </cell>
          <cell r="E125">
            <v>0.1</v>
          </cell>
          <cell r="G125">
            <v>6.1</v>
          </cell>
          <cell r="H125"/>
          <cell r="I125">
            <v>1.4</v>
          </cell>
          <cell r="J125">
            <v>1.17</v>
          </cell>
          <cell r="L125">
            <v>-0.99</v>
          </cell>
          <cell r="M125">
            <v>1.39</v>
          </cell>
          <cell r="N125">
            <v>3.1</v>
          </cell>
          <cell r="O125">
            <v>1.2</v>
          </cell>
          <cell r="Q125">
            <v>1.8031524254311648</v>
          </cell>
          <cell r="R125">
            <v>1.4</v>
          </cell>
        </row>
        <row r="126">
          <cell r="A126">
            <v>43709</v>
          </cell>
          <cell r="B126">
            <v>2.8</v>
          </cell>
          <cell r="C126">
            <v>1.4</v>
          </cell>
          <cell r="D126">
            <v>1.8</v>
          </cell>
          <cell r="E126">
            <v>0.6</v>
          </cell>
          <cell r="G126">
            <v>6</v>
          </cell>
          <cell r="H126"/>
          <cell r="I126">
            <v>2.8</v>
          </cell>
          <cell r="J126">
            <v>1.1100000000000001</v>
          </cell>
          <cell r="L126">
            <v>-0.47</v>
          </cell>
          <cell r="M126">
            <v>3.14</v>
          </cell>
          <cell r="N126">
            <v>3.1</v>
          </cell>
          <cell r="O126">
            <v>3.1</v>
          </cell>
          <cell r="Q126">
            <v>0.28705975714471421</v>
          </cell>
          <cell r="R126">
            <v>0.6</v>
          </cell>
        </row>
        <row r="127">
          <cell r="A127">
            <v>43800</v>
          </cell>
          <cell r="B127">
            <v>3.4</v>
          </cell>
          <cell r="C127">
            <v>1.3</v>
          </cell>
          <cell r="D127">
            <v>1.2</v>
          </cell>
          <cell r="E127">
            <v>-2.2999999999999998</v>
          </cell>
          <cell r="G127">
            <v>5.9</v>
          </cell>
          <cell r="H127"/>
          <cell r="I127">
            <v>3.1</v>
          </cell>
          <cell r="J127">
            <v>1.69</v>
          </cell>
          <cell r="L127">
            <v>-1.01</v>
          </cell>
          <cell r="M127">
            <v>-2.63</v>
          </cell>
          <cell r="N127">
            <v>3.1</v>
          </cell>
          <cell r="O127">
            <v>2.2000000000000002</v>
          </cell>
          <cell r="Q127">
            <v>-0.4198737463462332</v>
          </cell>
          <cell r="R127">
            <v>0</v>
          </cell>
        </row>
        <row r="128">
          <cell r="A128">
            <v>43891</v>
          </cell>
          <cell r="B128">
            <v>1.4</v>
          </cell>
          <cell r="C128">
            <v>-2</v>
          </cell>
          <cell r="D128">
            <v>-2.8</v>
          </cell>
          <cell r="E128">
            <v>-2.1</v>
          </cell>
          <cell r="G128">
            <v>-6.8</v>
          </cell>
          <cell r="H128"/>
          <cell r="I128">
            <v>1.5</v>
          </cell>
          <cell r="J128">
            <v>0.41</v>
          </cell>
          <cell r="L128">
            <v>-1.43</v>
          </cell>
          <cell r="M128">
            <v>0.09</v>
          </cell>
          <cell r="N128">
            <v>0.3</v>
          </cell>
          <cell r="O128">
            <v>-3.4</v>
          </cell>
          <cell r="Q128">
            <v>-1.0102034266340487</v>
          </cell>
          <cell r="R128">
            <v>-2.4</v>
          </cell>
        </row>
        <row r="129">
          <cell r="A129">
            <v>43983</v>
          </cell>
          <cell r="B129">
            <v>-7.4</v>
          </cell>
          <cell r="C129">
            <v>-21.7</v>
          </cell>
          <cell r="D129">
            <v>-13.9</v>
          </cell>
          <cell r="E129">
            <v>-9.5</v>
          </cell>
          <cell r="G129">
            <v>3.2</v>
          </cell>
          <cell r="H129"/>
          <cell r="I129">
            <v>-7.3</v>
          </cell>
          <cell r="J129">
            <v>-10.14</v>
          </cell>
          <cell r="L129">
            <v>-20.29</v>
          </cell>
          <cell r="M129">
            <v>-14.84</v>
          </cell>
          <cell r="N129">
            <v>-16.7</v>
          </cell>
          <cell r="O129">
            <v>-29.2</v>
          </cell>
          <cell r="Q129">
            <v>-23.497393773913132</v>
          </cell>
          <cell r="R129">
            <v>-18.399999999999999</v>
          </cell>
        </row>
        <row r="130">
          <cell r="A130">
            <v>44075</v>
          </cell>
          <cell r="B130">
            <v>-1.4</v>
          </cell>
          <cell r="C130">
            <v>-8.9</v>
          </cell>
          <cell r="D130">
            <v>-4.0999999999999996</v>
          </cell>
          <cell r="E130">
            <v>-5.0999999999999996</v>
          </cell>
          <cell r="G130">
            <v>4.9000000000000004</v>
          </cell>
          <cell r="H130"/>
          <cell r="I130">
            <v>-3.3</v>
          </cell>
          <cell r="J130">
            <v>-3.04</v>
          </cell>
          <cell r="L130">
            <v>-8.1300000000000008</v>
          </cell>
          <cell r="M130">
            <v>-9.68</v>
          </cell>
          <cell r="N130">
            <v>-9.1</v>
          </cell>
          <cell r="O130">
            <v>-9</v>
          </cell>
          <cell r="Q130">
            <v>-15.61193544213234</v>
          </cell>
          <cell r="R130">
            <v>-10.6</v>
          </cell>
        </row>
        <row r="131">
          <cell r="A131">
            <v>44166</v>
          </cell>
          <cell r="B131">
            <v>-0.9</v>
          </cell>
          <cell r="C131">
            <v>-7.6</v>
          </cell>
          <cell r="D131">
            <v>-3.7</v>
          </cell>
          <cell r="E131">
            <v>-0.6</v>
          </cell>
          <cell r="G131">
            <v>6.5</v>
          </cell>
          <cell r="H131"/>
          <cell r="I131">
            <v>-1.3</v>
          </cell>
          <cell r="J131">
            <v>-0.33</v>
          </cell>
          <cell r="L131">
            <v>-3.5</v>
          </cell>
          <cell r="M131">
            <v>-0.17</v>
          </cell>
          <cell r="N131">
            <v>-3.3</v>
          </cell>
          <cell r="O131">
            <v>-1.7</v>
          </cell>
          <cell r="Q131">
            <v>-15.541663676802619</v>
          </cell>
          <cell r="R131">
            <v>-8.3000000000000007</v>
          </cell>
        </row>
        <row r="132">
          <cell r="A132">
            <v>44256</v>
          </cell>
          <cell r="B132">
            <v>1.8</v>
          </cell>
          <cell r="C132">
            <v>-6.1</v>
          </cell>
          <cell r="D132">
            <v>0.3</v>
          </cell>
          <cell r="E132">
            <v>0</v>
          </cell>
          <cell r="G132">
            <v>18.899999999999999</v>
          </cell>
          <cell r="H132"/>
          <cell r="I132">
            <v>1</v>
          </cell>
          <cell r="J132">
            <v>1.75</v>
          </cell>
          <cell r="L132">
            <v>-2.6</v>
          </cell>
          <cell r="M132">
            <v>0.13</v>
          </cell>
          <cell r="N132">
            <v>1.5</v>
          </cell>
          <cell r="O132">
            <v>4.5</v>
          </cell>
          <cell r="Q132">
            <v>-24.251899501918761</v>
          </cell>
          <cell r="R132">
            <v>-6.6</v>
          </cell>
        </row>
        <row r="133">
          <cell r="A133">
            <v>44348</v>
          </cell>
          <cell r="B133">
            <v>12.4</v>
          </cell>
          <cell r="C133">
            <v>25.5</v>
          </cell>
          <cell r="D133">
            <v>15.3</v>
          </cell>
          <cell r="E133">
            <v>8.6</v>
          </cell>
          <cell r="G133">
            <v>8.1</v>
          </cell>
          <cell r="H133"/>
          <cell r="I133">
            <v>11.4</v>
          </cell>
          <cell r="J133">
            <v>12.4</v>
          </cell>
          <cell r="L133">
            <v>22.7</v>
          </cell>
          <cell r="M133">
            <v>18.03</v>
          </cell>
          <cell r="N133">
            <v>18.399999999999999</v>
          </cell>
          <cell r="O133">
            <v>41.1</v>
          </cell>
          <cell r="Q133">
            <v>8.7166149268746107</v>
          </cell>
          <cell r="R133">
            <v>14.2</v>
          </cell>
        </row>
        <row r="134">
          <cell r="A134">
            <v>44440</v>
          </cell>
          <cell r="B134">
            <v>5.2</v>
          </cell>
          <cell r="C134">
            <v>9.1</v>
          </cell>
          <cell r="D134">
            <v>5.0999999999999996</v>
          </cell>
          <cell r="E134">
            <v>3.4</v>
          </cell>
          <cell r="G134">
            <v>5.5</v>
          </cell>
          <cell r="H134"/>
          <cell r="I134">
            <v>5.2</v>
          </cell>
          <cell r="J134">
            <v>4.21</v>
          </cell>
          <cell r="L134">
            <v>5.13</v>
          </cell>
          <cell r="M134">
            <v>16.46</v>
          </cell>
          <cell r="N134">
            <v>13.3</v>
          </cell>
          <cell r="O134">
            <v>11.9</v>
          </cell>
          <cell r="Q134">
            <v>7.0546114507509916</v>
          </cell>
          <cell r="R134">
            <v>5.9</v>
          </cell>
        </row>
        <row r="135">
          <cell r="A135">
            <v>44531</v>
          </cell>
          <cell r="B135">
            <v>5.8</v>
          </cell>
          <cell r="C135">
            <v>9.1</v>
          </cell>
          <cell r="D135">
            <v>5.6</v>
          </cell>
          <cell r="E135">
            <v>2.8</v>
          </cell>
          <cell r="G135">
            <v>4.5</v>
          </cell>
          <cell r="H135"/>
          <cell r="I135">
            <v>6</v>
          </cell>
          <cell r="J135">
            <v>1.46</v>
          </cell>
          <cell r="L135">
            <v>1.89</v>
          </cell>
          <cell r="M135">
            <v>11.66</v>
          </cell>
          <cell r="N135">
            <v>11.1</v>
          </cell>
          <cell r="O135">
            <v>3.2</v>
          </cell>
          <cell r="Q135">
            <v>13.899654851890354</v>
          </cell>
          <cell r="R135">
            <v>6.7</v>
          </cell>
        </row>
        <row r="136">
          <cell r="A136">
            <v>44621</v>
          </cell>
          <cell r="B136">
            <v>4</v>
          </cell>
          <cell r="C136">
            <v>11.4</v>
          </cell>
          <cell r="D136">
            <v>5.6</v>
          </cell>
          <cell r="E136">
            <v>1.4</v>
          </cell>
          <cell r="G136">
            <v>4.8</v>
          </cell>
          <cell r="H136"/>
          <cell r="I136">
            <v>3.4</v>
          </cell>
          <cell r="J136">
            <v>1.48</v>
          </cell>
          <cell r="L136">
            <v>2.62</v>
          </cell>
          <cell r="M136">
            <v>6.15</v>
          </cell>
          <cell r="N136">
            <v>8.1</v>
          </cell>
          <cell r="O136">
            <v>4</v>
          </cell>
          <cell r="Q136">
            <v>33.582356701543922</v>
          </cell>
          <cell r="R136">
            <v>6.5</v>
          </cell>
        </row>
        <row r="137">
          <cell r="A137">
            <v>44713</v>
          </cell>
          <cell r="B137">
            <v>2.5</v>
          </cell>
          <cell r="C137">
            <v>4.7</v>
          </cell>
          <cell r="D137">
            <v>4.3</v>
          </cell>
          <cell r="E137">
            <v>1.9</v>
          </cell>
          <cell r="G137">
            <v>0.8</v>
          </cell>
          <cell r="H137"/>
          <cell r="I137">
            <v>-3.7</v>
          </cell>
          <cell r="J137">
            <v>3.54</v>
          </cell>
          <cell r="L137">
            <v>2.91</v>
          </cell>
          <cell r="M137">
            <v>4.55</v>
          </cell>
          <cell r="N137">
            <v>12.4</v>
          </cell>
          <cell r="O137">
            <v>3.4</v>
          </cell>
          <cell r="Q137">
            <v>19.388789575502653</v>
          </cell>
          <cell r="R137">
            <v>4.8</v>
          </cell>
        </row>
        <row r="138">
          <cell r="A138">
            <v>44805</v>
          </cell>
          <cell r="B138">
            <v>2.2999999999999998</v>
          </cell>
          <cell r="C138">
            <v>3.1</v>
          </cell>
          <cell r="D138">
            <v>2.9</v>
          </cell>
          <cell r="E138">
            <v>1.5</v>
          </cell>
          <cell r="G138">
            <v>4</v>
          </cell>
          <cell r="H138"/>
          <cell r="I138">
            <v>-2.9</v>
          </cell>
          <cell r="J138">
            <v>4.32</v>
          </cell>
          <cell r="L138">
            <v>4.67</v>
          </cell>
          <cell r="M138">
            <v>0.63</v>
          </cell>
          <cell r="N138">
            <v>7.4</v>
          </cell>
          <cell r="O138">
            <v>2.2000000000000002</v>
          </cell>
          <cell r="Q138">
            <v>11.416088971014249</v>
          </cell>
          <cell r="R138">
            <v>5.9</v>
          </cell>
        </row>
        <row r="139">
          <cell r="A139">
            <v>44896</v>
          </cell>
          <cell r="B139">
            <v>1.3</v>
          </cell>
          <cell r="C139">
            <v>1.9</v>
          </cell>
          <cell r="D139">
            <v>2.1</v>
          </cell>
          <cell r="E139">
            <v>0.6</v>
          </cell>
          <cell r="G139">
            <v>3</v>
          </cell>
          <cell r="H139"/>
          <cell r="I139">
            <v>-1.9</v>
          </cell>
          <cell r="J139">
            <v>2.7</v>
          </cell>
          <cell r="L139">
            <v>4.5999999999999996</v>
          </cell>
          <cell r="M139">
            <v>-2.14</v>
          </cell>
          <cell r="N139">
            <v>2.2999999999999998</v>
          </cell>
          <cell r="O139">
            <v>1.7</v>
          </cell>
          <cell r="Q139">
            <v>4.3410533355506153</v>
          </cell>
          <cell r="R139">
            <v>3.8</v>
          </cell>
        </row>
        <row r="140">
          <cell r="A140">
            <v>44986</v>
          </cell>
          <cell r="B140">
            <v>2.2999999999999998</v>
          </cell>
          <cell r="C140">
            <v>1</v>
          </cell>
          <cell r="D140">
            <v>1.3</v>
          </cell>
          <cell r="E140">
            <v>1.8</v>
          </cell>
          <cell r="G140">
            <v>4.7</v>
          </cell>
          <cell r="H140"/>
          <cell r="I140">
            <v>-0.9</v>
          </cell>
          <cell r="J140">
            <v>4.4400000000000004</v>
          </cell>
          <cell r="L140">
            <v>3.79</v>
          </cell>
          <cell r="M140">
            <v>-0.28000000000000003</v>
          </cell>
          <cell r="N140">
            <v>2.8</v>
          </cell>
          <cell r="O140">
            <v>-0.1</v>
          </cell>
          <cell r="Q140">
            <v>8.6468451866331897</v>
          </cell>
          <cell r="R140">
            <v>4.2</v>
          </cell>
        </row>
        <row r="141">
          <cell r="A141">
            <v>45078</v>
          </cell>
          <cell r="B141">
            <v>2.8</v>
          </cell>
          <cell r="C141">
            <v>0.5</v>
          </cell>
          <cell r="D141">
            <v>0.6</v>
          </cell>
          <cell r="E141">
            <v>1</v>
          </cell>
          <cell r="G141">
            <v>6.5</v>
          </cell>
          <cell r="H141">
            <v>6.7</v>
          </cell>
          <cell r="I141">
            <v>5.3</v>
          </cell>
          <cell r="J141">
            <v>3.85</v>
          </cell>
          <cell r="L141">
            <v>3.28</v>
          </cell>
          <cell r="M141">
            <v>-0.11</v>
          </cell>
          <cell r="N141">
            <v>2.1</v>
          </cell>
          <cell r="O141">
            <v>-0.3</v>
          </cell>
          <cell r="Q141">
            <v>7.1386833771712066</v>
          </cell>
          <cell r="R141">
            <v>2.2999999999999998</v>
          </cell>
        </row>
        <row r="142">
          <cell r="A142">
            <v>45170</v>
          </cell>
          <cell r="B142">
            <v>3.2</v>
          </cell>
          <cell r="C142">
            <v>0.1</v>
          </cell>
          <cell r="D142">
            <v>0.1</v>
          </cell>
          <cell r="E142">
            <v>0</v>
          </cell>
          <cell r="G142">
            <v>5</v>
          </cell>
          <cell r="H142">
            <v>7.9</v>
          </cell>
          <cell r="I142">
            <v>6.2</v>
          </cell>
          <cell r="J142">
            <v>2.35</v>
          </cell>
          <cell r="L142">
            <v>3.3</v>
          </cell>
          <cell r="M142">
            <v>1.39</v>
          </cell>
          <cell r="N142">
            <v>3.6</v>
          </cell>
          <cell r="O142">
            <v>-0.7</v>
          </cell>
          <cell r="Q142">
            <v>1.3258293595479254</v>
          </cell>
          <cell r="R142">
            <v>2.2999999999999998</v>
          </cell>
        </row>
        <row r="143">
          <cell r="A143">
            <v>45261</v>
          </cell>
          <cell r="B143">
            <v>3.4</v>
          </cell>
          <cell r="C143">
            <v>-0.5</v>
          </cell>
          <cell r="D143">
            <v>0.2</v>
          </cell>
          <cell r="E143">
            <v>0</v>
          </cell>
          <cell r="G143">
            <v>5.3</v>
          </cell>
          <cell r="H143">
            <v>6.7</v>
          </cell>
          <cell r="I143">
            <v>5.3</v>
          </cell>
          <cell r="J143">
            <v>2.38</v>
          </cell>
          <cell r="L143">
            <v>2.12</v>
          </cell>
          <cell r="M143">
            <v>1.07</v>
          </cell>
          <cell r="N143">
            <v>2.2999999999999998</v>
          </cell>
          <cell r="O143">
            <v>-0.3</v>
          </cell>
          <cell r="Q143">
            <v>-0.48536434957451302</v>
          </cell>
          <cell r="R143">
            <v>1.7</v>
          </cell>
        </row>
        <row r="144">
          <cell r="A144">
            <v>45352</v>
          </cell>
          <cell r="B144">
            <v>2.9</v>
          </cell>
          <cell r="C144">
            <v>0.3</v>
          </cell>
          <cell r="D144">
            <v>0.5</v>
          </cell>
          <cell r="E144">
            <v>-1.3</v>
          </cell>
          <cell r="G144">
            <v>5.3</v>
          </cell>
          <cell r="H144">
            <v>7.6</v>
          </cell>
          <cell r="I144">
            <v>5.4</v>
          </cell>
          <cell r="J144">
            <v>2.46</v>
          </cell>
          <cell r="L144">
            <v>1.7</v>
          </cell>
          <cell r="M144">
            <v>3.32</v>
          </cell>
          <cell r="N144">
            <v>0.3</v>
          </cell>
          <cell r="O144">
            <v>1.4</v>
          </cell>
          <cell r="Q144">
            <v>4.3528049413036562</v>
          </cell>
          <cell r="R144">
            <v>1</v>
          </cell>
        </row>
        <row r="145">
          <cell r="A145">
            <v>45444</v>
          </cell>
          <cell r="B145">
            <v>3.1</v>
          </cell>
          <cell r="C145">
            <v>0.8</v>
          </cell>
          <cell r="D145">
            <v>0.6</v>
          </cell>
          <cell r="E145">
            <v>-1.2</v>
          </cell>
          <cell r="G145">
            <v>4.7</v>
          </cell>
          <cell r="H145">
            <v>7.6</v>
          </cell>
          <cell r="I145">
            <v>4.3</v>
          </cell>
          <cell r="J145">
            <v>3.47</v>
          </cell>
          <cell r="L145">
            <v>2.0699999999999998</v>
          </cell>
          <cell r="M145">
            <v>1.22</v>
          </cell>
          <cell r="N145">
            <v>1.6</v>
          </cell>
          <cell r="O145">
            <v>3.8</v>
          </cell>
          <cell r="Q145">
            <v>4.719164732435277</v>
          </cell>
          <cell r="R145">
            <v>0.2</v>
          </cell>
        </row>
        <row r="146">
          <cell r="A146">
            <v>45536</v>
          </cell>
          <cell r="B146">
            <v>2.8</v>
          </cell>
          <cell r="C146">
            <v>1.3</v>
          </cell>
          <cell r="D146">
            <v>1</v>
          </cell>
          <cell r="E146">
            <v>0.8</v>
          </cell>
          <cell r="G146">
            <v>4.5999999999999996</v>
          </cell>
          <cell r="H146">
            <v>6.5</v>
          </cell>
          <cell r="I146">
            <v>3.3</v>
          </cell>
          <cell r="J146">
            <v>4.1399999999999997</v>
          </cell>
          <cell r="L146">
            <v>1.4</v>
          </cell>
          <cell r="M146">
            <v>1.99</v>
          </cell>
          <cell r="N146">
            <v>1.6</v>
          </cell>
          <cell r="O146">
            <v>4.2</v>
          </cell>
          <cell r="Q146">
            <v>3.7290497004780709</v>
          </cell>
          <cell r="R146">
            <v>-3.2</v>
          </cell>
        </row>
        <row r="147">
          <cell r="A147">
            <v>45627</v>
          </cell>
          <cell r="B147">
            <v>2.4</v>
          </cell>
          <cell r="C147">
            <v>1.9</v>
          </cell>
          <cell r="D147">
            <v>1.3</v>
          </cell>
          <cell r="E147">
            <v>0.6</v>
          </cell>
          <cell r="G147">
            <v>5.4</v>
          </cell>
          <cell r="H147">
            <v>7.8</v>
          </cell>
          <cell r="I147">
            <v>4.5</v>
          </cell>
          <cell r="J147">
            <v>3.58</v>
          </cell>
          <cell r="L147">
            <v>0.27</v>
          </cell>
          <cell r="M147">
            <v>3.97</v>
          </cell>
          <cell r="N147">
            <v>2.4</v>
          </cell>
          <cell r="O147">
            <v>4.5</v>
          </cell>
          <cell r="Q147">
            <v>5.8985067670925817</v>
          </cell>
          <cell r="R147">
            <v>-0.5</v>
          </cell>
        </row>
      </sheetData>
      <sheetData sheetId="3"/>
      <sheetData sheetId="4">
        <row r="2">
          <cell r="B2" t="str">
            <v>Per Cent</v>
          </cell>
          <cell r="C2" t="str">
            <v>Per Cent</v>
          </cell>
          <cell r="D2" t="str">
            <v>Per Cent</v>
          </cell>
          <cell r="E2" t="str">
            <v>Per Cent</v>
          </cell>
          <cell r="F2" t="str">
            <v>Per Cent</v>
          </cell>
          <cell r="G2" t="str">
            <v>Per Cent</v>
          </cell>
          <cell r="H2" t="str">
            <v>Per Cent</v>
          </cell>
          <cell r="J2" t="str">
            <v>Per Cent</v>
          </cell>
          <cell r="K2" t="str">
            <v>Per Cent</v>
          </cell>
          <cell r="L2" t="str">
            <v>Per Cent</v>
          </cell>
          <cell r="M2" t="str">
            <v>Per Cent</v>
          </cell>
          <cell r="N2" t="str">
            <v>Per Cent</v>
          </cell>
          <cell r="O2" t="str">
            <v>Per Cent</v>
          </cell>
          <cell r="P2" t="str">
            <v>Per Cent</v>
          </cell>
          <cell r="R2" t="str">
            <v>Per Cent</v>
          </cell>
          <cell r="S2" t="str">
            <v>Per Cent</v>
          </cell>
          <cell r="T2" t="str">
            <v>Per Cent</v>
          </cell>
          <cell r="U2" t="str">
            <v>Per Cent</v>
          </cell>
          <cell r="V2" t="str">
            <v>Per Cent</v>
          </cell>
        </row>
        <row r="3">
          <cell r="B3" t="str">
            <v>Quarterly</v>
          </cell>
          <cell r="C3" t="str">
            <v>Quarterly</v>
          </cell>
          <cell r="D3" t="str">
            <v>Quarterly</v>
          </cell>
          <cell r="E3" t="str">
            <v>Quarterly</v>
          </cell>
          <cell r="F3" t="str">
            <v>Quarterly</v>
          </cell>
          <cell r="G3" t="str">
            <v>Quarterly</v>
          </cell>
          <cell r="H3" t="str">
            <v>Quarterly</v>
          </cell>
          <cell r="J3" t="str">
            <v>Quarterly</v>
          </cell>
          <cell r="K3" t="str">
            <v>Quarterly</v>
          </cell>
          <cell r="L3" t="str">
            <v>Quarterly</v>
          </cell>
          <cell r="M3" t="str">
            <v>Quarterly</v>
          </cell>
          <cell r="N3" t="str">
            <v>Quarterly</v>
          </cell>
          <cell r="O3" t="str">
            <v>Quarterly</v>
          </cell>
          <cell r="P3" t="str">
            <v>Quarterly</v>
          </cell>
          <cell r="R3" t="str">
            <v>Quarterly</v>
          </cell>
          <cell r="S3" t="str">
            <v>Quarterly</v>
          </cell>
          <cell r="T3" t="str">
            <v>Quarterly</v>
          </cell>
          <cell r="U3" t="str">
            <v>Quarterly</v>
          </cell>
          <cell r="V3" t="str">
            <v>Quarterly</v>
          </cell>
        </row>
        <row r="4">
          <cell r="B4" t="str">
            <v>Central Statistical Office</v>
          </cell>
          <cell r="C4" t="str">
            <v>Central Statistical Office</v>
          </cell>
          <cell r="D4" t="str">
            <v>Central Statistical Office</v>
          </cell>
          <cell r="E4" t="str">
            <v>Central Statistical Office</v>
          </cell>
          <cell r="F4" t="str">
            <v>Central Statistical Office</v>
          </cell>
          <cell r="G4" t="str">
            <v>Central Statistical Office</v>
          </cell>
          <cell r="H4" t="str">
            <v>Central Statistical Office</v>
          </cell>
          <cell r="J4" t="str">
            <v>Central Bank of Trinidad and Tobago</v>
          </cell>
          <cell r="K4" t="str">
            <v>Central Bank of Trinidad and Tobago</v>
          </cell>
          <cell r="L4" t="str">
            <v>Central Bank of Trinidad and Tobago</v>
          </cell>
          <cell r="M4" t="str">
            <v>Central Bank of Trinidad and Tobago</v>
          </cell>
          <cell r="N4" t="str">
            <v>Central Bank of Trinidad and Tobago</v>
          </cell>
          <cell r="O4" t="str">
            <v>Central Bank of Trinidad and Tobago</v>
          </cell>
          <cell r="P4" t="str">
            <v>Central Bank of Trinidad and Tobago</v>
          </cell>
          <cell r="R4" t="str">
            <v>Central Bank of Trinidad and Tobago</v>
          </cell>
          <cell r="S4" t="str">
            <v>Central Bank of Trinidad and Tobago</v>
          </cell>
          <cell r="T4" t="str">
            <v>Central Bank of Trinidad and Tobago</v>
          </cell>
          <cell r="U4" t="str">
            <v>Central Bank of Trinidad and Tobago</v>
          </cell>
          <cell r="V4" t="str">
            <v>Central Bank of Trinidad and Tobago</v>
          </cell>
        </row>
        <row r="5">
          <cell r="B5">
            <v>41334</v>
          </cell>
          <cell r="C5">
            <v>41334</v>
          </cell>
          <cell r="D5">
            <v>41334</v>
          </cell>
          <cell r="E5">
            <v>41334</v>
          </cell>
          <cell r="F5">
            <v>41334</v>
          </cell>
          <cell r="G5">
            <v>41334</v>
          </cell>
          <cell r="H5">
            <v>41334</v>
          </cell>
          <cell r="J5">
            <v>41334</v>
          </cell>
          <cell r="K5">
            <v>41334</v>
          </cell>
          <cell r="L5">
            <v>41334</v>
          </cell>
          <cell r="M5">
            <v>41334</v>
          </cell>
          <cell r="N5">
            <v>41334</v>
          </cell>
          <cell r="O5">
            <v>41334</v>
          </cell>
          <cell r="P5">
            <v>41334</v>
          </cell>
          <cell r="R5">
            <v>39873</v>
          </cell>
          <cell r="S5">
            <v>39873</v>
          </cell>
          <cell r="T5">
            <v>39873</v>
          </cell>
          <cell r="U5">
            <v>39873</v>
          </cell>
          <cell r="V5">
            <v>39873</v>
          </cell>
        </row>
        <row r="6">
          <cell r="B6">
            <v>45809</v>
          </cell>
          <cell r="C6">
            <v>45809</v>
          </cell>
          <cell r="D6">
            <v>45809</v>
          </cell>
          <cell r="E6">
            <v>45809</v>
          </cell>
          <cell r="F6">
            <v>45809</v>
          </cell>
          <cell r="G6">
            <v>45809</v>
          </cell>
          <cell r="H6">
            <v>45809</v>
          </cell>
          <cell r="J6">
            <v>45901</v>
          </cell>
          <cell r="K6">
            <v>45901</v>
          </cell>
          <cell r="L6">
            <v>45901</v>
          </cell>
          <cell r="M6">
            <v>45901</v>
          </cell>
          <cell r="N6">
            <v>45901</v>
          </cell>
          <cell r="O6">
            <v>45901</v>
          </cell>
          <cell r="P6">
            <v>45901</v>
          </cell>
          <cell r="R6">
            <v>45901</v>
          </cell>
          <cell r="S6">
            <v>45901</v>
          </cell>
          <cell r="T6">
            <v>45901</v>
          </cell>
          <cell r="U6">
            <v>45901</v>
          </cell>
          <cell r="V6">
            <v>45901</v>
          </cell>
        </row>
        <row r="7">
          <cell r="B7">
            <v>50</v>
          </cell>
          <cell r="C7">
            <v>50</v>
          </cell>
          <cell r="D7">
            <v>50</v>
          </cell>
          <cell r="E7">
            <v>50</v>
          </cell>
          <cell r="F7">
            <v>50</v>
          </cell>
          <cell r="G7">
            <v>50</v>
          </cell>
          <cell r="H7">
            <v>50</v>
          </cell>
          <cell r="J7">
            <v>51</v>
          </cell>
          <cell r="K7">
            <v>51</v>
          </cell>
          <cell r="L7">
            <v>51</v>
          </cell>
          <cell r="M7">
            <v>51</v>
          </cell>
          <cell r="N7">
            <v>51</v>
          </cell>
          <cell r="O7">
            <v>51</v>
          </cell>
          <cell r="P7">
            <v>51</v>
          </cell>
          <cell r="R7">
            <v>67</v>
          </cell>
          <cell r="S7">
            <v>67</v>
          </cell>
          <cell r="T7">
            <v>67</v>
          </cell>
          <cell r="U7">
            <v>67</v>
          </cell>
          <cell r="V7">
            <v>67</v>
          </cell>
        </row>
      </sheetData>
      <sheetData sheetId="5">
        <row r="2">
          <cell r="B2" t="str">
            <v>Per Cent</v>
          </cell>
          <cell r="C2" t="str">
            <v>Per Cent</v>
          </cell>
          <cell r="D2" t="str">
            <v>Per Cent</v>
          </cell>
          <cell r="E2" t="str">
            <v>Per Cent</v>
          </cell>
          <cell r="F2" t="str">
            <v>Per Cent</v>
          </cell>
          <cell r="G2" t="str">
            <v>Per Cent</v>
          </cell>
          <cell r="H2" t="str">
            <v>Per Cent</v>
          </cell>
          <cell r="I2" t="str">
            <v>Per Cent</v>
          </cell>
          <cell r="J2" t="str">
            <v>Per Cent</v>
          </cell>
          <cell r="L2" t="str">
            <v>000s Tonnes</v>
          </cell>
          <cell r="M2" t="str">
            <v>000s Tonnes</v>
          </cell>
          <cell r="N2" t="str">
            <v>Volume</v>
          </cell>
          <cell r="O2" t="str">
            <v>Volume</v>
          </cell>
          <cell r="P2" t="str">
            <v>Volume</v>
          </cell>
          <cell r="R2" t="str">
            <v>Volume</v>
          </cell>
          <cell r="S2" t="str">
            <v>Volume</v>
          </cell>
          <cell r="T2" t="str">
            <v>Volume</v>
          </cell>
          <cell r="V2" t="str">
            <v>Index Value</v>
          </cell>
          <cell r="W2" t="str">
            <v>Volume</v>
          </cell>
          <cell r="X2" t="str">
            <v>Volume (000's)</v>
          </cell>
          <cell r="Y2" t="str">
            <v>Volume (000's)</v>
          </cell>
          <cell r="Z2" t="str">
            <v>Volume</v>
          </cell>
          <cell r="AA2" t="str">
            <v>TT$ Million</v>
          </cell>
          <cell r="AB2" t="str">
            <v>TT$ Million</v>
          </cell>
        </row>
        <row r="3">
          <cell r="B3" t="str">
            <v>Quarterly</v>
          </cell>
          <cell r="C3" t="str">
            <v>Quarterly</v>
          </cell>
          <cell r="D3" t="str">
            <v>Quarterly</v>
          </cell>
          <cell r="E3" t="str">
            <v>Quarterly</v>
          </cell>
          <cell r="F3" t="str">
            <v>Quarterly</v>
          </cell>
          <cell r="G3" t="str">
            <v>Quarterly</v>
          </cell>
          <cell r="H3" t="str">
            <v>Quarterly</v>
          </cell>
          <cell r="I3" t="str">
            <v>Quarterly</v>
          </cell>
          <cell r="J3" t="str">
            <v>Quarterly</v>
          </cell>
          <cell r="L3" t="str">
            <v>Quarterly</v>
          </cell>
          <cell r="M3" t="str">
            <v>Quarterly</v>
          </cell>
          <cell r="N3" t="str">
            <v>Quarterly</v>
          </cell>
          <cell r="O3" t="str">
            <v>Quarterly</v>
          </cell>
          <cell r="P3" t="str">
            <v>Quarterly</v>
          </cell>
          <cell r="R3" t="str">
            <v>Quarterly</v>
          </cell>
          <cell r="S3" t="str">
            <v>Quarterly</v>
          </cell>
          <cell r="T3" t="str">
            <v>Quarterly</v>
          </cell>
          <cell r="V3" t="str">
            <v>Quarterly</v>
          </cell>
          <cell r="W3" t="str">
            <v>Quarterly</v>
          </cell>
          <cell r="X3" t="str">
            <v>Quarterly</v>
          </cell>
          <cell r="Y3" t="str">
            <v>Quarterly</v>
          </cell>
          <cell r="Z3" t="str">
            <v>Quarterly</v>
          </cell>
          <cell r="AA3" t="str">
            <v>Quarterly</v>
          </cell>
          <cell r="AB3" t="str">
            <v>Quarterly</v>
          </cell>
        </row>
        <row r="4">
          <cell r="B4" t="str">
            <v>Central Statistical Office</v>
          </cell>
          <cell r="C4" t="str">
            <v>Central Statistical Office</v>
          </cell>
          <cell r="D4" t="str">
            <v>Central Statistical Office</v>
          </cell>
          <cell r="E4" t="str">
            <v>Central Statistical Office</v>
          </cell>
          <cell r="F4" t="str">
            <v>Central Statistical Office</v>
          </cell>
          <cell r="G4" t="str">
            <v>Central Statistical Office</v>
          </cell>
          <cell r="H4" t="str">
            <v>Central Statistical Office</v>
          </cell>
          <cell r="I4" t="str">
            <v>Central Statistical Office</v>
          </cell>
          <cell r="J4" t="str">
            <v>Central Statistical Office</v>
          </cell>
          <cell r="L4" t="str">
            <v>Central Bank of Trinidad and Tobago</v>
          </cell>
          <cell r="M4" t="str">
            <v>Central Bank of Trinidad and Tobago</v>
          </cell>
          <cell r="N4" t="str">
            <v>Central Bank of Trinidad and Tobago</v>
          </cell>
          <cell r="O4" t="str">
            <v>Central Bank of Trinidad and Tobago</v>
          </cell>
          <cell r="P4" t="str">
            <v>Central Bank of Trinidad and Tobago</v>
          </cell>
          <cell r="R4" t="str">
            <v>Central Bank of Trinidad and Tobago</v>
          </cell>
          <cell r="S4" t="str">
            <v>Central Bank of Trinidad and Tobago</v>
          </cell>
          <cell r="T4" t="str">
            <v>Central Bank of Trinidad and Tobago</v>
          </cell>
          <cell r="V4" t="str">
            <v>Central Bank of Trinidad and Tobago</v>
          </cell>
          <cell r="W4" t="str">
            <v>Central Bank of Trinidad and Tobago</v>
          </cell>
          <cell r="X4" t="str">
            <v>Central Bank of Trinidad and Tobago</v>
          </cell>
          <cell r="Y4" t="str">
            <v>Central Bank of Trinidad and Tobago</v>
          </cell>
          <cell r="Z4" t="str">
            <v>Central Bank of Trinidad and Tobago</v>
          </cell>
          <cell r="AA4" t="str">
            <v>Central Bank of Trinidad and Tobago</v>
          </cell>
          <cell r="AB4" t="str">
            <v>Central Bank of Trinidad and Tobago</v>
          </cell>
        </row>
        <row r="5">
          <cell r="B5">
            <v>36951</v>
          </cell>
          <cell r="C5">
            <v>36951</v>
          </cell>
          <cell r="D5">
            <v>36951</v>
          </cell>
          <cell r="E5">
            <v>36951</v>
          </cell>
          <cell r="F5">
            <v>36951</v>
          </cell>
          <cell r="G5">
            <v>36951</v>
          </cell>
          <cell r="H5">
            <v>36951</v>
          </cell>
          <cell r="I5">
            <v>36951</v>
          </cell>
          <cell r="J5">
            <v>36951</v>
          </cell>
          <cell r="L5">
            <v>33298</v>
          </cell>
          <cell r="M5">
            <v>33298</v>
          </cell>
          <cell r="N5">
            <v>36951</v>
          </cell>
          <cell r="O5">
            <v>36951</v>
          </cell>
          <cell r="P5">
            <v>36951</v>
          </cell>
          <cell r="R5">
            <v>43160</v>
          </cell>
          <cell r="S5">
            <v>43160</v>
          </cell>
          <cell r="T5">
            <v>43160</v>
          </cell>
          <cell r="V5">
            <v>44256</v>
          </cell>
          <cell r="W5">
            <v>44256</v>
          </cell>
          <cell r="X5">
            <v>44256</v>
          </cell>
          <cell r="Y5">
            <v>44256</v>
          </cell>
          <cell r="Z5">
            <v>44256</v>
          </cell>
          <cell r="AA5">
            <v>44348</v>
          </cell>
          <cell r="AB5">
            <v>44256</v>
          </cell>
        </row>
        <row r="6">
          <cell r="B6">
            <v>45901</v>
          </cell>
          <cell r="C6">
            <v>45901</v>
          </cell>
          <cell r="D6">
            <v>45901</v>
          </cell>
          <cell r="E6">
            <v>45901</v>
          </cell>
          <cell r="F6">
            <v>45901</v>
          </cell>
          <cell r="G6">
            <v>45901</v>
          </cell>
          <cell r="H6">
            <v>45901</v>
          </cell>
          <cell r="I6">
            <v>45901</v>
          </cell>
          <cell r="J6">
            <v>45901</v>
          </cell>
          <cell r="L6">
            <v>45992</v>
          </cell>
          <cell r="M6">
            <v>45992</v>
          </cell>
          <cell r="N6">
            <v>45992</v>
          </cell>
          <cell r="O6">
            <v>45992</v>
          </cell>
          <cell r="P6">
            <v>45992</v>
          </cell>
          <cell r="R6">
            <v>45992</v>
          </cell>
          <cell r="S6">
            <v>45992</v>
          </cell>
          <cell r="T6">
            <v>45992</v>
          </cell>
          <cell r="V6">
            <v>45992</v>
          </cell>
          <cell r="W6">
            <v>45992</v>
          </cell>
          <cell r="X6">
            <v>45992</v>
          </cell>
          <cell r="Y6">
            <v>45992</v>
          </cell>
          <cell r="Z6">
            <v>45992</v>
          </cell>
          <cell r="AA6">
            <v>45992</v>
          </cell>
          <cell r="AB6">
            <v>45992</v>
          </cell>
        </row>
        <row r="7">
          <cell r="B7">
            <v>99</v>
          </cell>
          <cell r="C7">
            <v>99</v>
          </cell>
          <cell r="D7">
            <v>99</v>
          </cell>
          <cell r="E7">
            <v>99</v>
          </cell>
          <cell r="F7">
            <v>99</v>
          </cell>
          <cell r="G7">
            <v>99</v>
          </cell>
          <cell r="H7">
            <v>99</v>
          </cell>
          <cell r="I7">
            <v>99</v>
          </cell>
          <cell r="J7">
            <v>99</v>
          </cell>
          <cell r="L7">
            <v>140</v>
          </cell>
          <cell r="M7">
            <v>140</v>
          </cell>
          <cell r="N7">
            <v>100</v>
          </cell>
          <cell r="O7">
            <v>100</v>
          </cell>
          <cell r="P7">
            <v>100</v>
          </cell>
          <cell r="R7">
            <v>32</v>
          </cell>
          <cell r="S7">
            <v>32</v>
          </cell>
          <cell r="T7">
            <v>32</v>
          </cell>
          <cell r="V7">
            <v>20</v>
          </cell>
          <cell r="W7">
            <v>20</v>
          </cell>
          <cell r="X7">
            <v>20</v>
          </cell>
          <cell r="Y7">
            <v>20</v>
          </cell>
          <cell r="Z7">
            <v>20</v>
          </cell>
          <cell r="AA7">
            <v>19</v>
          </cell>
          <cell r="AB7">
            <v>20</v>
          </cell>
        </row>
      </sheetData>
      <sheetData sheetId="6">
        <row r="2">
          <cell r="B2" t="str">
            <v>Index Value</v>
          </cell>
          <cell r="C2" t="str">
            <v>Index Value</v>
          </cell>
          <cell r="D2" t="str">
            <v>Index Value</v>
          </cell>
          <cell r="E2" t="str">
            <v>Index Value</v>
          </cell>
          <cell r="F2" t="str">
            <v>Index Value</v>
          </cell>
          <cell r="G2" t="str">
            <v>Index Value</v>
          </cell>
          <cell r="H2" t="str">
            <v>Index Value</v>
          </cell>
          <cell r="I2" t="str">
            <v>Index Value</v>
          </cell>
          <cell r="K2" t="str">
            <v>Index Value</v>
          </cell>
          <cell r="L2" t="str">
            <v>Index Value</v>
          </cell>
          <cell r="M2" t="str">
            <v>Index Value</v>
          </cell>
          <cell r="N2" t="str">
            <v>Index Value</v>
          </cell>
          <cell r="O2" t="str">
            <v>Index Value</v>
          </cell>
          <cell r="P2" t="str">
            <v>Index Value</v>
          </cell>
        </row>
        <row r="3">
          <cell r="B3" t="str">
            <v>Monthly</v>
          </cell>
          <cell r="C3" t="str">
            <v>Monthly</v>
          </cell>
          <cell r="D3" t="str">
            <v>Monthly</v>
          </cell>
          <cell r="E3" t="str">
            <v>Monthly</v>
          </cell>
          <cell r="F3" t="str">
            <v>Monthly</v>
          </cell>
          <cell r="G3" t="str">
            <v>Monthly</v>
          </cell>
          <cell r="H3" t="str">
            <v>Monthly</v>
          </cell>
          <cell r="I3" t="str">
            <v>Monthly</v>
          </cell>
          <cell r="K3" t="str">
            <v>Monthly</v>
          </cell>
          <cell r="L3" t="str">
            <v>Monthly</v>
          </cell>
          <cell r="M3" t="str">
            <v>Monthly</v>
          </cell>
          <cell r="N3" t="str">
            <v>Monthly</v>
          </cell>
          <cell r="O3" t="str">
            <v>Monthly</v>
          </cell>
          <cell r="P3" t="str">
            <v>Monthly</v>
          </cell>
        </row>
        <row r="4">
          <cell r="B4" t="str">
            <v>Central Statistical Office</v>
          </cell>
          <cell r="C4" t="str">
            <v>Central Statistical Office</v>
          </cell>
          <cell r="D4" t="str">
            <v>Central Statistical Office</v>
          </cell>
          <cell r="E4" t="str">
            <v>Central Statistical Office</v>
          </cell>
          <cell r="F4" t="str">
            <v>Central Statistical Office</v>
          </cell>
          <cell r="G4" t="str">
            <v>Central Statistical Office</v>
          </cell>
          <cell r="H4" t="str">
            <v>Central Statistical Office</v>
          </cell>
          <cell r="I4" t="str">
            <v>Central Statistical Office</v>
          </cell>
          <cell r="K4" t="str">
            <v>Central Statistical Office</v>
          </cell>
          <cell r="L4" t="str">
            <v>Central Statistical Office</v>
          </cell>
          <cell r="M4" t="str">
            <v>Central Statistical Office</v>
          </cell>
          <cell r="N4" t="str">
            <v>Central Statistical Office</v>
          </cell>
          <cell r="O4" t="str">
            <v>Central Statistical Office</v>
          </cell>
          <cell r="P4" t="str">
            <v>Central Statistical Office</v>
          </cell>
        </row>
        <row r="5">
          <cell r="B5">
            <v>42035</v>
          </cell>
          <cell r="C5">
            <v>42035</v>
          </cell>
          <cell r="D5">
            <v>42035</v>
          </cell>
          <cell r="E5">
            <v>42035</v>
          </cell>
          <cell r="F5">
            <v>42035</v>
          </cell>
          <cell r="G5">
            <v>42035</v>
          </cell>
          <cell r="H5">
            <v>42035</v>
          </cell>
          <cell r="I5">
            <v>42035</v>
          </cell>
          <cell r="K5">
            <v>33269</v>
          </cell>
          <cell r="L5">
            <v>42035</v>
          </cell>
          <cell r="M5">
            <v>42035</v>
          </cell>
          <cell r="N5">
            <v>42035</v>
          </cell>
          <cell r="O5">
            <v>42035</v>
          </cell>
          <cell r="P5">
            <v>42035</v>
          </cell>
        </row>
        <row r="6">
          <cell r="B6">
            <v>46081</v>
          </cell>
          <cell r="C6">
            <v>46081</v>
          </cell>
          <cell r="D6">
            <v>46081</v>
          </cell>
          <cell r="E6">
            <v>46081</v>
          </cell>
          <cell r="F6">
            <v>46081</v>
          </cell>
          <cell r="G6">
            <v>46081</v>
          </cell>
          <cell r="H6">
            <v>46081</v>
          </cell>
          <cell r="I6">
            <v>46081</v>
          </cell>
          <cell r="K6">
            <v>46081</v>
          </cell>
          <cell r="L6">
            <v>46081</v>
          </cell>
          <cell r="M6">
            <v>46081</v>
          </cell>
          <cell r="N6">
            <v>46081</v>
          </cell>
          <cell r="O6">
            <v>46081</v>
          </cell>
          <cell r="P6">
            <v>46081</v>
          </cell>
        </row>
        <row r="7">
          <cell r="B7">
            <v>126</v>
          </cell>
          <cell r="C7">
            <v>126</v>
          </cell>
          <cell r="D7">
            <v>126</v>
          </cell>
          <cell r="E7">
            <v>126</v>
          </cell>
          <cell r="F7">
            <v>126</v>
          </cell>
          <cell r="G7">
            <v>126</v>
          </cell>
          <cell r="H7">
            <v>126</v>
          </cell>
          <cell r="I7">
            <v>126</v>
          </cell>
          <cell r="K7">
            <v>414</v>
          </cell>
          <cell r="L7">
            <v>126</v>
          </cell>
          <cell r="M7">
            <v>126</v>
          </cell>
          <cell r="N7">
            <v>126</v>
          </cell>
          <cell r="O7">
            <v>126</v>
          </cell>
          <cell r="P7">
            <v>126</v>
          </cell>
        </row>
      </sheetData>
      <sheetData sheetId="7">
        <row r="2">
          <cell r="B2" t="str">
            <v>Index Value</v>
          </cell>
          <cell r="C2" t="str">
            <v>Index Value</v>
          </cell>
          <cell r="D2" t="str">
            <v>Index Value</v>
          </cell>
          <cell r="E2" t="str">
            <v>Index Value</v>
          </cell>
          <cell r="F2" t="str">
            <v>Index Value</v>
          </cell>
          <cell r="G2" t="str">
            <v>Index Value</v>
          </cell>
          <cell r="H2" t="str">
            <v>Index Number</v>
          </cell>
          <cell r="J2" t="str">
            <v>Price/Bag</v>
          </cell>
          <cell r="K2" t="str">
            <v>Price/12cu yards</v>
          </cell>
          <cell r="L2" t="str">
            <v>Price/8cu yards</v>
          </cell>
          <cell r="M2" t="str">
            <v>Price/Block</v>
          </cell>
          <cell r="N2" t="str">
            <v>Price/Block</v>
          </cell>
          <cell r="O2" t="str">
            <v>Price/20ft</v>
          </cell>
          <cell r="P2" t="str">
            <v>Price/20ft</v>
          </cell>
        </row>
        <row r="3">
          <cell r="B3" t="str">
            <v>Quarterly</v>
          </cell>
          <cell r="C3" t="str">
            <v>Quarterly</v>
          </cell>
          <cell r="D3" t="str">
            <v>Quarterly</v>
          </cell>
          <cell r="E3" t="str">
            <v>Quarterly</v>
          </cell>
          <cell r="F3" t="str">
            <v>Quarterly</v>
          </cell>
          <cell r="G3" t="str">
            <v>Quarterly</v>
          </cell>
          <cell r="H3" t="str">
            <v>Quarterly</v>
          </cell>
          <cell r="J3" t="str">
            <v>Quarterly</v>
          </cell>
          <cell r="K3" t="str">
            <v>Quarterly</v>
          </cell>
          <cell r="L3" t="str">
            <v>Quarterly</v>
          </cell>
          <cell r="M3" t="str">
            <v>Quarterly</v>
          </cell>
          <cell r="N3" t="str">
            <v>Quarterly</v>
          </cell>
          <cell r="O3" t="str">
            <v>Quarterly</v>
          </cell>
          <cell r="P3" t="str">
            <v>Quarterly</v>
          </cell>
        </row>
        <row r="4">
          <cell r="B4" t="str">
            <v>Central Statistical Office</v>
          </cell>
          <cell r="C4" t="str">
            <v>Central Statistical Office</v>
          </cell>
          <cell r="D4" t="str">
            <v>Central Statistical Office</v>
          </cell>
          <cell r="E4" t="str">
            <v>Central Statistical Office</v>
          </cell>
          <cell r="F4" t="str">
            <v>Central Statistical Office</v>
          </cell>
          <cell r="G4" t="str">
            <v>Central Statistical Office</v>
          </cell>
          <cell r="H4" t="str">
            <v>Central Statistical Office</v>
          </cell>
          <cell r="J4" t="str">
            <v>Central Statistical Office</v>
          </cell>
          <cell r="K4" t="str">
            <v>Central Statistical Office</v>
          </cell>
          <cell r="L4" t="str">
            <v>Central Statistical Office</v>
          </cell>
          <cell r="M4" t="str">
            <v>Central Statistical Office</v>
          </cell>
          <cell r="N4" t="str">
            <v>Central Statistical Office</v>
          </cell>
          <cell r="O4" t="str">
            <v>Central Statistical Office</v>
          </cell>
          <cell r="P4" t="str">
            <v>Central Statistical Office</v>
          </cell>
        </row>
        <row r="5">
          <cell r="B5">
            <v>33298</v>
          </cell>
          <cell r="C5">
            <v>33298</v>
          </cell>
          <cell r="D5">
            <v>33664</v>
          </cell>
          <cell r="E5">
            <v>33298</v>
          </cell>
          <cell r="F5">
            <v>33298</v>
          </cell>
          <cell r="G5">
            <v>33298</v>
          </cell>
          <cell r="H5">
            <v>33298</v>
          </cell>
          <cell r="J5">
            <v>38687</v>
          </cell>
          <cell r="K5">
            <v>38687</v>
          </cell>
          <cell r="L5">
            <v>38687</v>
          </cell>
          <cell r="M5">
            <v>38687</v>
          </cell>
          <cell r="N5">
            <v>38687</v>
          </cell>
          <cell r="O5">
            <v>38687</v>
          </cell>
          <cell r="P5">
            <v>38687</v>
          </cell>
        </row>
        <row r="6">
          <cell r="B6">
            <v>45901</v>
          </cell>
          <cell r="C6">
            <v>45901</v>
          </cell>
          <cell r="D6">
            <v>45901</v>
          </cell>
          <cell r="E6">
            <v>45901</v>
          </cell>
          <cell r="F6">
            <v>45901</v>
          </cell>
          <cell r="G6">
            <v>45901</v>
          </cell>
          <cell r="H6">
            <v>45901</v>
          </cell>
          <cell r="J6">
            <v>45992</v>
          </cell>
          <cell r="K6">
            <v>45992</v>
          </cell>
          <cell r="L6">
            <v>45992</v>
          </cell>
          <cell r="M6">
            <v>45992</v>
          </cell>
          <cell r="N6">
            <v>45992</v>
          </cell>
          <cell r="O6">
            <v>45992</v>
          </cell>
          <cell r="P6">
            <v>45992</v>
          </cell>
        </row>
        <row r="7">
          <cell r="B7">
            <v>139</v>
          </cell>
          <cell r="C7">
            <v>139</v>
          </cell>
          <cell r="D7">
            <v>135</v>
          </cell>
          <cell r="E7">
            <v>139</v>
          </cell>
          <cell r="F7">
            <v>139</v>
          </cell>
          <cell r="G7">
            <v>139</v>
          </cell>
          <cell r="H7">
            <v>139</v>
          </cell>
          <cell r="J7">
            <v>81</v>
          </cell>
          <cell r="K7">
            <v>81</v>
          </cell>
          <cell r="L7">
            <v>81</v>
          </cell>
          <cell r="M7">
            <v>81</v>
          </cell>
          <cell r="N7">
            <v>81</v>
          </cell>
          <cell r="O7">
            <v>81</v>
          </cell>
          <cell r="P7">
            <v>81</v>
          </cell>
        </row>
      </sheetData>
      <sheetData sheetId="8">
        <row r="2">
          <cell r="B2" t="str">
            <v>US$/Barrel</v>
          </cell>
          <cell r="C2" t="str">
            <v>US$/Barrel</v>
          </cell>
          <cell r="D2" t="str">
            <v>US$/mmbtu</v>
          </cell>
          <cell r="E2" t="str">
            <v>US$/mmbtu</v>
          </cell>
          <cell r="F2" t="str">
            <v>US$/mmbtu</v>
          </cell>
          <cell r="G2" t="str">
            <v>US$/Tonne</v>
          </cell>
          <cell r="H2" t="str">
            <v>US$/Tonne</v>
          </cell>
          <cell r="I2" t="str">
            <v>US$/Tonne</v>
          </cell>
          <cell r="J2" t="str">
            <v>US$/Tonne</v>
          </cell>
          <cell r="K2" t="str">
            <v>US$/Tonne</v>
          </cell>
          <cell r="L2" t="str">
            <v>US$/Ounce</v>
          </cell>
          <cell r="M2" t="str">
            <v>US Cents/Bushel</v>
          </cell>
          <cell r="N2" t="str">
            <v>US Cents/Bushel</v>
          </cell>
          <cell r="O2" t="str">
            <v>Index Value</v>
          </cell>
        </row>
        <row r="3">
          <cell r="B3" t="str">
            <v>Monthly</v>
          </cell>
          <cell r="C3" t="str">
            <v>Monthly</v>
          </cell>
          <cell r="D3" t="str">
            <v>Monthly</v>
          </cell>
          <cell r="E3" t="str">
            <v>Monthly</v>
          </cell>
          <cell r="F3" t="str">
            <v>Monthly</v>
          </cell>
          <cell r="G3" t="str">
            <v>Monthly</v>
          </cell>
          <cell r="H3" t="str">
            <v>Monthly</v>
          </cell>
          <cell r="I3" t="str">
            <v>Monthly</v>
          </cell>
          <cell r="J3" t="str">
            <v>Monthly</v>
          </cell>
          <cell r="K3" t="str">
            <v>Monthly</v>
          </cell>
          <cell r="L3" t="str">
            <v>Monthly</v>
          </cell>
          <cell r="M3" t="str">
            <v>Monthly</v>
          </cell>
          <cell r="N3" t="str">
            <v>Monthly</v>
          </cell>
          <cell r="O3" t="str">
            <v>Monthly</v>
          </cell>
        </row>
        <row r="4">
          <cell r="B4" t="str">
            <v>Bloomberg</v>
          </cell>
          <cell r="C4" t="str">
            <v>U.S. Energy Information Administration</v>
          </cell>
          <cell r="D4" t="str">
            <v>Platts</v>
          </cell>
          <cell r="E4" t="str">
            <v>Bloomberg</v>
          </cell>
          <cell r="F4" t="str">
            <v>Bloomberg</v>
          </cell>
          <cell r="G4" t="str">
            <v>Green Markets</v>
          </cell>
          <cell r="H4" t="str">
            <v>Green Markets</v>
          </cell>
          <cell r="I4" t="str">
            <v>Tecnon Orbichem</v>
          </cell>
          <cell r="J4" t="str">
            <v>Metal Bulletin</v>
          </cell>
          <cell r="K4" t="str">
            <v>Metal Bulletin</v>
          </cell>
          <cell r="L4" t="str">
            <v>Metal Bulletin</v>
          </cell>
          <cell r="M4" t="str">
            <v>Bloomberg</v>
          </cell>
          <cell r="N4" t="str">
            <v>Bloomberg</v>
          </cell>
          <cell r="O4" t="str">
            <v>Central Bank of Trinidad and Tobago</v>
          </cell>
        </row>
        <row r="5">
          <cell r="B5">
            <v>33269</v>
          </cell>
          <cell r="C5">
            <v>33269</v>
          </cell>
          <cell r="D5">
            <v>44592</v>
          </cell>
          <cell r="E5">
            <v>37287</v>
          </cell>
          <cell r="F5">
            <v>36556</v>
          </cell>
          <cell r="G5">
            <v>33269</v>
          </cell>
          <cell r="H5">
            <v>33269</v>
          </cell>
          <cell r="I5">
            <v>33269</v>
          </cell>
          <cell r="J5">
            <v>33269</v>
          </cell>
          <cell r="K5">
            <v>33269</v>
          </cell>
          <cell r="L5">
            <v>38837</v>
          </cell>
          <cell r="M5">
            <v>38837</v>
          </cell>
          <cell r="N5">
            <v>38837</v>
          </cell>
          <cell r="O5">
            <v>38138</v>
          </cell>
        </row>
        <row r="6">
          <cell r="B6">
            <v>46081</v>
          </cell>
          <cell r="C6">
            <v>46081</v>
          </cell>
          <cell r="D6">
            <v>46081</v>
          </cell>
          <cell r="E6">
            <v>46081</v>
          </cell>
          <cell r="F6">
            <v>46081</v>
          </cell>
          <cell r="G6">
            <v>46081</v>
          </cell>
          <cell r="H6">
            <v>46081</v>
          </cell>
          <cell r="I6">
            <v>46081</v>
          </cell>
          <cell r="J6">
            <v>46081</v>
          </cell>
          <cell r="K6">
            <v>46081</v>
          </cell>
          <cell r="L6">
            <v>46081</v>
          </cell>
          <cell r="M6">
            <v>46081</v>
          </cell>
          <cell r="N6">
            <v>46081</v>
          </cell>
          <cell r="O6">
            <v>46081</v>
          </cell>
        </row>
        <row r="7">
          <cell r="B7">
            <v>422</v>
          </cell>
          <cell r="C7">
            <v>422</v>
          </cell>
          <cell r="D7">
            <v>50</v>
          </cell>
          <cell r="E7">
            <v>92</v>
          </cell>
          <cell r="F7">
            <v>314</v>
          </cell>
          <cell r="G7">
            <v>422</v>
          </cell>
          <cell r="H7">
            <v>422</v>
          </cell>
          <cell r="I7">
            <v>422</v>
          </cell>
          <cell r="J7">
            <v>422</v>
          </cell>
          <cell r="K7">
            <v>422</v>
          </cell>
          <cell r="L7">
            <v>239</v>
          </cell>
          <cell r="M7">
            <v>239</v>
          </cell>
          <cell r="N7">
            <v>239</v>
          </cell>
          <cell r="O7">
            <v>262</v>
          </cell>
        </row>
      </sheetData>
      <sheetData sheetId="9">
        <row r="2">
          <cell r="B2" t="str">
            <v>000s Barrels</v>
          </cell>
          <cell r="C2" t="str">
            <v>mmcf/d</v>
          </cell>
          <cell r="D2" t="str">
            <v>000s cu m</v>
          </cell>
          <cell r="E2" t="str">
            <v>000s Tonnes</v>
          </cell>
          <cell r="F2" t="str">
            <v>000s Tonnes</v>
          </cell>
          <cell r="G2" t="str">
            <v>000s Tonnes</v>
          </cell>
          <cell r="H2" t="str">
            <v>000s Barrels</v>
          </cell>
        </row>
        <row r="3">
          <cell r="B3" t="str">
            <v>Quarterly</v>
          </cell>
          <cell r="C3" t="str">
            <v>Quarterly</v>
          </cell>
          <cell r="D3" t="str">
            <v>Quarterly</v>
          </cell>
          <cell r="E3" t="str">
            <v>Quarterly</v>
          </cell>
          <cell r="F3" t="str">
            <v>Quarterly</v>
          </cell>
          <cell r="G3" t="str">
            <v>Quarterly</v>
          </cell>
          <cell r="H3" t="str">
            <v>Quarterly</v>
          </cell>
        </row>
        <row r="4">
          <cell r="B4" t="str">
            <v>Ministry of Energy and Energy Industries</v>
          </cell>
          <cell r="C4" t="str">
            <v>Ministry of Energy and Energy Industries</v>
          </cell>
          <cell r="D4" t="str">
            <v>Ministry of Energy and Energy Industries</v>
          </cell>
          <cell r="E4" t="str">
            <v>Ministry of Energy and Energy Industries</v>
          </cell>
          <cell r="F4" t="str">
            <v>Ministry of Energy and Energy Industries</v>
          </cell>
          <cell r="G4" t="str">
            <v>Ministry of Energy and Energy Industries</v>
          </cell>
          <cell r="H4" t="str">
            <v>Ministry of Energy and Energy Industries</v>
          </cell>
        </row>
        <row r="5">
          <cell r="B5">
            <v>34029</v>
          </cell>
          <cell r="C5">
            <v>34029</v>
          </cell>
          <cell r="D5">
            <v>36586</v>
          </cell>
          <cell r="E5">
            <v>33298</v>
          </cell>
          <cell r="F5">
            <v>33298</v>
          </cell>
          <cell r="G5">
            <v>33298</v>
          </cell>
          <cell r="H5">
            <v>34029</v>
          </cell>
        </row>
        <row r="6">
          <cell r="B6">
            <v>45901</v>
          </cell>
          <cell r="C6">
            <v>45901</v>
          </cell>
          <cell r="D6">
            <v>45901</v>
          </cell>
          <cell r="E6">
            <v>45901</v>
          </cell>
          <cell r="F6">
            <v>45901</v>
          </cell>
          <cell r="G6">
            <v>45901</v>
          </cell>
          <cell r="H6">
            <v>45901</v>
          </cell>
        </row>
        <row r="7">
          <cell r="B7">
            <v>131</v>
          </cell>
          <cell r="C7">
            <v>131</v>
          </cell>
          <cell r="D7">
            <v>103</v>
          </cell>
          <cell r="E7">
            <v>139</v>
          </cell>
          <cell r="F7">
            <v>139</v>
          </cell>
          <cell r="G7">
            <v>139</v>
          </cell>
          <cell r="H7">
            <v>131</v>
          </cell>
        </row>
      </sheetData>
      <sheetData sheetId="10">
        <row r="2">
          <cell r="B2" t="str">
            <v>000s Persons</v>
          </cell>
          <cell r="C2" t="str">
            <v>000s Persons</v>
          </cell>
          <cell r="D2" t="str">
            <v>000s Persons</v>
          </cell>
          <cell r="E2" t="str">
            <v>000s Persons</v>
          </cell>
          <cell r="F2" t="str">
            <v>000s Persons</v>
          </cell>
          <cell r="G2" t="str">
            <v>000s Persons</v>
          </cell>
          <cell r="H2" t="str">
            <v>000s Persons</v>
          </cell>
          <cell r="I2" t="str">
            <v>000s Persons</v>
          </cell>
          <cell r="J2" t="str">
            <v>000s Persons</v>
          </cell>
          <cell r="K2" t="str">
            <v>000s Persons</v>
          </cell>
          <cell r="L2" t="str">
            <v>Per Cent</v>
          </cell>
          <cell r="M2" t="str">
            <v>Per Cent</v>
          </cell>
          <cell r="N2" t="str">
            <v>000s Persons</v>
          </cell>
          <cell r="O2" t="str">
            <v>000s Persons</v>
          </cell>
          <cell r="P2" t="str">
            <v>000s Persons</v>
          </cell>
          <cell r="Q2" t="str">
            <v>000s Persons</v>
          </cell>
          <cell r="R2" t="str">
            <v>000s Persons</v>
          </cell>
          <cell r="S2" t="str">
            <v>000s Persons</v>
          </cell>
          <cell r="T2" t="str">
            <v>000s Persons</v>
          </cell>
          <cell r="V2" t="str">
            <v>000s Persons</v>
          </cell>
          <cell r="W2" t="str">
            <v>000s Persons</v>
          </cell>
          <cell r="X2" t="str">
            <v>000s Persons</v>
          </cell>
          <cell r="Y2" t="str">
            <v>000s Persons</v>
          </cell>
          <cell r="Z2" t="str">
            <v>000s Persons</v>
          </cell>
        </row>
        <row r="3">
          <cell r="B3" t="str">
            <v>Quarterly</v>
          </cell>
          <cell r="C3" t="str">
            <v>Quarterly</v>
          </cell>
          <cell r="D3" t="str">
            <v>Quarterly</v>
          </cell>
          <cell r="E3" t="str">
            <v>Quarterly</v>
          </cell>
          <cell r="F3" t="str">
            <v>Quarterly</v>
          </cell>
          <cell r="G3" t="str">
            <v>Quarterly</v>
          </cell>
          <cell r="H3" t="str">
            <v>Quarterly</v>
          </cell>
          <cell r="I3" t="str">
            <v>Quarterly</v>
          </cell>
          <cell r="J3" t="str">
            <v>Quarterly</v>
          </cell>
          <cell r="K3" t="str">
            <v>Quarterly</v>
          </cell>
          <cell r="L3" t="str">
            <v>Quarterly</v>
          </cell>
          <cell r="M3" t="str">
            <v>Quarterly</v>
          </cell>
          <cell r="N3" t="str">
            <v>Quarterly</v>
          </cell>
          <cell r="O3" t="str">
            <v>Quarterly</v>
          </cell>
          <cell r="P3" t="str">
            <v>Quarterly</v>
          </cell>
          <cell r="Q3" t="str">
            <v>Quarterly</v>
          </cell>
          <cell r="R3" t="str">
            <v>Quarterly</v>
          </cell>
          <cell r="S3" t="str">
            <v>Quarterly</v>
          </cell>
          <cell r="T3" t="str">
            <v>Quarterly</v>
          </cell>
          <cell r="V3" t="str">
            <v>Quarterly</v>
          </cell>
          <cell r="W3" t="str">
            <v>Quarterly</v>
          </cell>
          <cell r="X3" t="str">
            <v>Quarterly</v>
          </cell>
          <cell r="Y3" t="str">
            <v>Quarterly</v>
          </cell>
          <cell r="Z3" t="str">
            <v>Quarterly</v>
          </cell>
        </row>
        <row r="4">
          <cell r="B4" t="str">
            <v>Central Statistical Office</v>
          </cell>
          <cell r="C4" t="str">
            <v>Central Statistical Office</v>
          </cell>
          <cell r="D4" t="str">
            <v>Central Statistical Office</v>
          </cell>
          <cell r="E4" t="str">
            <v>Central Statistical Office</v>
          </cell>
          <cell r="F4" t="str">
            <v>Central Statistical Office</v>
          </cell>
          <cell r="G4" t="str">
            <v>Central Statistical Office</v>
          </cell>
          <cell r="H4" t="str">
            <v>Central Statistical Office</v>
          </cell>
          <cell r="I4" t="str">
            <v>Central Statistical Office</v>
          </cell>
          <cell r="J4" t="str">
            <v>Central Statistical Office</v>
          </cell>
          <cell r="K4" t="str">
            <v>Central Statistical Office</v>
          </cell>
          <cell r="L4" t="str">
            <v>Central Statistical Office</v>
          </cell>
          <cell r="M4" t="str">
            <v>Central Statistical Office</v>
          </cell>
          <cell r="N4" t="str">
            <v>Central Statistical Office</v>
          </cell>
          <cell r="O4" t="str">
            <v>Central Statistical Office</v>
          </cell>
          <cell r="P4" t="str">
            <v>Central Statistical Office</v>
          </cell>
          <cell r="Q4" t="str">
            <v>Central Statistical Office</v>
          </cell>
          <cell r="R4" t="str">
            <v>Central Statistical Office</v>
          </cell>
          <cell r="S4" t="str">
            <v>Central Statistical Office</v>
          </cell>
          <cell r="T4" t="str">
            <v>Central Statistical Office</v>
          </cell>
          <cell r="V4" t="str">
            <v>Central Statistical Office</v>
          </cell>
          <cell r="W4" t="str">
            <v>Central Statistical Office</v>
          </cell>
          <cell r="X4" t="str">
            <v>Central Statistical Office</v>
          </cell>
          <cell r="Y4" t="str">
            <v>Central Statistical Office</v>
          </cell>
          <cell r="Z4" t="str">
            <v>Central Statistical Office</v>
          </cell>
        </row>
        <row r="5">
          <cell r="B5">
            <v>33298</v>
          </cell>
          <cell r="C5">
            <v>33298</v>
          </cell>
          <cell r="D5">
            <v>33298</v>
          </cell>
          <cell r="E5">
            <v>33298</v>
          </cell>
          <cell r="F5">
            <v>33298</v>
          </cell>
          <cell r="G5">
            <v>33298</v>
          </cell>
          <cell r="H5">
            <v>33298</v>
          </cell>
          <cell r="I5">
            <v>33298</v>
          </cell>
          <cell r="J5">
            <v>33298</v>
          </cell>
          <cell r="K5">
            <v>33298</v>
          </cell>
          <cell r="L5">
            <v>33298</v>
          </cell>
          <cell r="M5">
            <v>33298</v>
          </cell>
          <cell r="N5">
            <v>33298</v>
          </cell>
          <cell r="O5">
            <v>33298</v>
          </cell>
          <cell r="P5">
            <v>33298</v>
          </cell>
          <cell r="Q5">
            <v>33298</v>
          </cell>
          <cell r="R5">
            <v>33298</v>
          </cell>
          <cell r="S5">
            <v>33298</v>
          </cell>
          <cell r="T5">
            <v>33298</v>
          </cell>
          <cell r="V5">
            <v>33298</v>
          </cell>
          <cell r="W5">
            <v>33298</v>
          </cell>
          <cell r="X5">
            <v>33298</v>
          </cell>
          <cell r="Y5">
            <v>33298</v>
          </cell>
          <cell r="Z5">
            <v>33298</v>
          </cell>
        </row>
        <row r="6">
          <cell r="B6">
            <v>45901</v>
          </cell>
          <cell r="C6">
            <v>45901</v>
          </cell>
          <cell r="D6">
            <v>45901</v>
          </cell>
          <cell r="E6">
            <v>45901</v>
          </cell>
          <cell r="F6">
            <v>45901</v>
          </cell>
          <cell r="G6">
            <v>45901</v>
          </cell>
          <cell r="H6">
            <v>45901</v>
          </cell>
          <cell r="I6">
            <v>45901</v>
          </cell>
          <cell r="J6">
            <v>45901</v>
          </cell>
          <cell r="K6">
            <v>45901</v>
          </cell>
          <cell r="L6">
            <v>45901</v>
          </cell>
          <cell r="M6">
            <v>45901</v>
          </cell>
          <cell r="N6">
            <v>45901</v>
          </cell>
          <cell r="O6">
            <v>45901</v>
          </cell>
          <cell r="P6">
            <v>45901</v>
          </cell>
          <cell r="Q6">
            <v>45901</v>
          </cell>
          <cell r="R6">
            <v>45901</v>
          </cell>
          <cell r="S6">
            <v>45901</v>
          </cell>
          <cell r="T6">
            <v>45901</v>
          </cell>
          <cell r="V6">
            <v>45901</v>
          </cell>
          <cell r="W6">
            <v>45901</v>
          </cell>
          <cell r="X6">
            <v>45901</v>
          </cell>
          <cell r="Y6">
            <v>45901</v>
          </cell>
          <cell r="Z6">
            <v>45901</v>
          </cell>
        </row>
        <row r="7">
          <cell r="B7">
            <v>137</v>
          </cell>
          <cell r="C7">
            <v>137</v>
          </cell>
          <cell r="D7">
            <v>137</v>
          </cell>
          <cell r="E7">
            <v>137</v>
          </cell>
          <cell r="F7">
            <v>137</v>
          </cell>
          <cell r="G7">
            <v>137</v>
          </cell>
          <cell r="H7">
            <v>137</v>
          </cell>
          <cell r="I7">
            <v>137</v>
          </cell>
          <cell r="J7">
            <v>137</v>
          </cell>
          <cell r="K7">
            <v>137</v>
          </cell>
          <cell r="L7">
            <v>137</v>
          </cell>
          <cell r="M7">
            <v>137</v>
          </cell>
          <cell r="N7">
            <v>137</v>
          </cell>
          <cell r="O7">
            <v>137</v>
          </cell>
          <cell r="P7">
            <v>137</v>
          </cell>
          <cell r="Q7">
            <v>137</v>
          </cell>
          <cell r="R7">
            <v>137</v>
          </cell>
          <cell r="S7">
            <v>137</v>
          </cell>
          <cell r="T7">
            <v>137</v>
          </cell>
          <cell r="V7">
            <v>137</v>
          </cell>
          <cell r="W7">
            <v>137</v>
          </cell>
          <cell r="X7">
            <v>137</v>
          </cell>
          <cell r="Y7">
            <v>137</v>
          </cell>
          <cell r="Z7">
            <v>137</v>
          </cell>
        </row>
      </sheetData>
      <sheetData sheetId="11">
        <row r="2">
          <cell r="B2" t="str">
            <v>TT$ Million</v>
          </cell>
          <cell r="C2" t="str">
            <v>TT$ Million</v>
          </cell>
          <cell r="D2" t="str">
            <v>TT$ Million</v>
          </cell>
          <cell r="E2" t="str">
            <v>TT$ Million</v>
          </cell>
          <cell r="F2" t="str">
            <v>TT$ Million</v>
          </cell>
          <cell r="H2" t="str">
            <v>TT$ Million</v>
          </cell>
          <cell r="I2" t="str">
            <v>TT$ Million</v>
          </cell>
          <cell r="J2" t="str">
            <v>TT$ Million</v>
          </cell>
          <cell r="K2" t="str">
            <v>TT$ Million</v>
          </cell>
          <cell r="L2" t="str">
            <v>TT$ Million</v>
          </cell>
          <cell r="M2" t="str">
            <v>TT$ Million</v>
          </cell>
          <cell r="N2" t="str">
            <v>TT$ Million</v>
          </cell>
          <cell r="O2" t="str">
            <v>TT$ Million</v>
          </cell>
          <cell r="Q2" t="str">
            <v>TT$ Million</v>
          </cell>
          <cell r="R2" t="str">
            <v>TT$ Million</v>
          </cell>
          <cell r="S2" t="str">
            <v>TT$ Million</v>
          </cell>
          <cell r="T2" t="str">
            <v>TT$ Million</v>
          </cell>
          <cell r="U2" t="str">
            <v>TT$ Million</v>
          </cell>
          <cell r="V2" t="str">
            <v>TT$ Million</v>
          </cell>
          <cell r="W2" t="str">
            <v>TT$ Million</v>
          </cell>
          <cell r="X2" t="str">
            <v>TT$ Million</v>
          </cell>
          <cell r="Y2" t="str">
            <v>TT$ Million</v>
          </cell>
          <cell r="AA2" t="str">
            <v>TT$ Million</v>
          </cell>
          <cell r="AB2" t="str">
            <v>TT$ Million</v>
          </cell>
          <cell r="AC2" t="str">
            <v>TT$ Million</v>
          </cell>
          <cell r="AE2" t="str">
            <v>TT$ Million</v>
          </cell>
          <cell r="AF2" t="str">
            <v>TT$ Million</v>
          </cell>
          <cell r="AG2" t="str">
            <v>TT$ Million</v>
          </cell>
          <cell r="AH2" t="str">
            <v>TT$ Million</v>
          </cell>
        </row>
        <row r="3">
          <cell r="B3" t="str">
            <v>Quarterly</v>
          </cell>
          <cell r="C3" t="str">
            <v>Quarterly</v>
          </cell>
          <cell r="D3" t="str">
            <v>Quarterly</v>
          </cell>
          <cell r="E3" t="str">
            <v>Quarterly</v>
          </cell>
          <cell r="F3" t="str">
            <v>Quarterly</v>
          </cell>
          <cell r="H3" t="str">
            <v>Quarterly</v>
          </cell>
          <cell r="I3" t="str">
            <v>Quarterly</v>
          </cell>
          <cell r="J3" t="str">
            <v>Quarterly</v>
          </cell>
          <cell r="K3" t="str">
            <v>Quarterly</v>
          </cell>
          <cell r="L3" t="str">
            <v>Quarterly</v>
          </cell>
          <cell r="M3" t="str">
            <v>Quarterly</v>
          </cell>
          <cell r="N3" t="str">
            <v>Quarterly</v>
          </cell>
          <cell r="O3" t="str">
            <v>Quarterly</v>
          </cell>
          <cell r="Q3" t="str">
            <v>Quarterly</v>
          </cell>
          <cell r="R3" t="str">
            <v>Quarterly</v>
          </cell>
          <cell r="S3" t="str">
            <v>Quarterly</v>
          </cell>
          <cell r="T3" t="str">
            <v>Quarterly</v>
          </cell>
          <cell r="U3" t="str">
            <v>Quarterly</v>
          </cell>
          <cell r="V3" t="str">
            <v>Quarterly</v>
          </cell>
          <cell r="W3" t="str">
            <v>Quarterly</v>
          </cell>
          <cell r="X3" t="str">
            <v>Quarterly</v>
          </cell>
          <cell r="Y3" t="str">
            <v>Quarterly</v>
          </cell>
          <cell r="AA3" t="str">
            <v>Quarterly</v>
          </cell>
          <cell r="AB3" t="str">
            <v>Quarterly</v>
          </cell>
          <cell r="AC3" t="str">
            <v>Quarterly</v>
          </cell>
          <cell r="AE3" t="str">
            <v>Quarterly</v>
          </cell>
          <cell r="AF3" t="str">
            <v>Quarterly</v>
          </cell>
          <cell r="AG3" t="str">
            <v>Quarterly</v>
          </cell>
          <cell r="AH3" t="str">
            <v>Quarterly</v>
          </cell>
        </row>
        <row r="4">
          <cell r="B4" t="str">
            <v>Ministry of Finance</v>
          </cell>
          <cell r="C4" t="str">
            <v>Ministry of Finance</v>
          </cell>
          <cell r="D4" t="str">
            <v>Ministry of Finance</v>
          </cell>
          <cell r="E4" t="str">
            <v>Ministry of Finance</v>
          </cell>
          <cell r="F4" t="str">
            <v>Ministry of Finance</v>
          </cell>
          <cell r="H4" t="str">
            <v>Ministry of Finance</v>
          </cell>
          <cell r="I4" t="str">
            <v>Ministry of Finance</v>
          </cell>
          <cell r="J4" t="str">
            <v>Ministry of Finance</v>
          </cell>
          <cell r="K4" t="str">
            <v>Ministry of Finance</v>
          </cell>
          <cell r="L4" t="str">
            <v>Ministry of Finance</v>
          </cell>
          <cell r="M4" t="str">
            <v>Ministry of Finance</v>
          </cell>
          <cell r="N4" t="str">
            <v>Ministry of Finance</v>
          </cell>
          <cell r="O4" t="str">
            <v>Ministry of Finance</v>
          </cell>
          <cell r="Q4" t="str">
            <v>Ministry of Finance</v>
          </cell>
          <cell r="R4" t="str">
            <v>Ministry of Finance</v>
          </cell>
          <cell r="S4" t="str">
            <v>Ministry of Finance</v>
          </cell>
          <cell r="T4" t="str">
            <v>Ministry of Finance</v>
          </cell>
          <cell r="U4" t="str">
            <v>Ministry of Finance</v>
          </cell>
          <cell r="V4" t="str">
            <v>Ministry of Finance</v>
          </cell>
          <cell r="W4" t="str">
            <v>Ministry of Finance</v>
          </cell>
          <cell r="X4" t="str">
            <v>Ministry of Finance</v>
          </cell>
          <cell r="Y4" t="str">
            <v>Ministry of Finance</v>
          </cell>
          <cell r="AA4" t="str">
            <v>Ministry of Finance</v>
          </cell>
          <cell r="AB4" t="str">
            <v>Ministry of Finance</v>
          </cell>
          <cell r="AC4" t="str">
            <v>Ministry of Finance</v>
          </cell>
          <cell r="AE4" t="str">
            <v>Ministry of Finance</v>
          </cell>
          <cell r="AF4" t="str">
            <v>Ministry of Finance</v>
          </cell>
          <cell r="AG4" t="str">
            <v>Ministry of Finance</v>
          </cell>
          <cell r="AH4" t="str">
            <v>Ministry of Finance</v>
          </cell>
        </row>
        <row r="5">
          <cell r="B5">
            <v>33328</v>
          </cell>
          <cell r="C5">
            <v>33328</v>
          </cell>
          <cell r="D5">
            <v>33328</v>
          </cell>
          <cell r="E5">
            <v>33328</v>
          </cell>
          <cell r="F5">
            <v>33328</v>
          </cell>
          <cell r="H5">
            <v>33328</v>
          </cell>
          <cell r="I5">
            <v>33328</v>
          </cell>
          <cell r="J5">
            <v>39082</v>
          </cell>
          <cell r="K5">
            <v>33328</v>
          </cell>
          <cell r="L5">
            <v>39082</v>
          </cell>
          <cell r="M5">
            <v>33328</v>
          </cell>
          <cell r="N5">
            <v>33328</v>
          </cell>
          <cell r="O5">
            <v>33328</v>
          </cell>
          <cell r="Q5">
            <v>33328</v>
          </cell>
          <cell r="R5">
            <v>33328</v>
          </cell>
          <cell r="S5">
            <v>33328</v>
          </cell>
          <cell r="T5">
            <v>33328</v>
          </cell>
          <cell r="U5">
            <v>33328</v>
          </cell>
          <cell r="V5">
            <v>33328</v>
          </cell>
          <cell r="W5">
            <v>33328</v>
          </cell>
          <cell r="X5">
            <v>33328</v>
          </cell>
          <cell r="Y5">
            <v>33328</v>
          </cell>
          <cell r="AA5">
            <v>33328</v>
          </cell>
          <cell r="AB5">
            <v>36525</v>
          </cell>
          <cell r="AC5">
            <v>36525</v>
          </cell>
          <cell r="AE5">
            <v>33328</v>
          </cell>
          <cell r="AF5">
            <v>33328</v>
          </cell>
          <cell r="AG5">
            <v>33328</v>
          </cell>
          <cell r="AH5">
            <v>33328</v>
          </cell>
        </row>
        <row r="6">
          <cell r="B6">
            <v>46022</v>
          </cell>
          <cell r="C6">
            <v>46022</v>
          </cell>
          <cell r="D6">
            <v>46022</v>
          </cell>
          <cell r="E6">
            <v>46022</v>
          </cell>
          <cell r="F6">
            <v>46022</v>
          </cell>
          <cell r="H6">
            <v>46022</v>
          </cell>
          <cell r="I6">
            <v>46022</v>
          </cell>
          <cell r="J6">
            <v>46022</v>
          </cell>
          <cell r="K6">
            <v>46022</v>
          </cell>
          <cell r="L6">
            <v>46022</v>
          </cell>
          <cell r="M6">
            <v>46022</v>
          </cell>
          <cell r="N6">
            <v>46022</v>
          </cell>
          <cell r="O6">
            <v>46022</v>
          </cell>
          <cell r="Q6">
            <v>46022</v>
          </cell>
          <cell r="R6">
            <v>46022</v>
          </cell>
          <cell r="S6">
            <v>46022</v>
          </cell>
          <cell r="T6">
            <v>46022</v>
          </cell>
          <cell r="U6">
            <v>46022</v>
          </cell>
          <cell r="V6">
            <v>46022</v>
          </cell>
          <cell r="W6">
            <v>46022</v>
          </cell>
          <cell r="X6">
            <v>46022</v>
          </cell>
          <cell r="Y6">
            <v>46022</v>
          </cell>
          <cell r="AA6">
            <v>46022</v>
          </cell>
          <cell r="AB6">
            <v>46022</v>
          </cell>
          <cell r="AC6">
            <v>46022</v>
          </cell>
          <cell r="AE6">
            <v>46022</v>
          </cell>
          <cell r="AF6">
            <v>46022</v>
          </cell>
          <cell r="AG6">
            <v>46022</v>
          </cell>
          <cell r="AH6">
            <v>46022</v>
          </cell>
        </row>
        <row r="7">
          <cell r="B7">
            <v>140</v>
          </cell>
          <cell r="C7">
            <v>140</v>
          </cell>
          <cell r="D7">
            <v>140</v>
          </cell>
          <cell r="E7">
            <v>140</v>
          </cell>
          <cell r="F7">
            <v>140</v>
          </cell>
          <cell r="H7">
            <v>140</v>
          </cell>
          <cell r="I7">
            <v>140</v>
          </cell>
          <cell r="J7">
            <v>77</v>
          </cell>
          <cell r="K7">
            <v>140</v>
          </cell>
          <cell r="L7">
            <v>77</v>
          </cell>
          <cell r="M7">
            <v>140</v>
          </cell>
          <cell r="N7">
            <v>140</v>
          </cell>
          <cell r="O7">
            <v>140</v>
          </cell>
          <cell r="Q7">
            <v>140</v>
          </cell>
          <cell r="R7">
            <v>140</v>
          </cell>
          <cell r="S7">
            <v>140</v>
          </cell>
          <cell r="T7">
            <v>140</v>
          </cell>
          <cell r="U7">
            <v>140</v>
          </cell>
          <cell r="V7">
            <v>140</v>
          </cell>
          <cell r="W7">
            <v>140</v>
          </cell>
          <cell r="X7">
            <v>140</v>
          </cell>
          <cell r="Y7">
            <v>140</v>
          </cell>
          <cell r="AA7">
            <v>140</v>
          </cell>
          <cell r="AB7">
            <v>105</v>
          </cell>
          <cell r="AC7">
            <v>105</v>
          </cell>
          <cell r="AE7">
            <v>140</v>
          </cell>
          <cell r="AF7">
            <v>140</v>
          </cell>
          <cell r="AG7">
            <v>140</v>
          </cell>
          <cell r="AH7">
            <v>140</v>
          </cell>
        </row>
      </sheetData>
      <sheetData sheetId="12">
        <row r="2">
          <cell r="B2" t="str">
            <v>TT$ Million</v>
          </cell>
          <cell r="C2" t="str">
            <v>TT$ Million</v>
          </cell>
          <cell r="D2" t="str">
            <v>TT$ Million</v>
          </cell>
          <cell r="E2" t="str">
            <v>TT$ Million</v>
          </cell>
          <cell r="F2" t="str">
            <v>TT$ Million</v>
          </cell>
        </row>
        <row r="3">
          <cell r="B3" t="str">
            <v>Fiscal Year</v>
          </cell>
          <cell r="C3" t="str">
            <v>Fiscal Year</v>
          </cell>
          <cell r="D3" t="str">
            <v>Fiscal Year</v>
          </cell>
          <cell r="E3" t="str">
            <v>Fiscal Year</v>
          </cell>
          <cell r="F3" t="str">
            <v>Fiscal Year</v>
          </cell>
        </row>
        <row r="4">
          <cell r="B4" t="str">
            <v>Ministry of Finance</v>
          </cell>
          <cell r="C4" t="str">
            <v>Ministry of Finance</v>
          </cell>
          <cell r="D4" t="str">
            <v>Ministry of Finance</v>
          </cell>
          <cell r="E4" t="str">
            <v>Ministry of Finance</v>
          </cell>
          <cell r="F4" t="str">
            <v>Ministry of Finance</v>
          </cell>
        </row>
        <row r="5">
          <cell r="B5">
            <v>36433</v>
          </cell>
          <cell r="C5">
            <v>36433</v>
          </cell>
          <cell r="D5">
            <v>36433</v>
          </cell>
          <cell r="E5">
            <v>36433</v>
          </cell>
          <cell r="F5">
            <v>36433</v>
          </cell>
        </row>
        <row r="6">
          <cell r="B6">
            <v>45930</v>
          </cell>
          <cell r="C6">
            <v>45930</v>
          </cell>
          <cell r="D6">
            <v>45930</v>
          </cell>
          <cell r="E6">
            <v>45930</v>
          </cell>
          <cell r="F6">
            <v>45930</v>
          </cell>
        </row>
        <row r="7">
          <cell r="B7">
            <v>27</v>
          </cell>
          <cell r="C7">
            <v>27</v>
          </cell>
          <cell r="D7">
            <v>27</v>
          </cell>
          <cell r="E7">
            <v>27</v>
          </cell>
          <cell r="F7">
            <v>27</v>
          </cell>
        </row>
      </sheetData>
      <sheetData sheetId="13">
        <row r="2">
          <cell r="B2" t="str">
            <v>TT$ Million</v>
          </cell>
          <cell r="C2" t="str">
            <v>TT$ Million</v>
          </cell>
          <cell r="D2" t="str">
            <v>TT$ Million</v>
          </cell>
          <cell r="E2" t="str">
            <v>TT$ Million</v>
          </cell>
          <cell r="F2" t="str">
            <v>TT$ Million</v>
          </cell>
          <cell r="G2" t="str">
            <v>TT$ Million</v>
          </cell>
          <cell r="H2" t="str">
            <v>TT$ Million</v>
          </cell>
          <cell r="I2" t="str">
            <v>TT$ Million</v>
          </cell>
          <cell r="J2" t="str">
            <v>TT$ Million</v>
          </cell>
          <cell r="K2" t="str">
            <v>TT$ Million</v>
          </cell>
          <cell r="L2" t="str">
            <v>TT$ Million</v>
          </cell>
          <cell r="M2" t="str">
            <v>TT$ Million</v>
          </cell>
          <cell r="N2" t="str">
            <v>TT$ Million</v>
          </cell>
          <cell r="O2" t="str">
            <v>TT$ Million</v>
          </cell>
          <cell r="P2" t="str">
            <v>TT$ Million</v>
          </cell>
          <cell r="Q2" t="str">
            <v>TT$ Million</v>
          </cell>
          <cell r="R2" t="str">
            <v>TT$ Million</v>
          </cell>
          <cell r="S2" t="str">
            <v>TT$ Million</v>
          </cell>
          <cell r="T2" t="str">
            <v>TT$ Million</v>
          </cell>
          <cell r="U2" t="str">
            <v>TT$ Million</v>
          </cell>
          <cell r="W2" t="str">
            <v>Per Cent</v>
          </cell>
          <cell r="X2" t="str">
            <v>Per Cent</v>
          </cell>
          <cell r="Y2" t="str">
            <v>Per Cent</v>
          </cell>
          <cell r="Z2" t="str">
            <v>Per Cent</v>
          </cell>
          <cell r="AA2" t="str">
            <v>Per Cent</v>
          </cell>
          <cell r="AB2" t="str">
            <v>Per Cent</v>
          </cell>
          <cell r="AD2" t="str">
            <v>Per Cent</v>
          </cell>
          <cell r="AE2" t="str">
            <v>Per Cent</v>
          </cell>
          <cell r="AF2" t="str">
            <v>Per Cent</v>
          </cell>
        </row>
        <row r="3">
          <cell r="B3" t="str">
            <v>Quarterly</v>
          </cell>
          <cell r="C3" t="str">
            <v>Quarterly</v>
          </cell>
          <cell r="D3" t="str">
            <v>Quarterly</v>
          </cell>
          <cell r="E3" t="str">
            <v>Quarterly</v>
          </cell>
          <cell r="F3" t="str">
            <v>Quarterly</v>
          </cell>
          <cell r="G3" t="str">
            <v>Quarterly</v>
          </cell>
          <cell r="H3" t="str">
            <v>Quarterly</v>
          </cell>
          <cell r="I3" t="str">
            <v>Quarterly</v>
          </cell>
          <cell r="J3" t="str">
            <v>Quarterly</v>
          </cell>
          <cell r="K3" t="str">
            <v>Quarterly</v>
          </cell>
          <cell r="L3" t="str">
            <v>Quarterly</v>
          </cell>
          <cell r="M3" t="str">
            <v>Quarterly</v>
          </cell>
          <cell r="N3" t="str">
            <v>Quarterly</v>
          </cell>
          <cell r="O3" t="str">
            <v>Quarterly</v>
          </cell>
          <cell r="P3" t="str">
            <v>Quarterly</v>
          </cell>
          <cell r="Q3" t="str">
            <v>Quarterly</v>
          </cell>
          <cell r="R3" t="str">
            <v>Quarterly</v>
          </cell>
          <cell r="S3" t="str">
            <v>Quarterly</v>
          </cell>
          <cell r="T3" t="str">
            <v>Quarterly</v>
          </cell>
          <cell r="U3" t="str">
            <v>Quarterly</v>
          </cell>
          <cell r="W3" t="str">
            <v>Quarterly</v>
          </cell>
          <cell r="X3" t="str">
            <v>Quarterly</v>
          </cell>
          <cell r="Y3" t="str">
            <v>Quarterly</v>
          </cell>
          <cell r="Z3" t="str">
            <v>Quarterly</v>
          </cell>
          <cell r="AA3" t="str">
            <v>Quarterly</v>
          </cell>
          <cell r="AB3" t="str">
            <v>Quarterly</v>
          </cell>
          <cell r="AD3" t="str">
            <v>Quarterly</v>
          </cell>
          <cell r="AE3" t="str">
            <v>Quarterly</v>
          </cell>
          <cell r="AF3" t="str">
            <v>Quarterly</v>
          </cell>
        </row>
        <row r="4">
          <cell r="B4" t="str">
            <v>Ministry of Finance</v>
          </cell>
          <cell r="C4" t="str">
            <v>Ministry of Finance</v>
          </cell>
          <cell r="D4" t="str">
            <v>Ministry of Finance</v>
          </cell>
          <cell r="E4" t="str">
            <v>Ministry of Finance</v>
          </cell>
          <cell r="F4" t="str">
            <v>Ministry of Finance</v>
          </cell>
          <cell r="G4" t="str">
            <v>Ministry of Finance</v>
          </cell>
          <cell r="H4" t="str">
            <v>Ministry of Finance</v>
          </cell>
          <cell r="I4" t="str">
            <v>Ministry of Finance</v>
          </cell>
          <cell r="J4" t="str">
            <v>Ministry of Finance</v>
          </cell>
          <cell r="K4" t="str">
            <v>Ministry of Finance</v>
          </cell>
          <cell r="L4" t="str">
            <v>Ministry of Finance</v>
          </cell>
          <cell r="M4" t="str">
            <v>Ministry of Finance</v>
          </cell>
          <cell r="N4" t="str">
            <v>Ministry of Finance</v>
          </cell>
          <cell r="O4" t="str">
            <v>Ministry of Finance</v>
          </cell>
          <cell r="P4" t="str">
            <v>Ministry of Finance</v>
          </cell>
          <cell r="Q4" t="str">
            <v>Ministry of Finance</v>
          </cell>
          <cell r="R4" t="str">
            <v>Ministry of Finance</v>
          </cell>
          <cell r="S4" t="str">
            <v>Ministry of Finance</v>
          </cell>
          <cell r="T4" t="str">
            <v>Ministry of Finance</v>
          </cell>
          <cell r="U4" t="str">
            <v>Ministry of Finance</v>
          </cell>
          <cell r="W4" t="str">
            <v>Ministry of Finance</v>
          </cell>
          <cell r="X4" t="str">
            <v>Ministry of Finance</v>
          </cell>
          <cell r="Y4" t="str">
            <v>Ministry of Finance</v>
          </cell>
          <cell r="Z4" t="str">
            <v>Ministry of Finance</v>
          </cell>
          <cell r="AA4" t="str">
            <v>Ministry of Finance</v>
          </cell>
          <cell r="AB4" t="str">
            <v>Ministry of Finance</v>
          </cell>
          <cell r="AD4" t="str">
            <v>Ministry of Finance</v>
          </cell>
          <cell r="AE4" t="str">
            <v>Ministry of Finance</v>
          </cell>
          <cell r="AF4" t="str">
            <v>Ministry of Finance</v>
          </cell>
        </row>
        <row r="5">
          <cell r="B5">
            <v>40633</v>
          </cell>
          <cell r="C5">
            <v>40633</v>
          </cell>
          <cell r="D5">
            <v>40633</v>
          </cell>
          <cell r="E5">
            <v>40633</v>
          </cell>
          <cell r="F5">
            <v>40633</v>
          </cell>
          <cell r="G5">
            <v>40633</v>
          </cell>
          <cell r="H5">
            <v>40633</v>
          </cell>
          <cell r="I5">
            <v>40633</v>
          </cell>
          <cell r="J5">
            <v>40633</v>
          </cell>
          <cell r="K5">
            <v>40633</v>
          </cell>
          <cell r="L5">
            <v>40633</v>
          </cell>
          <cell r="M5">
            <v>40633</v>
          </cell>
          <cell r="N5">
            <v>40633</v>
          </cell>
          <cell r="O5">
            <v>40633</v>
          </cell>
          <cell r="P5">
            <v>40633</v>
          </cell>
          <cell r="Q5">
            <v>40633</v>
          </cell>
          <cell r="R5">
            <v>40633</v>
          </cell>
          <cell r="S5">
            <v>42094</v>
          </cell>
          <cell r="T5">
            <v>42094</v>
          </cell>
          <cell r="U5">
            <v>42094</v>
          </cell>
          <cell r="W5">
            <v>40633</v>
          </cell>
          <cell r="X5">
            <v>40633</v>
          </cell>
          <cell r="Y5">
            <v>40633</v>
          </cell>
          <cell r="Z5">
            <v>40633</v>
          </cell>
          <cell r="AA5">
            <v>42094</v>
          </cell>
          <cell r="AB5">
            <v>42094</v>
          </cell>
          <cell r="AD5">
            <v>42094</v>
          </cell>
          <cell r="AE5">
            <v>42094</v>
          </cell>
          <cell r="AF5">
            <v>42094</v>
          </cell>
        </row>
        <row r="6">
          <cell r="B6">
            <v>46022</v>
          </cell>
          <cell r="C6">
            <v>46022</v>
          </cell>
          <cell r="D6">
            <v>46022</v>
          </cell>
          <cell r="E6">
            <v>46022</v>
          </cell>
          <cell r="F6">
            <v>46022</v>
          </cell>
          <cell r="G6">
            <v>46022</v>
          </cell>
          <cell r="H6">
            <v>46022</v>
          </cell>
          <cell r="I6">
            <v>46022</v>
          </cell>
          <cell r="J6">
            <v>46022</v>
          </cell>
          <cell r="K6">
            <v>46022</v>
          </cell>
          <cell r="L6">
            <v>46022</v>
          </cell>
          <cell r="M6">
            <v>46022</v>
          </cell>
          <cell r="N6">
            <v>46022</v>
          </cell>
          <cell r="O6">
            <v>46022</v>
          </cell>
          <cell r="P6">
            <v>46022</v>
          </cell>
          <cell r="Q6">
            <v>46022</v>
          </cell>
          <cell r="R6">
            <v>46022</v>
          </cell>
          <cell r="S6">
            <v>46022</v>
          </cell>
          <cell r="T6">
            <v>46022</v>
          </cell>
          <cell r="U6">
            <v>46022</v>
          </cell>
          <cell r="W6">
            <v>46022</v>
          </cell>
          <cell r="X6">
            <v>46022</v>
          </cell>
          <cell r="Y6">
            <v>46022</v>
          </cell>
          <cell r="Z6">
            <v>46022</v>
          </cell>
          <cell r="AA6">
            <v>46022</v>
          </cell>
          <cell r="AB6">
            <v>46022</v>
          </cell>
          <cell r="AD6">
            <v>46022</v>
          </cell>
          <cell r="AE6">
            <v>46022</v>
          </cell>
          <cell r="AF6">
            <v>46022</v>
          </cell>
        </row>
        <row r="7">
          <cell r="B7">
            <v>60</v>
          </cell>
          <cell r="C7">
            <v>60</v>
          </cell>
          <cell r="D7">
            <v>60</v>
          </cell>
          <cell r="E7">
            <v>60</v>
          </cell>
          <cell r="F7">
            <v>60</v>
          </cell>
          <cell r="G7">
            <v>60</v>
          </cell>
          <cell r="H7">
            <v>60</v>
          </cell>
          <cell r="I7">
            <v>60</v>
          </cell>
          <cell r="J7">
            <v>60</v>
          </cell>
          <cell r="K7">
            <v>60</v>
          </cell>
          <cell r="L7">
            <v>60</v>
          </cell>
          <cell r="M7">
            <v>60</v>
          </cell>
          <cell r="N7">
            <v>60</v>
          </cell>
          <cell r="O7">
            <v>60</v>
          </cell>
          <cell r="P7">
            <v>60</v>
          </cell>
          <cell r="Q7">
            <v>60</v>
          </cell>
          <cell r="R7">
            <v>60</v>
          </cell>
          <cell r="S7">
            <v>44</v>
          </cell>
          <cell r="T7">
            <v>44</v>
          </cell>
          <cell r="U7">
            <v>44</v>
          </cell>
          <cell r="W7">
            <v>60</v>
          </cell>
          <cell r="X7">
            <v>60</v>
          </cell>
          <cell r="Y7">
            <v>60</v>
          </cell>
          <cell r="Z7">
            <v>60</v>
          </cell>
          <cell r="AA7">
            <v>44</v>
          </cell>
          <cell r="AB7">
            <v>44</v>
          </cell>
          <cell r="AD7">
            <v>44</v>
          </cell>
          <cell r="AE7">
            <v>44</v>
          </cell>
          <cell r="AF7">
            <v>44</v>
          </cell>
        </row>
      </sheetData>
      <sheetData sheetId="14">
        <row r="2">
          <cell r="B2" t="str">
            <v>TT$ Million</v>
          </cell>
          <cell r="C2" t="str">
            <v>Per Cent</v>
          </cell>
          <cell r="D2" t="str">
            <v>Per Cent</v>
          </cell>
          <cell r="E2" t="str">
            <v>Per Cent</v>
          </cell>
          <cell r="G2" t="str">
            <v>Per Cent</v>
          </cell>
          <cell r="H2" t="str">
            <v>Per Cent</v>
          </cell>
          <cell r="I2" t="str">
            <v>Per Cent</v>
          </cell>
          <cell r="J2" t="str">
            <v>Per Cent</v>
          </cell>
          <cell r="L2" t="str">
            <v>TT$ Million</v>
          </cell>
          <cell r="M2" t="str">
            <v>TT$ Million</v>
          </cell>
          <cell r="N2" t="str">
            <v>TT$ Million</v>
          </cell>
          <cell r="O2" t="str">
            <v>US$ Million</v>
          </cell>
          <cell r="P2" t="str">
            <v>TT$ Million</v>
          </cell>
          <cell r="Q2" t="str">
            <v>TT$ Million</v>
          </cell>
          <cell r="R2" t="str">
            <v>TT$ Million</v>
          </cell>
          <cell r="S2" t="str">
            <v>TT$ Million</v>
          </cell>
        </row>
        <row r="3">
          <cell r="B3" t="str">
            <v>Monthly</v>
          </cell>
          <cell r="C3" t="str">
            <v>Monthly</v>
          </cell>
          <cell r="D3" t="str">
            <v>Monthly</v>
          </cell>
          <cell r="E3" t="str">
            <v>Monthly</v>
          </cell>
          <cell r="G3" t="str">
            <v>Monthly</v>
          </cell>
          <cell r="H3" t="str">
            <v>Monthly</v>
          </cell>
          <cell r="I3" t="str">
            <v>Monthly</v>
          </cell>
          <cell r="J3" t="str">
            <v>Monthly</v>
          </cell>
          <cell r="L3" t="str">
            <v>Monthly</v>
          </cell>
          <cell r="M3" t="str">
            <v>Monthly</v>
          </cell>
          <cell r="N3" t="str">
            <v>Monthly</v>
          </cell>
          <cell r="O3" t="str">
            <v>Monthly</v>
          </cell>
          <cell r="P3" t="str">
            <v>Monthly</v>
          </cell>
          <cell r="Q3" t="str">
            <v>Monthly</v>
          </cell>
          <cell r="R3" t="str">
            <v>Monthly</v>
          </cell>
          <cell r="S3" t="str">
            <v>Monthly</v>
          </cell>
        </row>
        <row r="4">
          <cell r="B4" t="str">
            <v>Central Bank of Trinidad and Tobago</v>
          </cell>
          <cell r="C4" t="str">
            <v>Central Bank of Trinidad and Tobago</v>
          </cell>
          <cell r="D4" t="str">
            <v>Central Bank of Trinidad and Tobago</v>
          </cell>
          <cell r="E4" t="str">
            <v>Central Bank of Trinidad and Tobago</v>
          </cell>
          <cell r="G4" t="str">
            <v>Central Bank of Trinidad and Tobago</v>
          </cell>
          <cell r="H4" t="str">
            <v>Central Bank of Trinidad and Tobago</v>
          </cell>
          <cell r="I4" t="str">
            <v>Central Bank of Trinidad and Tobago</v>
          </cell>
          <cell r="J4" t="str">
            <v>Central Bank of Trinidad and Tobago</v>
          </cell>
          <cell r="L4" t="str">
            <v>Central Bank of Trinidad and Tobago</v>
          </cell>
          <cell r="M4" t="str">
            <v>Central Bank of Trinidad and Tobago</v>
          </cell>
          <cell r="N4" t="str">
            <v>Central Bank of Trinidad and Tobago</v>
          </cell>
          <cell r="O4" t="str">
            <v>Central Bank of Trinidad and Tobago</v>
          </cell>
          <cell r="P4" t="str">
            <v>Central Bank of Trinidad and Tobago</v>
          </cell>
          <cell r="Q4" t="str">
            <v>Central Bank of Trinidad and Tobago</v>
          </cell>
          <cell r="R4" t="str">
            <v>Central Bank of Trinidad and Tobago</v>
          </cell>
          <cell r="S4" t="str">
            <v>Central Bank of Trinidad and Tobago</v>
          </cell>
        </row>
        <row r="5">
          <cell r="B5">
            <v>33269</v>
          </cell>
          <cell r="C5">
            <v>33269</v>
          </cell>
          <cell r="D5">
            <v>39844</v>
          </cell>
          <cell r="E5">
            <v>42035</v>
          </cell>
          <cell r="G5">
            <v>33269</v>
          </cell>
          <cell r="H5">
            <v>33269</v>
          </cell>
          <cell r="I5">
            <v>33269</v>
          </cell>
          <cell r="J5">
            <v>33269</v>
          </cell>
          <cell r="L5">
            <v>42035</v>
          </cell>
          <cell r="M5">
            <v>36616</v>
          </cell>
          <cell r="N5">
            <v>40847</v>
          </cell>
          <cell r="O5">
            <v>40847</v>
          </cell>
          <cell r="P5">
            <v>40847</v>
          </cell>
          <cell r="Q5">
            <v>40847</v>
          </cell>
          <cell r="R5">
            <v>40847</v>
          </cell>
          <cell r="S5">
            <v>42035</v>
          </cell>
        </row>
        <row r="6">
          <cell r="B6">
            <v>46081</v>
          </cell>
          <cell r="C6">
            <v>46081</v>
          </cell>
          <cell r="D6">
            <v>46081</v>
          </cell>
          <cell r="E6">
            <v>46053</v>
          </cell>
          <cell r="G6">
            <v>46053</v>
          </cell>
          <cell r="H6">
            <v>45535</v>
          </cell>
          <cell r="I6">
            <v>46053</v>
          </cell>
          <cell r="J6">
            <v>46053</v>
          </cell>
          <cell r="L6">
            <v>46081</v>
          </cell>
          <cell r="M6">
            <v>46081</v>
          </cell>
          <cell r="N6">
            <v>46081</v>
          </cell>
          <cell r="O6">
            <v>46053</v>
          </cell>
          <cell r="P6">
            <v>46053</v>
          </cell>
          <cell r="Q6">
            <v>46081</v>
          </cell>
          <cell r="R6">
            <v>46081</v>
          </cell>
          <cell r="S6">
            <v>46081</v>
          </cell>
        </row>
        <row r="7">
          <cell r="B7">
            <v>422</v>
          </cell>
          <cell r="C7">
            <v>422</v>
          </cell>
          <cell r="D7">
            <v>206</v>
          </cell>
          <cell r="E7">
            <v>134</v>
          </cell>
          <cell r="G7">
            <v>421</v>
          </cell>
          <cell r="H7">
            <v>404</v>
          </cell>
          <cell r="I7">
            <v>421</v>
          </cell>
          <cell r="J7">
            <v>421</v>
          </cell>
          <cell r="L7">
            <v>134</v>
          </cell>
          <cell r="M7">
            <v>292</v>
          </cell>
          <cell r="N7">
            <v>173</v>
          </cell>
          <cell r="O7">
            <v>173</v>
          </cell>
          <cell r="P7">
            <v>173</v>
          </cell>
          <cell r="Q7">
            <v>173</v>
          </cell>
          <cell r="R7">
            <v>173</v>
          </cell>
          <cell r="S7">
            <v>134</v>
          </cell>
        </row>
      </sheetData>
      <sheetData sheetId="15">
        <row r="2">
          <cell r="B2" t="str">
            <v>Per Cent</v>
          </cell>
          <cell r="C2" t="str">
            <v>Per Cent</v>
          </cell>
          <cell r="D2" t="str">
            <v>Per Cent</v>
          </cell>
          <cell r="E2" t="str">
            <v>Per Cent</v>
          </cell>
          <cell r="F2" t="str">
            <v>Per Cent</v>
          </cell>
          <cell r="G2" t="str">
            <v>Per Cent</v>
          </cell>
          <cell r="H2" t="str">
            <v>Per Cent</v>
          </cell>
          <cell r="I2" t="str">
            <v>Per Cent</v>
          </cell>
          <cell r="J2" t="str">
            <v>Per Cent</v>
          </cell>
          <cell r="K2" t="str">
            <v>Per Cent</v>
          </cell>
          <cell r="L2" t="str">
            <v>Per Cent</v>
          </cell>
        </row>
        <row r="3">
          <cell r="B3" t="str">
            <v>Quarterly</v>
          </cell>
          <cell r="C3" t="str">
            <v>Quarterly</v>
          </cell>
          <cell r="D3" t="str">
            <v>Quarterly</v>
          </cell>
          <cell r="E3" t="str">
            <v>Quarterly</v>
          </cell>
          <cell r="F3" t="str">
            <v>Quarterly</v>
          </cell>
          <cell r="G3" t="str">
            <v>Quarterly</v>
          </cell>
          <cell r="H3" t="str">
            <v>Quarterly</v>
          </cell>
          <cell r="I3" t="str">
            <v>Quarterly</v>
          </cell>
          <cell r="J3" t="str">
            <v>Quarterly</v>
          </cell>
          <cell r="K3" t="str">
            <v>Quarterly</v>
          </cell>
          <cell r="L3" t="str">
            <v>Quarterly</v>
          </cell>
        </row>
        <row r="4">
          <cell r="B4" t="str">
            <v>Central Bank of Trinidad and Tobago</v>
          </cell>
          <cell r="C4" t="str">
            <v>Central Bank of Trinidad and Tobago</v>
          </cell>
          <cell r="D4" t="str">
            <v>Central Bank of Trinidad and Tobago</v>
          </cell>
          <cell r="E4" t="str">
            <v>Central Bank of Trinidad and Tobago</v>
          </cell>
          <cell r="F4" t="str">
            <v>US Treasury</v>
          </cell>
          <cell r="G4" t="str">
            <v>Central Bank of Trinidad and Tobago</v>
          </cell>
          <cell r="H4" t="str">
            <v>Central Bank of Trinidad and Tobago</v>
          </cell>
          <cell r="I4" t="str">
            <v>Central Bank of Trinidad and Tobago</v>
          </cell>
          <cell r="J4" t="str">
            <v>Central Bank of Trinidad and Tobago</v>
          </cell>
          <cell r="K4" t="str">
            <v>Central Bank of Trinidad and Tobago</v>
          </cell>
          <cell r="L4" t="str">
            <v>Central Bank of Trinidad and Tobago</v>
          </cell>
        </row>
        <row r="5">
          <cell r="B5">
            <v>37437</v>
          </cell>
          <cell r="C5">
            <v>37437</v>
          </cell>
          <cell r="D5">
            <v>36525</v>
          </cell>
          <cell r="E5">
            <v>42094</v>
          </cell>
          <cell r="F5">
            <v>42094</v>
          </cell>
          <cell r="G5">
            <v>42094</v>
          </cell>
          <cell r="H5">
            <v>34059</v>
          </cell>
          <cell r="I5">
            <v>36616</v>
          </cell>
          <cell r="J5">
            <v>33328</v>
          </cell>
          <cell r="K5">
            <v>33328</v>
          </cell>
          <cell r="L5">
            <v>40999</v>
          </cell>
        </row>
        <row r="6">
          <cell r="B6">
            <v>46022</v>
          </cell>
          <cell r="C6">
            <v>46022</v>
          </cell>
          <cell r="D6">
            <v>46022</v>
          </cell>
          <cell r="E6">
            <v>46022</v>
          </cell>
          <cell r="F6">
            <v>46022</v>
          </cell>
          <cell r="G6">
            <v>46022</v>
          </cell>
          <cell r="H6">
            <v>46022</v>
          </cell>
          <cell r="I6">
            <v>46022</v>
          </cell>
          <cell r="J6">
            <v>46022</v>
          </cell>
          <cell r="K6">
            <v>46022</v>
          </cell>
          <cell r="L6">
            <v>46022</v>
          </cell>
        </row>
        <row r="7">
          <cell r="B7">
            <v>95</v>
          </cell>
          <cell r="C7">
            <v>95</v>
          </cell>
          <cell r="D7">
            <v>100</v>
          </cell>
          <cell r="E7">
            <v>44</v>
          </cell>
          <cell r="F7">
            <v>44</v>
          </cell>
          <cell r="G7">
            <v>44</v>
          </cell>
          <cell r="H7">
            <v>132</v>
          </cell>
          <cell r="I7">
            <v>104</v>
          </cell>
          <cell r="J7">
            <v>140</v>
          </cell>
          <cell r="K7">
            <v>140</v>
          </cell>
          <cell r="L7">
            <v>56</v>
          </cell>
        </row>
      </sheetData>
      <sheetData sheetId="16">
        <row r="2">
          <cell r="B2" t="str">
            <v>TT$ Million</v>
          </cell>
          <cell r="C2" t="str">
            <v>TT$ Million</v>
          </cell>
          <cell r="D2" t="str">
            <v>TT$ Million</v>
          </cell>
          <cell r="E2" t="str">
            <v>TT$ Million</v>
          </cell>
          <cell r="F2" t="str">
            <v>TT$ Million</v>
          </cell>
          <cell r="G2" t="str">
            <v>TT$ Million</v>
          </cell>
          <cell r="H2" t="str">
            <v>US$ Million</v>
          </cell>
          <cell r="I2" t="str">
            <v>TT$ Million</v>
          </cell>
          <cell r="J2" t="str">
            <v>TT$ Million</v>
          </cell>
          <cell r="K2" t="str">
            <v>TT$ Million</v>
          </cell>
          <cell r="L2" t="str">
            <v>TT$ Million</v>
          </cell>
          <cell r="M2" t="str">
            <v>TT$ Million</v>
          </cell>
          <cell r="N2" t="str">
            <v>TT$ Million</v>
          </cell>
          <cell r="P2" t="str">
            <v>TT$ Million</v>
          </cell>
          <cell r="Q2" t="str">
            <v>TT$ Million</v>
          </cell>
          <cell r="R2" t="str">
            <v>TT$ Million</v>
          </cell>
          <cell r="S2" t="str">
            <v>TT$ Million</v>
          </cell>
        </row>
        <row r="3">
          <cell r="B3" t="str">
            <v>Monthly</v>
          </cell>
          <cell r="C3" t="str">
            <v>Monthly</v>
          </cell>
          <cell r="D3" t="str">
            <v>Monthly</v>
          </cell>
          <cell r="E3" t="str">
            <v>Monthly</v>
          </cell>
          <cell r="F3" t="str">
            <v>Monthly</v>
          </cell>
          <cell r="G3" t="str">
            <v>Monthly</v>
          </cell>
          <cell r="H3" t="str">
            <v>Monthly</v>
          </cell>
          <cell r="I3" t="str">
            <v>Monthly</v>
          </cell>
          <cell r="J3" t="str">
            <v>Monthly</v>
          </cell>
          <cell r="K3" t="str">
            <v>Monthly</v>
          </cell>
          <cell r="L3" t="str">
            <v>Monthly</v>
          </cell>
          <cell r="M3" t="str">
            <v>Monthly</v>
          </cell>
          <cell r="N3" t="str">
            <v>Monthly</v>
          </cell>
          <cell r="P3" t="str">
            <v>Monthly</v>
          </cell>
          <cell r="Q3" t="str">
            <v>Monthly</v>
          </cell>
          <cell r="R3" t="str">
            <v>Monthly</v>
          </cell>
          <cell r="S3" t="str">
            <v>Monthly</v>
          </cell>
        </row>
        <row r="4">
          <cell r="B4" t="str">
            <v>Central Bank of Trinidad and Tobago</v>
          </cell>
          <cell r="C4" t="str">
            <v>Central Bank of Trinidad and Tobago</v>
          </cell>
          <cell r="D4" t="str">
            <v>Central Bank of Trinidad and Tobago</v>
          </cell>
          <cell r="E4" t="str">
            <v>Central Bank of Trinidad and Tobago</v>
          </cell>
          <cell r="F4" t="str">
            <v>Central Bank of Trinidad and Tobago</v>
          </cell>
          <cell r="G4" t="str">
            <v>Central Bank of Trinidad and Tobago</v>
          </cell>
          <cell r="H4" t="str">
            <v>Central Bank of Trinidad and Tobago</v>
          </cell>
          <cell r="I4" t="str">
            <v>Central Bank of Trinidad and Tobago</v>
          </cell>
          <cell r="J4" t="str">
            <v>Central Bank of Trinidad and Tobago</v>
          </cell>
          <cell r="K4" t="str">
            <v>Central Bank of Trinidad and Tobago</v>
          </cell>
          <cell r="L4" t="str">
            <v>Central Bank of Trinidad and Tobago</v>
          </cell>
          <cell r="M4" t="str">
            <v>Central Bank of Trinidad and Tobago</v>
          </cell>
          <cell r="N4" t="str">
            <v>Central Bank of Trinidad and Tobago</v>
          </cell>
          <cell r="P4" t="str">
            <v>Central Bank of Trinidad and Tobago</v>
          </cell>
          <cell r="Q4" t="str">
            <v>Central Bank of Trinidad and Tobago</v>
          </cell>
          <cell r="R4" t="str">
            <v>Central Bank of Trinidad and Tobago</v>
          </cell>
          <cell r="S4" t="str">
            <v>Central Bank of Trinidad and Tobago</v>
          </cell>
        </row>
        <row r="5">
          <cell r="B5">
            <v>33269</v>
          </cell>
          <cell r="C5">
            <v>33269</v>
          </cell>
          <cell r="D5">
            <v>33269</v>
          </cell>
          <cell r="E5">
            <v>33269</v>
          </cell>
          <cell r="F5">
            <v>34000</v>
          </cell>
          <cell r="G5">
            <v>34789</v>
          </cell>
          <cell r="H5">
            <v>34000</v>
          </cell>
          <cell r="I5">
            <v>33269</v>
          </cell>
          <cell r="J5">
            <v>33269</v>
          </cell>
          <cell r="K5">
            <v>33269</v>
          </cell>
          <cell r="L5">
            <v>33269</v>
          </cell>
          <cell r="M5">
            <v>34000</v>
          </cell>
          <cell r="N5">
            <v>34000</v>
          </cell>
          <cell r="P5">
            <v>34789</v>
          </cell>
          <cell r="Q5">
            <v>34789</v>
          </cell>
          <cell r="R5">
            <v>34789</v>
          </cell>
          <cell r="S5">
            <v>34789</v>
          </cell>
        </row>
        <row r="6">
          <cell r="B6">
            <v>46053</v>
          </cell>
          <cell r="C6">
            <v>46053</v>
          </cell>
          <cell r="D6">
            <v>46053</v>
          </cell>
          <cell r="E6">
            <v>46053</v>
          </cell>
          <cell r="F6">
            <v>46053</v>
          </cell>
          <cell r="G6">
            <v>46053</v>
          </cell>
          <cell r="H6">
            <v>46053</v>
          </cell>
          <cell r="I6">
            <v>46053</v>
          </cell>
          <cell r="J6">
            <v>46053</v>
          </cell>
          <cell r="K6">
            <v>46053</v>
          </cell>
          <cell r="L6">
            <v>46053</v>
          </cell>
          <cell r="M6">
            <v>46053</v>
          </cell>
          <cell r="N6">
            <v>46053</v>
          </cell>
          <cell r="P6">
            <v>46053</v>
          </cell>
          <cell r="Q6">
            <v>46053</v>
          </cell>
          <cell r="R6">
            <v>46053</v>
          </cell>
          <cell r="S6">
            <v>46053</v>
          </cell>
        </row>
        <row r="7">
          <cell r="B7">
            <v>421</v>
          </cell>
          <cell r="C7">
            <v>421</v>
          </cell>
          <cell r="D7">
            <v>421</v>
          </cell>
          <cell r="E7">
            <v>421</v>
          </cell>
          <cell r="F7">
            <v>397</v>
          </cell>
          <cell r="G7">
            <v>371</v>
          </cell>
          <cell r="H7">
            <v>397</v>
          </cell>
          <cell r="I7">
            <v>421</v>
          </cell>
          <cell r="J7">
            <v>421</v>
          </cell>
          <cell r="K7">
            <v>421</v>
          </cell>
          <cell r="L7">
            <v>421</v>
          </cell>
          <cell r="M7">
            <v>397</v>
          </cell>
          <cell r="N7">
            <v>397</v>
          </cell>
          <cell r="P7">
            <v>371</v>
          </cell>
          <cell r="Q7">
            <v>371</v>
          </cell>
          <cell r="R7">
            <v>371</v>
          </cell>
          <cell r="S7">
            <v>371</v>
          </cell>
        </row>
      </sheetData>
      <sheetData sheetId="17">
        <row r="2">
          <cell r="B2" t="str">
            <v>TT$ Million</v>
          </cell>
          <cell r="C2" t="str">
            <v>TT$ Million</v>
          </cell>
          <cell r="D2" t="str">
            <v>TT$ Million</v>
          </cell>
          <cell r="E2" t="str">
            <v>TT$ Million</v>
          </cell>
          <cell r="F2" t="str">
            <v>TT$ Million</v>
          </cell>
          <cell r="G2" t="str">
            <v>TT$ Million</v>
          </cell>
          <cell r="H2" t="str">
            <v>TT$ Million</v>
          </cell>
          <cell r="I2" t="str">
            <v>TT$ Million</v>
          </cell>
          <cell r="J2" t="str">
            <v>TT$ Million</v>
          </cell>
          <cell r="K2" t="str">
            <v>TT$ Million</v>
          </cell>
          <cell r="L2" t="str">
            <v>TT$ Million</v>
          </cell>
          <cell r="M2" t="str">
            <v>TT$ Million</v>
          </cell>
        </row>
        <row r="3">
          <cell r="B3" t="str">
            <v>Annually</v>
          </cell>
          <cell r="C3" t="str">
            <v>Annually</v>
          </cell>
          <cell r="D3" t="str">
            <v>Annually</v>
          </cell>
          <cell r="E3" t="str">
            <v>Annually</v>
          </cell>
          <cell r="F3" t="str">
            <v>Annually</v>
          </cell>
          <cell r="G3" t="str">
            <v>Annually</v>
          </cell>
          <cell r="H3" t="str">
            <v>Annually</v>
          </cell>
          <cell r="I3" t="str">
            <v>Annually</v>
          </cell>
          <cell r="J3" t="str">
            <v>Annually</v>
          </cell>
          <cell r="K3" t="str">
            <v>Annually</v>
          </cell>
          <cell r="L3" t="str">
            <v>Annually</v>
          </cell>
          <cell r="M3" t="str">
            <v>Annually</v>
          </cell>
        </row>
        <row r="4">
          <cell r="B4" t="str">
            <v>Central Bank of Trinidad and Tobago</v>
          </cell>
          <cell r="C4" t="str">
            <v>Central Bank of Trinidad and Tobago</v>
          </cell>
          <cell r="D4" t="str">
            <v>Central Bank of Trinidad and Tobago</v>
          </cell>
          <cell r="E4" t="str">
            <v>Central Bank of Trinidad and Tobago</v>
          </cell>
          <cell r="F4" t="str">
            <v>Central Bank of Trinidad and Tobago</v>
          </cell>
          <cell r="G4" t="str">
            <v>Central Bank of Trinidad and Tobago</v>
          </cell>
          <cell r="H4" t="str">
            <v>Central Bank of Trinidad and Tobago</v>
          </cell>
          <cell r="I4" t="str">
            <v>Central Bank of Trinidad and Tobago</v>
          </cell>
          <cell r="J4" t="str">
            <v>Central Bank of Trinidad and Tobago</v>
          </cell>
          <cell r="K4" t="str">
            <v>Central Bank of Trinidad and Tobago</v>
          </cell>
          <cell r="L4" t="str">
            <v>Central Bank of Trinidad and Tobago</v>
          </cell>
          <cell r="M4" t="str">
            <v>Central Bank of Trinidad and Tobago</v>
          </cell>
        </row>
        <row r="5">
          <cell r="B5">
            <v>33603</v>
          </cell>
          <cell r="C5">
            <v>33603</v>
          </cell>
          <cell r="D5">
            <v>33603</v>
          </cell>
          <cell r="E5">
            <v>33603</v>
          </cell>
          <cell r="F5">
            <v>33603</v>
          </cell>
          <cell r="G5">
            <v>33603</v>
          </cell>
          <cell r="H5">
            <v>33603</v>
          </cell>
          <cell r="I5">
            <v>39082</v>
          </cell>
          <cell r="J5">
            <v>33603</v>
          </cell>
          <cell r="K5">
            <v>33603</v>
          </cell>
          <cell r="L5">
            <v>33603</v>
          </cell>
          <cell r="M5">
            <v>33603</v>
          </cell>
        </row>
        <row r="6">
          <cell r="B6">
            <v>45658</v>
          </cell>
          <cell r="C6">
            <v>45658</v>
          </cell>
          <cell r="D6">
            <v>45658</v>
          </cell>
          <cell r="E6">
            <v>45658</v>
          </cell>
          <cell r="F6">
            <v>45658</v>
          </cell>
          <cell r="G6">
            <v>45658</v>
          </cell>
          <cell r="H6">
            <v>45658</v>
          </cell>
          <cell r="I6">
            <v>45658</v>
          </cell>
          <cell r="J6">
            <v>45658</v>
          </cell>
          <cell r="K6">
            <v>45658</v>
          </cell>
          <cell r="L6">
            <v>45658</v>
          </cell>
          <cell r="M6">
            <v>45658</v>
          </cell>
        </row>
        <row r="7">
          <cell r="B7">
            <v>35</v>
          </cell>
          <cell r="C7">
            <v>35</v>
          </cell>
          <cell r="D7">
            <v>35</v>
          </cell>
          <cell r="E7">
            <v>31</v>
          </cell>
          <cell r="F7">
            <v>34</v>
          </cell>
          <cell r="G7">
            <v>34</v>
          </cell>
          <cell r="H7">
            <v>16</v>
          </cell>
          <cell r="I7">
            <v>20</v>
          </cell>
          <cell r="J7">
            <v>35</v>
          </cell>
          <cell r="K7">
            <v>35</v>
          </cell>
          <cell r="L7">
            <v>35</v>
          </cell>
          <cell r="M7">
            <v>35</v>
          </cell>
        </row>
      </sheetData>
      <sheetData sheetId="18">
        <row r="2">
          <cell r="B2" t="str">
            <v>TT$ Million</v>
          </cell>
          <cell r="C2" t="str">
            <v>Volume</v>
          </cell>
          <cell r="E2" t="str">
            <v>TT$ Million</v>
          </cell>
          <cell r="F2" t="str">
            <v>Volume</v>
          </cell>
          <cell r="H2" t="str">
            <v>TT$ Million</v>
          </cell>
          <cell r="I2" t="str">
            <v>Volume</v>
          </cell>
          <cell r="K2" t="str">
            <v>TT$ Million</v>
          </cell>
          <cell r="L2" t="str">
            <v>Volume</v>
          </cell>
          <cell r="M2" t="str">
            <v>Volume</v>
          </cell>
        </row>
        <row r="3">
          <cell r="B3" t="str">
            <v>Quarterly</v>
          </cell>
          <cell r="C3" t="str">
            <v>Quarterly</v>
          </cell>
          <cell r="E3" t="str">
            <v>Quarterly</v>
          </cell>
          <cell r="F3" t="str">
            <v>Quarterly</v>
          </cell>
          <cell r="H3" t="str">
            <v>Quarterly</v>
          </cell>
          <cell r="I3" t="str">
            <v>Quarterly</v>
          </cell>
          <cell r="K3" t="str">
            <v>Quarterly</v>
          </cell>
          <cell r="L3" t="str">
            <v>Quarterly</v>
          </cell>
          <cell r="M3" t="str">
            <v>Quarterly</v>
          </cell>
        </row>
        <row r="4">
          <cell r="B4" t="str">
            <v>Central Bank of Trinidad and Tobago</v>
          </cell>
          <cell r="C4" t="str">
            <v>Central Bank of Trinidad and Tobago</v>
          </cell>
          <cell r="E4" t="str">
            <v>Central Bank of Trinidad and Tobago</v>
          </cell>
          <cell r="F4" t="str">
            <v>Central Bank of Trinidad and Tobago</v>
          </cell>
          <cell r="H4" t="str">
            <v>Central Bank of Trinidad and Tobago</v>
          </cell>
          <cell r="I4" t="str">
            <v>Central Bank of Trinidad and Tobago</v>
          </cell>
          <cell r="K4" t="str">
            <v>Central Bank of Trinidad and Tobago</v>
          </cell>
          <cell r="L4" t="str">
            <v>Central Bank of Trinidad and Tobago</v>
          </cell>
          <cell r="M4" t="str">
            <v>Central Bank of Trinidad and Tobago</v>
          </cell>
        </row>
        <row r="5">
          <cell r="B5">
            <v>36981</v>
          </cell>
          <cell r="C5">
            <v>36981</v>
          </cell>
          <cell r="E5">
            <v>39538</v>
          </cell>
          <cell r="F5">
            <v>33328</v>
          </cell>
          <cell r="H5">
            <v>33694</v>
          </cell>
          <cell r="I5">
            <v>33694</v>
          </cell>
          <cell r="K5">
            <v>33328</v>
          </cell>
          <cell r="L5">
            <v>33328</v>
          </cell>
          <cell r="M5">
            <v>33328</v>
          </cell>
        </row>
        <row r="6">
          <cell r="B6">
            <v>46022</v>
          </cell>
          <cell r="C6">
            <v>46022</v>
          </cell>
          <cell r="E6">
            <v>46022</v>
          </cell>
          <cell r="F6">
            <v>45930</v>
          </cell>
          <cell r="H6">
            <v>46022</v>
          </cell>
          <cell r="I6">
            <v>46022</v>
          </cell>
          <cell r="K6">
            <v>46022</v>
          </cell>
          <cell r="L6">
            <v>46022</v>
          </cell>
          <cell r="M6">
            <v>46022</v>
          </cell>
        </row>
        <row r="7">
          <cell r="B7">
            <v>98</v>
          </cell>
          <cell r="C7">
            <v>98</v>
          </cell>
          <cell r="E7">
            <v>70</v>
          </cell>
          <cell r="F7">
            <v>111</v>
          </cell>
          <cell r="H7">
            <v>134</v>
          </cell>
          <cell r="I7">
            <v>134</v>
          </cell>
          <cell r="K7">
            <v>138</v>
          </cell>
          <cell r="L7">
            <v>138</v>
          </cell>
          <cell r="M7">
            <v>138</v>
          </cell>
        </row>
      </sheetData>
      <sheetData sheetId="19">
        <row r="2">
          <cell r="B2" t="str">
            <v>Per Cent</v>
          </cell>
          <cell r="C2" t="str">
            <v>Per Cent</v>
          </cell>
          <cell r="D2" t="str">
            <v>Per Cent</v>
          </cell>
          <cell r="E2" t="str">
            <v>Per Cent</v>
          </cell>
          <cell r="F2" t="str">
            <v>Per Cent</v>
          </cell>
          <cell r="G2" t="str">
            <v>Per Cent</v>
          </cell>
          <cell r="H2" t="str">
            <v>Per Cent</v>
          </cell>
          <cell r="I2" t="str">
            <v>Per Cent</v>
          </cell>
          <cell r="J2" t="str">
            <v>Per Cent</v>
          </cell>
          <cell r="K2" t="str">
            <v>Per Cent</v>
          </cell>
          <cell r="L2" t="str">
            <v>Per Cent</v>
          </cell>
          <cell r="M2" t="str">
            <v>Per Cent</v>
          </cell>
          <cell r="N2" t="str">
            <v>Per Cent</v>
          </cell>
          <cell r="O2" t="str">
            <v>Per Cent</v>
          </cell>
          <cell r="P2" t="str">
            <v>Per Cent</v>
          </cell>
          <cell r="Q2" t="str">
            <v>Per Cent</v>
          </cell>
        </row>
        <row r="3">
          <cell r="B3" t="str">
            <v>Monthly</v>
          </cell>
          <cell r="C3" t="str">
            <v>Monthly</v>
          </cell>
          <cell r="D3" t="str">
            <v>Monthly</v>
          </cell>
          <cell r="E3" t="str">
            <v>Monthly</v>
          </cell>
          <cell r="F3" t="str">
            <v>Monthly</v>
          </cell>
          <cell r="G3" t="str">
            <v>Monthly</v>
          </cell>
          <cell r="H3" t="str">
            <v>Monthly</v>
          </cell>
          <cell r="I3" t="str">
            <v>Monthly</v>
          </cell>
          <cell r="J3" t="str">
            <v>Monthly</v>
          </cell>
          <cell r="K3" t="str">
            <v>Monthly</v>
          </cell>
          <cell r="L3" t="str">
            <v>Monthly</v>
          </cell>
          <cell r="M3" t="str">
            <v>Monthly</v>
          </cell>
          <cell r="N3" t="str">
            <v>Monthly</v>
          </cell>
          <cell r="O3" t="str">
            <v>Monthly</v>
          </cell>
          <cell r="P3" t="str">
            <v>Monthly</v>
          </cell>
          <cell r="Q3" t="str">
            <v>Monthly</v>
          </cell>
        </row>
        <row r="4">
          <cell r="B4" t="str">
            <v>Central Bank of Trinidad and Tobago</v>
          </cell>
          <cell r="C4" t="str">
            <v>Central Bank of Trinidad and Tobago</v>
          </cell>
          <cell r="D4" t="str">
            <v>Central Bank of Trinidad and Tobago</v>
          </cell>
          <cell r="E4" t="str">
            <v>Central Bank of Trinidad and Tobago</v>
          </cell>
          <cell r="F4" t="str">
            <v>Central Bank of Trinidad and Tobago</v>
          </cell>
          <cell r="G4" t="str">
            <v>Central Bank of Trinidad and Tobago</v>
          </cell>
          <cell r="H4" t="str">
            <v>Central Bank of Trinidad and Tobago</v>
          </cell>
          <cell r="I4" t="str">
            <v>Central Bank of Trinidad and Tobago</v>
          </cell>
          <cell r="J4" t="str">
            <v>Central Bank of Trinidad and Tobago</v>
          </cell>
          <cell r="K4" t="str">
            <v>Central Bank of Trinidad and Tobago</v>
          </cell>
          <cell r="L4" t="str">
            <v>Central Bank of Trinidad and Tobago</v>
          </cell>
          <cell r="M4" t="str">
            <v>Central Bank of Trinidad and Tobago</v>
          </cell>
          <cell r="N4" t="str">
            <v>Central Bank of Trinidad and Tobago</v>
          </cell>
          <cell r="O4" t="str">
            <v>Central Bank of Trinidad and Tobago</v>
          </cell>
          <cell r="P4" t="str">
            <v>Central Bank of Trinidad and Tobago</v>
          </cell>
          <cell r="Q4" t="str">
            <v>Central Bank of Trinidad and Tobago</v>
          </cell>
        </row>
        <row r="5">
          <cell r="B5">
            <v>41882</v>
          </cell>
          <cell r="C5">
            <v>41882</v>
          </cell>
          <cell r="D5">
            <v>41882</v>
          </cell>
          <cell r="E5">
            <v>41882</v>
          </cell>
          <cell r="F5">
            <v>41882</v>
          </cell>
          <cell r="G5">
            <v>41882</v>
          </cell>
          <cell r="H5">
            <v>41882</v>
          </cell>
          <cell r="I5">
            <v>41882</v>
          </cell>
          <cell r="J5">
            <v>41882</v>
          </cell>
          <cell r="K5">
            <v>41882</v>
          </cell>
          <cell r="L5">
            <v>41882</v>
          </cell>
          <cell r="M5">
            <v>41882</v>
          </cell>
          <cell r="N5">
            <v>41882</v>
          </cell>
          <cell r="O5">
            <v>41882</v>
          </cell>
          <cell r="P5">
            <v>41882</v>
          </cell>
          <cell r="Q5">
            <v>41882</v>
          </cell>
        </row>
        <row r="6">
          <cell r="B6">
            <v>46081</v>
          </cell>
          <cell r="C6">
            <v>46081</v>
          </cell>
          <cell r="D6">
            <v>46081</v>
          </cell>
          <cell r="E6">
            <v>46081</v>
          </cell>
          <cell r="F6">
            <v>46081</v>
          </cell>
          <cell r="G6">
            <v>46081</v>
          </cell>
          <cell r="H6">
            <v>46081</v>
          </cell>
          <cell r="I6">
            <v>46081</v>
          </cell>
          <cell r="J6">
            <v>46081</v>
          </cell>
          <cell r="K6">
            <v>46081</v>
          </cell>
          <cell r="L6">
            <v>46081</v>
          </cell>
          <cell r="M6">
            <v>46081</v>
          </cell>
          <cell r="N6">
            <v>46081</v>
          </cell>
          <cell r="O6">
            <v>46081</v>
          </cell>
          <cell r="P6">
            <v>46081</v>
          </cell>
          <cell r="Q6">
            <v>46081</v>
          </cell>
        </row>
        <row r="7">
          <cell r="B7">
            <v>131</v>
          </cell>
          <cell r="C7">
            <v>131</v>
          </cell>
          <cell r="D7">
            <v>139</v>
          </cell>
          <cell r="E7">
            <v>139</v>
          </cell>
          <cell r="F7">
            <v>139</v>
          </cell>
          <cell r="G7">
            <v>139</v>
          </cell>
          <cell r="H7">
            <v>139</v>
          </cell>
          <cell r="I7">
            <v>139</v>
          </cell>
          <cell r="J7">
            <v>139</v>
          </cell>
          <cell r="K7">
            <v>139</v>
          </cell>
          <cell r="L7">
            <v>139</v>
          </cell>
          <cell r="M7">
            <v>139</v>
          </cell>
          <cell r="N7">
            <v>139</v>
          </cell>
          <cell r="O7">
            <v>139</v>
          </cell>
          <cell r="P7">
            <v>139</v>
          </cell>
          <cell r="Q7">
            <v>139</v>
          </cell>
        </row>
      </sheetData>
      <sheetData sheetId="20">
        <row r="2">
          <cell r="B2" t="str">
            <v>Per Cent</v>
          </cell>
          <cell r="C2" t="str">
            <v>Per Cent</v>
          </cell>
          <cell r="D2" t="str">
            <v>Per Cent</v>
          </cell>
          <cell r="E2" t="str">
            <v>Per Cent</v>
          </cell>
          <cell r="G2" t="str">
            <v>Per Cent</v>
          </cell>
          <cell r="H2" t="str">
            <v>Per Cent</v>
          </cell>
        </row>
        <row r="3">
          <cell r="B3" t="str">
            <v>Quarterly</v>
          </cell>
          <cell r="C3" t="str">
            <v>Quarterly</v>
          </cell>
          <cell r="D3" t="str">
            <v>Quarterly</v>
          </cell>
          <cell r="E3" t="str">
            <v>Quarterly</v>
          </cell>
          <cell r="G3" t="str">
            <v>Quarterly</v>
          </cell>
          <cell r="H3" t="str">
            <v>Quarterly</v>
          </cell>
        </row>
        <row r="4">
          <cell r="B4" t="str">
            <v>Central Bank of Trinidad and Tobago</v>
          </cell>
          <cell r="C4" t="str">
            <v>Central Bank of Trinidad and Tobago</v>
          </cell>
          <cell r="D4" t="str">
            <v>Central Bank of Trinidad and Tobago</v>
          </cell>
          <cell r="E4" t="str">
            <v>Central Bank of Trinidad and Tobago</v>
          </cell>
          <cell r="G4" t="str">
            <v>Central Bank of Trinidad and Tobago</v>
          </cell>
          <cell r="H4" t="str">
            <v>Central Bank of Trinidad and Tobago</v>
          </cell>
        </row>
        <row r="5">
          <cell r="B5">
            <v>36981</v>
          </cell>
          <cell r="C5">
            <v>36981</v>
          </cell>
          <cell r="D5">
            <v>36981</v>
          </cell>
          <cell r="E5">
            <v>41090</v>
          </cell>
          <cell r="G5">
            <v>36981</v>
          </cell>
          <cell r="H5">
            <v>36981</v>
          </cell>
        </row>
        <row r="6">
          <cell r="B6">
            <v>46022</v>
          </cell>
          <cell r="C6">
            <v>46022</v>
          </cell>
          <cell r="D6">
            <v>46022</v>
          </cell>
          <cell r="E6">
            <v>46022</v>
          </cell>
          <cell r="G6">
            <v>46022</v>
          </cell>
          <cell r="H6">
            <v>46022</v>
          </cell>
        </row>
        <row r="7">
          <cell r="B7">
            <v>100</v>
          </cell>
          <cell r="C7">
            <v>100</v>
          </cell>
          <cell r="D7">
            <v>100</v>
          </cell>
          <cell r="E7">
            <v>55</v>
          </cell>
          <cell r="G7">
            <v>100</v>
          </cell>
          <cell r="H7">
            <v>100</v>
          </cell>
        </row>
      </sheetData>
      <sheetData sheetId="21">
        <row r="2">
          <cell r="B2" t="str">
            <v>Per Cent</v>
          </cell>
          <cell r="C2" t="str">
            <v>Per Cent</v>
          </cell>
          <cell r="D2" t="str">
            <v>Per Cent</v>
          </cell>
          <cell r="E2" t="str">
            <v>Per Cent</v>
          </cell>
          <cell r="F2" t="str">
            <v>Per Cent</v>
          </cell>
          <cell r="G2" t="str">
            <v>Per Cent</v>
          </cell>
          <cell r="I2" t="str">
            <v>Per Cent</v>
          </cell>
          <cell r="J2" t="str">
            <v>Per Cent</v>
          </cell>
          <cell r="K2" t="str">
            <v>Per Cent</v>
          </cell>
          <cell r="L2" t="str">
            <v>Per Cent</v>
          </cell>
          <cell r="M2" t="str">
            <v>Per Cent</v>
          </cell>
        </row>
        <row r="3">
          <cell r="B3" t="str">
            <v>Monthly</v>
          </cell>
          <cell r="C3" t="str">
            <v>Monthly</v>
          </cell>
          <cell r="D3" t="str">
            <v>Monthly</v>
          </cell>
          <cell r="E3" t="str">
            <v>Monthly</v>
          </cell>
          <cell r="F3" t="str">
            <v>Monthly</v>
          </cell>
          <cell r="G3" t="str">
            <v>Monthly</v>
          </cell>
          <cell r="I3" t="str">
            <v>Monthly</v>
          </cell>
          <cell r="J3" t="str">
            <v>Monthly</v>
          </cell>
          <cell r="K3" t="str">
            <v>Monthly</v>
          </cell>
          <cell r="L3" t="str">
            <v>Monthly</v>
          </cell>
          <cell r="M3" t="str">
            <v>Monthly</v>
          </cell>
        </row>
        <row r="4">
          <cell r="B4" t="str">
            <v>Trinidad and Tobago Stock Exchange</v>
          </cell>
          <cell r="C4" t="str">
            <v>Trinidad and Tobago Stock Exchange</v>
          </cell>
          <cell r="D4" t="str">
            <v>Trinidad and Tobago Stock Exchange</v>
          </cell>
          <cell r="E4" t="str">
            <v>Trinidad and Tobago Stock Exchange</v>
          </cell>
          <cell r="F4" t="str">
            <v>Trinidad and Tobago Stock Exchange</v>
          </cell>
          <cell r="G4" t="str">
            <v>Trinidad and Tobago Stock Exchange</v>
          </cell>
          <cell r="I4" t="str">
            <v>Bloomberg</v>
          </cell>
          <cell r="J4" t="str">
            <v>Bloomberg</v>
          </cell>
          <cell r="K4" t="str">
            <v>Bloomberg</v>
          </cell>
          <cell r="L4" t="str">
            <v>Bloomberg</v>
          </cell>
          <cell r="M4" t="str">
            <v>Bloomberg</v>
          </cell>
        </row>
        <row r="5">
          <cell r="B5">
            <v>33269</v>
          </cell>
          <cell r="C5">
            <v>36556</v>
          </cell>
          <cell r="D5">
            <v>36556</v>
          </cell>
          <cell r="E5">
            <v>36556</v>
          </cell>
          <cell r="F5">
            <v>36556</v>
          </cell>
          <cell r="G5">
            <v>36556</v>
          </cell>
          <cell r="I5">
            <v>39082</v>
          </cell>
          <cell r="J5">
            <v>39082</v>
          </cell>
          <cell r="K5">
            <v>39082</v>
          </cell>
          <cell r="L5">
            <v>39082</v>
          </cell>
          <cell r="M5">
            <v>39082</v>
          </cell>
        </row>
        <row r="6">
          <cell r="B6">
            <v>46081</v>
          </cell>
          <cell r="C6">
            <v>46081</v>
          </cell>
          <cell r="D6">
            <v>46081</v>
          </cell>
          <cell r="E6">
            <v>46081</v>
          </cell>
          <cell r="F6">
            <v>46081</v>
          </cell>
          <cell r="G6">
            <v>46081</v>
          </cell>
          <cell r="I6">
            <v>46081</v>
          </cell>
          <cell r="J6">
            <v>46081</v>
          </cell>
          <cell r="K6">
            <v>46081</v>
          </cell>
          <cell r="L6">
            <v>46081</v>
          </cell>
          <cell r="M6">
            <v>46081</v>
          </cell>
        </row>
        <row r="7">
          <cell r="B7">
            <v>422</v>
          </cell>
          <cell r="C7">
            <v>308</v>
          </cell>
          <cell r="D7">
            <v>308</v>
          </cell>
          <cell r="E7">
            <v>308</v>
          </cell>
          <cell r="F7">
            <v>308</v>
          </cell>
          <cell r="G7">
            <v>308</v>
          </cell>
          <cell r="I7">
            <v>231</v>
          </cell>
          <cell r="J7">
            <v>231</v>
          </cell>
          <cell r="K7">
            <v>231</v>
          </cell>
          <cell r="L7">
            <v>231</v>
          </cell>
          <cell r="M7">
            <v>231</v>
          </cell>
        </row>
      </sheetData>
      <sheetData sheetId="22">
        <row r="2">
          <cell r="B2" t="str">
            <v>US$ Million</v>
          </cell>
          <cell r="C2" t="str">
            <v>US$ Million</v>
          </cell>
          <cell r="D2" t="str">
            <v>US$ Million</v>
          </cell>
          <cell r="E2" t="str">
            <v>US$ Million</v>
          </cell>
          <cell r="F2" t="str">
            <v>US$ Million</v>
          </cell>
          <cell r="G2" t="str">
            <v>US$ Million</v>
          </cell>
          <cell r="H2" t="str">
            <v>US$ Million</v>
          </cell>
          <cell r="I2" t="str">
            <v>US$ Million</v>
          </cell>
          <cell r="J2" t="str">
            <v>US$ Million</v>
          </cell>
          <cell r="K2" t="str">
            <v>US$ Million</v>
          </cell>
          <cell r="L2" t="str">
            <v>US$ Million</v>
          </cell>
          <cell r="M2" t="str">
            <v>US$ Million</v>
          </cell>
          <cell r="N2" t="str">
            <v>US$ Million</v>
          </cell>
          <cell r="O2" t="str">
            <v>US$ Million</v>
          </cell>
          <cell r="P2" t="str">
            <v>US$ Million</v>
          </cell>
          <cell r="Q2" t="str">
            <v>US$ Million</v>
          </cell>
          <cell r="R2" t="str">
            <v>US$ Million</v>
          </cell>
          <cell r="S2" t="str">
            <v>US$ Million</v>
          </cell>
          <cell r="T2" t="str">
            <v>US$ Million</v>
          </cell>
          <cell r="U2" t="str">
            <v>US$ Million</v>
          </cell>
          <cell r="V2" t="str">
            <v>US$ Million</v>
          </cell>
          <cell r="W2" t="str">
            <v>US$ Million</v>
          </cell>
          <cell r="X2" t="str">
            <v>US$ Million</v>
          </cell>
          <cell r="Y2" t="str">
            <v>US$ Million</v>
          </cell>
          <cell r="AE2" t="str">
            <v>US$ Million</v>
          </cell>
          <cell r="AF2" t="str">
            <v>US$ Million</v>
          </cell>
          <cell r="AG2" t="str">
            <v>US$ Million</v>
          </cell>
          <cell r="AI2" t="str">
            <v>US$ Million</v>
          </cell>
          <cell r="AJ2" t="str">
            <v>US$ Million</v>
          </cell>
          <cell r="AK2" t="str">
            <v>US$ Million</v>
          </cell>
          <cell r="AL2" t="str">
            <v>US$ Million</v>
          </cell>
          <cell r="AM2" t="str">
            <v>US$ Million</v>
          </cell>
          <cell r="AN2" t="str">
            <v>Per Cent</v>
          </cell>
          <cell r="AO2" t="str">
            <v>Per Cent</v>
          </cell>
          <cell r="AP2" t="str">
            <v>Per Cent</v>
          </cell>
          <cell r="AQ2" t="str">
            <v>Per Cent</v>
          </cell>
          <cell r="AR2" t="str">
            <v>Per Cent</v>
          </cell>
          <cell r="AS2" t="str">
            <v>Per Cent</v>
          </cell>
          <cell r="AT2" t="str">
            <v>Per Cent</v>
          </cell>
          <cell r="AV2" t="str">
            <v>US$ Million</v>
          </cell>
          <cell r="AW2" t="str">
            <v>Months</v>
          </cell>
        </row>
        <row r="3">
          <cell r="B3" t="str">
            <v>Quarterly</v>
          </cell>
          <cell r="C3" t="str">
            <v>Quarterly</v>
          </cell>
          <cell r="D3" t="str">
            <v>Quarterly</v>
          </cell>
          <cell r="E3" t="str">
            <v>Quarterly</v>
          </cell>
          <cell r="F3" t="str">
            <v>Quarterly</v>
          </cell>
          <cell r="G3" t="str">
            <v>Quarterly</v>
          </cell>
          <cell r="H3" t="str">
            <v>Quarterly</v>
          </cell>
          <cell r="I3" t="str">
            <v>Quarterly</v>
          </cell>
          <cell r="J3" t="str">
            <v>Quarterly</v>
          </cell>
          <cell r="K3" t="str">
            <v>Quarterly</v>
          </cell>
          <cell r="L3" t="str">
            <v>Quarterly</v>
          </cell>
          <cell r="M3" t="str">
            <v>Quarterly</v>
          </cell>
          <cell r="N3" t="str">
            <v>Quarterly</v>
          </cell>
          <cell r="O3" t="str">
            <v>Quarterly</v>
          </cell>
          <cell r="P3" t="str">
            <v>Quarterly</v>
          </cell>
          <cell r="Q3" t="str">
            <v>Quarterly</v>
          </cell>
          <cell r="R3" t="str">
            <v>Quarterly</v>
          </cell>
          <cell r="S3" t="str">
            <v>Quarterly</v>
          </cell>
          <cell r="T3" t="str">
            <v>Quarterly</v>
          </cell>
          <cell r="U3" t="str">
            <v>Quarterly</v>
          </cell>
          <cell r="V3" t="str">
            <v>Quarterly</v>
          </cell>
          <cell r="W3" t="str">
            <v>Quarterly</v>
          </cell>
          <cell r="X3" t="str">
            <v>Quarterly</v>
          </cell>
          <cell r="Y3" t="str">
            <v>Quarterly</v>
          </cell>
          <cell r="AE3" t="str">
            <v>Quarterly</v>
          </cell>
          <cell r="AF3" t="str">
            <v>Quarterly</v>
          </cell>
          <cell r="AG3" t="str">
            <v>Quarterly</v>
          </cell>
          <cell r="AI3" t="str">
            <v>Quarterly</v>
          </cell>
          <cell r="AJ3" t="str">
            <v>Quarterly</v>
          </cell>
          <cell r="AK3" t="str">
            <v>Quarterly</v>
          </cell>
          <cell r="AL3" t="str">
            <v>Quarterly</v>
          </cell>
          <cell r="AM3" t="str">
            <v>Quarterly</v>
          </cell>
          <cell r="AN3" t="str">
            <v>Quarterly</v>
          </cell>
          <cell r="AO3" t="str">
            <v>Quarterly</v>
          </cell>
          <cell r="AP3" t="str">
            <v>Quarterly</v>
          </cell>
          <cell r="AQ3" t="str">
            <v>Quarterly</v>
          </cell>
          <cell r="AR3" t="str">
            <v>Quarterly</v>
          </cell>
          <cell r="AS3" t="str">
            <v>Quarterly</v>
          </cell>
          <cell r="AT3" t="str">
            <v>Quarterly</v>
          </cell>
          <cell r="AV3" t="str">
            <v>Quarterly</v>
          </cell>
          <cell r="AW3" t="str">
            <v>Quarterly</v>
          </cell>
        </row>
        <row r="4">
          <cell r="B4" t="str">
            <v>Central Bank of Trinidad and Tobago</v>
          </cell>
          <cell r="C4" t="str">
            <v>Central Bank of Trinidad and Tobago</v>
          </cell>
          <cell r="D4" t="str">
            <v>Central Bank of Trinidad and Tobago</v>
          </cell>
          <cell r="E4" t="str">
            <v>Central Bank of Trinidad and Tobago</v>
          </cell>
          <cell r="F4" t="str">
            <v>Central Bank of Trinidad and Tobago</v>
          </cell>
          <cell r="G4" t="str">
            <v>Central Bank of Trinidad and Tobago</v>
          </cell>
          <cell r="H4" t="str">
            <v>Central Bank of Trinidad and Tobago</v>
          </cell>
          <cell r="I4" t="str">
            <v>Central Bank of Trinidad and Tobago</v>
          </cell>
          <cell r="J4" t="str">
            <v>Central Bank of Trinidad and Tobago</v>
          </cell>
          <cell r="K4" t="str">
            <v>Central Bank of Trinidad and Tobago</v>
          </cell>
          <cell r="L4" t="str">
            <v>Central Bank of Trinidad and Tobago</v>
          </cell>
          <cell r="M4" t="str">
            <v>Central Bank of Trinidad and Tobago</v>
          </cell>
          <cell r="N4" t="str">
            <v>Central Bank of Trinidad and Tobago</v>
          </cell>
          <cell r="O4" t="str">
            <v>Central Bank of Trinidad and Tobago</v>
          </cell>
          <cell r="P4" t="str">
            <v>Central Bank of Trinidad and Tobago</v>
          </cell>
          <cell r="Q4" t="str">
            <v>Central Bank of Trinidad and Tobago</v>
          </cell>
          <cell r="R4" t="str">
            <v>Central Bank of Trinidad and Tobago</v>
          </cell>
          <cell r="S4" t="str">
            <v>Central Bank of Trinidad and Tobago</v>
          </cell>
          <cell r="T4" t="str">
            <v>Central Bank of Trinidad and Tobago</v>
          </cell>
          <cell r="U4" t="str">
            <v>Central Bank of Trinidad and Tobago</v>
          </cell>
          <cell r="V4" t="str">
            <v>Central Bank of Trinidad and Tobago</v>
          </cell>
          <cell r="W4" t="str">
            <v>Central Bank of Trinidad and Tobago</v>
          </cell>
          <cell r="X4" t="str">
            <v>Central Bank of Trinidad and Tobago</v>
          </cell>
          <cell r="Y4" t="str">
            <v>Central Bank of Trinidad and Tobago</v>
          </cell>
          <cell r="AE4" t="str">
            <v>Central Bank of Trinidad and Tobago</v>
          </cell>
          <cell r="AF4" t="str">
            <v>Central Bank of Trinidad and Tobago</v>
          </cell>
          <cell r="AG4" t="str">
            <v>Central Bank of Trinidad and Tobago</v>
          </cell>
          <cell r="AI4" t="str">
            <v>Central Bank of Trinidad and Tobago</v>
          </cell>
          <cell r="AJ4" t="str">
            <v>Central Bank of Trinidad and Tobago</v>
          </cell>
          <cell r="AK4" t="str">
            <v>Central Bank of Trinidad and Tobago</v>
          </cell>
          <cell r="AL4" t="str">
            <v>Central Bank of Trinidad and Tobago</v>
          </cell>
          <cell r="AM4" t="str">
            <v>Central Bank of Trinidad and Tobago</v>
          </cell>
          <cell r="AN4" t="str">
            <v>Central Bank of Trinidad and Tobago</v>
          </cell>
          <cell r="AO4" t="str">
            <v>Central Bank of Trinidad and Tobago</v>
          </cell>
          <cell r="AP4" t="str">
            <v>Central Bank of Trinidad and Tobago</v>
          </cell>
          <cell r="AQ4" t="str">
            <v>Central Bank of Trinidad and Tobago</v>
          </cell>
          <cell r="AR4" t="str">
            <v>Central Bank of Trinidad and Tobago</v>
          </cell>
          <cell r="AS4" t="str">
            <v>Central Bank of Trinidad and Tobago</v>
          </cell>
          <cell r="AT4" t="str">
            <v>Central Bank of Trinidad and Tobago</v>
          </cell>
          <cell r="AV4" t="str">
            <v>Central Bank of Trinidad and Tobago</v>
          </cell>
          <cell r="AW4" t="str">
            <v>Central Bank of Trinidad and Tobago</v>
          </cell>
        </row>
        <row r="5">
          <cell r="B5">
            <v>40633</v>
          </cell>
          <cell r="C5">
            <v>40633</v>
          </cell>
          <cell r="D5">
            <v>40633</v>
          </cell>
          <cell r="E5">
            <v>40633</v>
          </cell>
          <cell r="F5">
            <v>42094</v>
          </cell>
          <cell r="G5">
            <v>42460</v>
          </cell>
          <cell r="H5">
            <v>42460</v>
          </cell>
          <cell r="I5">
            <v>42460</v>
          </cell>
          <cell r="J5">
            <v>42094</v>
          </cell>
          <cell r="K5">
            <v>40633</v>
          </cell>
          <cell r="L5">
            <v>42094</v>
          </cell>
          <cell r="M5">
            <v>43555</v>
          </cell>
          <cell r="N5">
            <v>43555</v>
          </cell>
          <cell r="O5">
            <v>43555</v>
          </cell>
          <cell r="P5">
            <v>43555</v>
          </cell>
          <cell r="Q5">
            <v>43555</v>
          </cell>
          <cell r="R5">
            <v>40633</v>
          </cell>
          <cell r="S5">
            <v>40633</v>
          </cell>
          <cell r="T5">
            <v>40633</v>
          </cell>
          <cell r="U5">
            <v>40633</v>
          </cell>
          <cell r="V5">
            <v>40633</v>
          </cell>
          <cell r="W5">
            <v>40633</v>
          </cell>
          <cell r="X5">
            <v>40633</v>
          </cell>
          <cell r="Y5">
            <v>40633</v>
          </cell>
          <cell r="AE5">
            <v>40633</v>
          </cell>
          <cell r="AF5">
            <v>40633</v>
          </cell>
          <cell r="AG5">
            <v>40633</v>
          </cell>
          <cell r="AI5">
            <v>40633</v>
          </cell>
          <cell r="AJ5">
            <v>40633</v>
          </cell>
          <cell r="AK5">
            <v>40633</v>
          </cell>
          <cell r="AL5">
            <v>40633</v>
          </cell>
          <cell r="AM5">
            <v>40633</v>
          </cell>
          <cell r="AN5">
            <v>40633</v>
          </cell>
          <cell r="AO5">
            <v>40633</v>
          </cell>
          <cell r="AP5">
            <v>40633</v>
          </cell>
          <cell r="AQ5">
            <v>40633</v>
          </cell>
          <cell r="AR5">
            <v>40633</v>
          </cell>
          <cell r="AS5">
            <v>40633</v>
          </cell>
          <cell r="AT5">
            <v>40633</v>
          </cell>
          <cell r="AV5">
            <v>40633</v>
          </cell>
          <cell r="AW5">
            <v>40633</v>
          </cell>
        </row>
        <row r="6">
          <cell r="B6">
            <v>45930</v>
          </cell>
          <cell r="C6">
            <v>45930</v>
          </cell>
          <cell r="D6">
            <v>45930</v>
          </cell>
          <cell r="E6">
            <v>45930</v>
          </cell>
          <cell r="F6">
            <v>45930</v>
          </cell>
          <cell r="G6">
            <v>45930</v>
          </cell>
          <cell r="H6">
            <v>45930</v>
          </cell>
          <cell r="I6">
            <v>45930</v>
          </cell>
          <cell r="J6">
            <v>45930</v>
          </cell>
          <cell r="K6">
            <v>45930</v>
          </cell>
          <cell r="L6">
            <v>45930</v>
          </cell>
          <cell r="M6">
            <v>45930</v>
          </cell>
          <cell r="N6">
            <v>45930</v>
          </cell>
          <cell r="O6">
            <v>45930</v>
          </cell>
          <cell r="P6">
            <v>45930</v>
          </cell>
          <cell r="Q6">
            <v>45930</v>
          </cell>
          <cell r="R6">
            <v>45930</v>
          </cell>
          <cell r="S6">
            <v>45930</v>
          </cell>
          <cell r="T6">
            <v>45930</v>
          </cell>
          <cell r="U6">
            <v>45930</v>
          </cell>
          <cell r="V6">
            <v>45930</v>
          </cell>
          <cell r="W6">
            <v>45930</v>
          </cell>
          <cell r="X6">
            <v>45930</v>
          </cell>
          <cell r="Y6">
            <v>45930</v>
          </cell>
          <cell r="AE6">
            <v>45930</v>
          </cell>
          <cell r="AF6">
            <v>45930</v>
          </cell>
          <cell r="AG6">
            <v>45930</v>
          </cell>
          <cell r="AI6">
            <v>45930</v>
          </cell>
          <cell r="AJ6">
            <v>45930</v>
          </cell>
          <cell r="AK6">
            <v>45930</v>
          </cell>
          <cell r="AL6">
            <v>45930</v>
          </cell>
          <cell r="AM6">
            <v>45930</v>
          </cell>
          <cell r="AN6">
            <v>45930</v>
          </cell>
          <cell r="AO6">
            <v>45930</v>
          </cell>
          <cell r="AP6">
            <v>45930</v>
          </cell>
          <cell r="AQ6">
            <v>45930</v>
          </cell>
          <cell r="AR6">
            <v>45930</v>
          </cell>
          <cell r="AS6">
            <v>45930</v>
          </cell>
          <cell r="AT6">
            <v>45930</v>
          </cell>
          <cell r="AV6">
            <v>45930</v>
          </cell>
          <cell r="AW6">
            <v>45930</v>
          </cell>
        </row>
        <row r="7">
          <cell r="B7">
            <v>59</v>
          </cell>
          <cell r="C7">
            <v>59</v>
          </cell>
          <cell r="D7">
            <v>59</v>
          </cell>
          <cell r="E7">
            <v>59</v>
          </cell>
          <cell r="F7">
            <v>43</v>
          </cell>
          <cell r="G7">
            <v>39</v>
          </cell>
          <cell r="H7">
            <v>39</v>
          </cell>
          <cell r="I7">
            <v>39</v>
          </cell>
          <cell r="J7">
            <v>43</v>
          </cell>
          <cell r="K7">
            <v>59</v>
          </cell>
          <cell r="L7">
            <v>43</v>
          </cell>
          <cell r="M7">
            <v>27</v>
          </cell>
          <cell r="N7">
            <v>27</v>
          </cell>
          <cell r="O7">
            <v>27</v>
          </cell>
          <cell r="P7">
            <v>27</v>
          </cell>
          <cell r="Q7">
            <v>27</v>
          </cell>
          <cell r="R7">
            <v>59</v>
          </cell>
          <cell r="S7">
            <v>59</v>
          </cell>
          <cell r="T7">
            <v>59</v>
          </cell>
          <cell r="U7">
            <v>59</v>
          </cell>
          <cell r="V7">
            <v>59</v>
          </cell>
          <cell r="W7">
            <v>59</v>
          </cell>
          <cell r="X7">
            <v>59</v>
          </cell>
          <cell r="Y7">
            <v>59</v>
          </cell>
          <cell r="AE7">
            <v>59</v>
          </cell>
          <cell r="AF7">
            <v>59</v>
          </cell>
          <cell r="AG7">
            <v>59</v>
          </cell>
          <cell r="AI7">
            <v>59</v>
          </cell>
          <cell r="AJ7">
            <v>59</v>
          </cell>
          <cell r="AK7">
            <v>59</v>
          </cell>
          <cell r="AL7">
            <v>59</v>
          </cell>
          <cell r="AM7">
            <v>59</v>
          </cell>
          <cell r="AN7">
            <v>59</v>
          </cell>
          <cell r="AO7">
            <v>59</v>
          </cell>
          <cell r="AP7">
            <v>59</v>
          </cell>
          <cell r="AQ7">
            <v>59</v>
          </cell>
          <cell r="AR7">
            <v>59</v>
          </cell>
          <cell r="AS7">
            <v>59</v>
          </cell>
          <cell r="AT7">
            <v>59</v>
          </cell>
          <cell r="AV7">
            <v>59</v>
          </cell>
          <cell r="AW7">
            <v>59</v>
          </cell>
        </row>
      </sheetData>
      <sheetData sheetId="23">
        <row r="2">
          <cell r="B2" t="str">
            <v>US$ Million</v>
          </cell>
          <cell r="C2" t="str">
            <v>US$ Million</v>
          </cell>
          <cell r="D2" t="str">
            <v>US$ Million</v>
          </cell>
          <cell r="E2" t="str">
            <v>US$ Million</v>
          </cell>
          <cell r="F2" t="str">
            <v>US$ Million</v>
          </cell>
          <cell r="G2" t="str">
            <v>US$ Million</v>
          </cell>
          <cell r="H2" t="str">
            <v>US$ Million</v>
          </cell>
          <cell r="J2" t="str">
            <v>US$ Million</v>
          </cell>
          <cell r="K2" t="str">
            <v>US$ Million</v>
          </cell>
          <cell r="L2" t="str">
            <v>US$ Million</v>
          </cell>
          <cell r="M2" t="str">
            <v>US$ Million</v>
          </cell>
          <cell r="N2" t="str">
            <v>US$ Million</v>
          </cell>
          <cell r="P2" t="str">
            <v>US$ Million</v>
          </cell>
          <cell r="Q2" t="str">
            <v>US$ Million</v>
          </cell>
          <cell r="R2" t="str">
            <v>US$ Million</v>
          </cell>
          <cell r="S2" t="str">
            <v>US$ Million</v>
          </cell>
          <cell r="T2" t="str">
            <v>US$ Million</v>
          </cell>
          <cell r="U2" t="str">
            <v>US$ Million</v>
          </cell>
          <cell r="V2" t="str">
            <v>US$ Million</v>
          </cell>
          <cell r="W2" t="str">
            <v>US$ Million</v>
          </cell>
          <cell r="X2" t="str">
            <v>US$ Million</v>
          </cell>
          <cell r="Z2" t="str">
            <v>US$ Million</v>
          </cell>
          <cell r="AA2" t="str">
            <v>US$ Million</v>
          </cell>
          <cell r="AB2" t="str">
            <v>US$ Million</v>
          </cell>
          <cell r="AC2" t="str">
            <v>US$ Million</v>
          </cell>
          <cell r="AD2" t="str">
            <v>US$ Million</v>
          </cell>
          <cell r="AE2" t="str">
            <v>US$ Million</v>
          </cell>
          <cell r="AF2" t="str">
            <v>US$ Million</v>
          </cell>
          <cell r="AG2" t="str">
            <v>US$ Million</v>
          </cell>
        </row>
        <row r="3">
          <cell r="B3" t="str">
            <v>Quarterly</v>
          </cell>
          <cell r="C3" t="str">
            <v>Quarterly</v>
          </cell>
          <cell r="D3" t="str">
            <v>Quarterly</v>
          </cell>
          <cell r="E3" t="str">
            <v>Quarterly</v>
          </cell>
          <cell r="F3" t="str">
            <v>Quarterly</v>
          </cell>
          <cell r="G3" t="str">
            <v>Quarterly</v>
          </cell>
          <cell r="H3" t="str">
            <v>Quarterly</v>
          </cell>
          <cell r="J3" t="str">
            <v>Quarterly</v>
          </cell>
          <cell r="K3" t="str">
            <v>Quarterly</v>
          </cell>
          <cell r="L3" t="str">
            <v>Quarterly</v>
          </cell>
          <cell r="M3" t="str">
            <v>Quarterly</v>
          </cell>
          <cell r="N3" t="str">
            <v>Quarterly</v>
          </cell>
          <cell r="P3" t="str">
            <v>Quarterly</v>
          </cell>
          <cell r="Q3" t="str">
            <v>Quarterly</v>
          </cell>
          <cell r="R3" t="str">
            <v>Quarterly</v>
          </cell>
          <cell r="S3" t="str">
            <v>Quarterly</v>
          </cell>
          <cell r="T3" t="str">
            <v>Quarterly</v>
          </cell>
          <cell r="U3" t="str">
            <v>Quarterly</v>
          </cell>
          <cell r="V3" t="str">
            <v>Quarterly</v>
          </cell>
          <cell r="W3" t="str">
            <v>Quarterly</v>
          </cell>
          <cell r="X3" t="str">
            <v>Quarterly</v>
          </cell>
          <cell r="Z3" t="str">
            <v>Quarterly</v>
          </cell>
          <cell r="AA3" t="str">
            <v>Quarterly</v>
          </cell>
          <cell r="AB3" t="str">
            <v>Quarterly</v>
          </cell>
          <cell r="AC3" t="str">
            <v>Quarterly</v>
          </cell>
          <cell r="AD3" t="str">
            <v>Quarterly</v>
          </cell>
          <cell r="AE3" t="str">
            <v>Quarterly</v>
          </cell>
          <cell r="AF3" t="str">
            <v>Quarterly</v>
          </cell>
          <cell r="AG3" t="str">
            <v>Quarterly</v>
          </cell>
        </row>
        <row r="4">
          <cell r="B4" t="str">
            <v>Central Bank of Trinidad and Tobago</v>
          </cell>
          <cell r="C4" t="str">
            <v>Central Bank of Trinidad and Tobago</v>
          </cell>
          <cell r="D4" t="str">
            <v>Central Bank of Trinidad and Tobago</v>
          </cell>
          <cell r="E4" t="str">
            <v>Central Bank of Trinidad and Tobago</v>
          </cell>
          <cell r="F4" t="str">
            <v>Central Bank of Trinidad and Tobago</v>
          </cell>
          <cell r="G4" t="str">
            <v>Central Bank of Trinidad and Tobago</v>
          </cell>
          <cell r="H4" t="str">
            <v>Central Bank of Trinidad and Tobago</v>
          </cell>
          <cell r="J4" t="str">
            <v>Central Bank of Trinidad and Tobago</v>
          </cell>
          <cell r="K4" t="str">
            <v>Central Bank of Trinidad and Tobago</v>
          </cell>
          <cell r="L4" t="str">
            <v>Central Bank of Trinidad and Tobago</v>
          </cell>
          <cell r="M4" t="str">
            <v>Central Bank of Trinidad and Tobago</v>
          </cell>
          <cell r="N4" t="str">
            <v>Central Bank of Trinidad and Tobago</v>
          </cell>
          <cell r="P4" t="str">
            <v>Central Bank of Trinidad and Tobago</v>
          </cell>
          <cell r="Q4" t="str">
            <v>Central Bank of Trinidad and Tobago</v>
          </cell>
          <cell r="R4" t="str">
            <v>Central Bank of Trinidad and Tobago</v>
          </cell>
          <cell r="S4" t="str">
            <v>Central Bank of Trinidad and Tobago</v>
          </cell>
          <cell r="T4" t="str">
            <v>Central Bank of Trinidad and Tobago</v>
          </cell>
          <cell r="U4" t="str">
            <v>Central Bank of Trinidad and Tobago</v>
          </cell>
          <cell r="V4" t="str">
            <v>Central Bank of Trinidad and Tobago</v>
          </cell>
          <cell r="W4" t="str">
            <v>Central Bank of Trinidad and Tobago</v>
          </cell>
          <cell r="X4" t="str">
            <v>Central Bank of Trinidad and Tobago</v>
          </cell>
          <cell r="Z4" t="str">
            <v>Central Bank of Trinidad and Tobago</v>
          </cell>
          <cell r="AA4" t="str">
            <v>Central Bank of Trinidad and Tobago</v>
          </cell>
          <cell r="AB4" t="str">
            <v>Central Bank of Trinidad and Tobago</v>
          </cell>
          <cell r="AC4" t="str">
            <v>Central Bank of Trinidad and Tobago</v>
          </cell>
          <cell r="AD4" t="str">
            <v>Central Bank of Trinidad and Tobago</v>
          </cell>
          <cell r="AE4" t="str">
            <v>Central Bank of Trinidad and Tobago</v>
          </cell>
          <cell r="AF4" t="str">
            <v>Central Bank of Trinidad and Tobago</v>
          </cell>
          <cell r="AG4" t="str">
            <v>Central Bank of Trinidad and Tobago</v>
          </cell>
        </row>
        <row r="5">
          <cell r="B5">
            <v>40633</v>
          </cell>
          <cell r="C5">
            <v>40633</v>
          </cell>
          <cell r="D5">
            <v>40633</v>
          </cell>
          <cell r="E5">
            <v>40633</v>
          </cell>
          <cell r="F5">
            <v>40633</v>
          </cell>
          <cell r="G5">
            <v>40633</v>
          </cell>
          <cell r="H5">
            <v>40633</v>
          </cell>
          <cell r="J5">
            <v>40633</v>
          </cell>
          <cell r="K5">
            <v>40633</v>
          </cell>
          <cell r="L5">
            <v>40633</v>
          </cell>
          <cell r="M5">
            <v>40633</v>
          </cell>
          <cell r="N5">
            <v>40633</v>
          </cell>
          <cell r="P5">
            <v>42094</v>
          </cell>
          <cell r="Q5">
            <v>42094</v>
          </cell>
          <cell r="R5">
            <v>42094</v>
          </cell>
          <cell r="S5">
            <v>42094</v>
          </cell>
          <cell r="T5">
            <v>42094</v>
          </cell>
          <cell r="U5">
            <v>42094</v>
          </cell>
          <cell r="V5">
            <v>42094</v>
          </cell>
          <cell r="W5">
            <v>42094</v>
          </cell>
          <cell r="X5">
            <v>42094</v>
          </cell>
          <cell r="Z5">
            <v>42094</v>
          </cell>
          <cell r="AA5">
            <v>42094</v>
          </cell>
          <cell r="AB5">
            <v>42094</v>
          </cell>
          <cell r="AC5">
            <v>42094</v>
          </cell>
          <cell r="AD5">
            <v>42094</v>
          </cell>
          <cell r="AE5">
            <v>42094</v>
          </cell>
          <cell r="AF5">
            <v>42094</v>
          </cell>
          <cell r="AG5">
            <v>42460</v>
          </cell>
        </row>
        <row r="6">
          <cell r="B6">
            <v>45930</v>
          </cell>
          <cell r="C6">
            <v>45930</v>
          </cell>
          <cell r="D6">
            <v>45930</v>
          </cell>
          <cell r="E6">
            <v>45930</v>
          </cell>
          <cell r="F6">
            <v>45930</v>
          </cell>
          <cell r="G6">
            <v>45930</v>
          </cell>
          <cell r="H6">
            <v>45930</v>
          </cell>
          <cell r="J6">
            <v>45930</v>
          </cell>
          <cell r="K6">
            <v>45930</v>
          </cell>
          <cell r="L6">
            <v>45930</v>
          </cell>
          <cell r="M6">
            <v>45930</v>
          </cell>
          <cell r="N6">
            <v>45930</v>
          </cell>
          <cell r="P6">
            <v>45930</v>
          </cell>
          <cell r="Q6">
            <v>45930</v>
          </cell>
          <cell r="R6">
            <v>45930</v>
          </cell>
          <cell r="S6">
            <v>45930</v>
          </cell>
          <cell r="T6">
            <v>45930</v>
          </cell>
          <cell r="U6">
            <v>45930</v>
          </cell>
          <cell r="V6">
            <v>45930</v>
          </cell>
          <cell r="W6">
            <v>45930</v>
          </cell>
          <cell r="X6">
            <v>45930</v>
          </cell>
          <cell r="Z6">
            <v>45930</v>
          </cell>
          <cell r="AA6">
            <v>45930</v>
          </cell>
          <cell r="AB6">
            <v>45930</v>
          </cell>
          <cell r="AC6">
            <v>45930</v>
          </cell>
          <cell r="AD6">
            <v>45930</v>
          </cell>
          <cell r="AE6">
            <v>45930</v>
          </cell>
          <cell r="AF6">
            <v>45930</v>
          </cell>
          <cell r="AG6">
            <v>45930</v>
          </cell>
        </row>
        <row r="7">
          <cell r="B7">
            <v>59</v>
          </cell>
          <cell r="C7">
            <v>59</v>
          </cell>
          <cell r="D7">
            <v>59</v>
          </cell>
          <cell r="E7">
            <v>59</v>
          </cell>
          <cell r="F7">
            <v>59</v>
          </cell>
          <cell r="G7">
            <v>59</v>
          </cell>
          <cell r="H7">
            <v>59</v>
          </cell>
          <cell r="J7">
            <v>59</v>
          </cell>
          <cell r="K7">
            <v>59</v>
          </cell>
          <cell r="L7">
            <v>59</v>
          </cell>
          <cell r="M7">
            <v>59</v>
          </cell>
          <cell r="N7">
            <v>59</v>
          </cell>
          <cell r="P7">
            <v>43</v>
          </cell>
          <cell r="Q7">
            <v>43</v>
          </cell>
          <cell r="R7">
            <v>43</v>
          </cell>
          <cell r="S7">
            <v>43</v>
          </cell>
          <cell r="T7">
            <v>43</v>
          </cell>
          <cell r="U7">
            <v>43</v>
          </cell>
          <cell r="V7">
            <v>43</v>
          </cell>
          <cell r="W7">
            <v>43</v>
          </cell>
          <cell r="X7">
            <v>43</v>
          </cell>
          <cell r="Z7">
            <v>43</v>
          </cell>
          <cell r="AA7">
            <v>43</v>
          </cell>
          <cell r="AB7">
            <v>43</v>
          </cell>
          <cell r="AC7">
            <v>43</v>
          </cell>
          <cell r="AD7">
            <v>43</v>
          </cell>
          <cell r="AE7">
            <v>43</v>
          </cell>
          <cell r="AF7">
            <v>43</v>
          </cell>
          <cell r="AG7">
            <v>39</v>
          </cell>
        </row>
      </sheetData>
      <sheetData sheetId="24">
        <row r="2">
          <cell r="B2" t="str">
            <v>Per Cent</v>
          </cell>
          <cell r="C2" t="str">
            <v>Per Cent</v>
          </cell>
          <cell r="E2" t="str">
            <v>TTD:USD</v>
          </cell>
          <cell r="F2" t="str">
            <v>TTD:USD</v>
          </cell>
          <cell r="G2" t="str">
            <v>TTD:EURO</v>
          </cell>
          <cell r="H2" t="str">
            <v>TTD:EURO</v>
          </cell>
          <cell r="I2" t="str">
            <v>TTD:GBP</v>
          </cell>
          <cell r="J2" t="str">
            <v>TTD:GBP</v>
          </cell>
          <cell r="K2" t="str">
            <v>TTD:CAD</v>
          </cell>
          <cell r="L2" t="str">
            <v>TTD:CAD</v>
          </cell>
          <cell r="M2" t="str">
            <v>TTD:BBD</v>
          </cell>
          <cell r="N2" t="str">
            <v>TTD:BBD</v>
          </cell>
          <cell r="O2" t="str">
            <v>TTD:JMD</v>
          </cell>
          <cell r="P2" t="str">
            <v>TTD:JMD</v>
          </cell>
          <cell r="Q2" t="str">
            <v>TTD:ECD</v>
          </cell>
          <cell r="R2" t="str">
            <v>TTD:ECD</v>
          </cell>
          <cell r="S2" t="str">
            <v>TTD:GYD</v>
          </cell>
          <cell r="T2" t="str">
            <v>TTD:GYD</v>
          </cell>
          <cell r="V2" t="str">
            <v>USD 000s</v>
          </cell>
          <cell r="W2" t="str">
            <v>USD 000s</v>
          </cell>
          <cell r="X2" t="str">
            <v>USD 000s</v>
          </cell>
        </row>
        <row r="3">
          <cell r="B3" t="str">
            <v>Monthly</v>
          </cell>
          <cell r="C3" t="str">
            <v>Monthly</v>
          </cell>
          <cell r="E3" t="str">
            <v>Monthly</v>
          </cell>
          <cell r="F3" t="str">
            <v>Monthly</v>
          </cell>
          <cell r="G3" t="str">
            <v>Monthly</v>
          </cell>
          <cell r="H3" t="str">
            <v>Monthly</v>
          </cell>
          <cell r="I3" t="str">
            <v>Monthly</v>
          </cell>
          <cell r="J3" t="str">
            <v>Monthly</v>
          </cell>
          <cell r="K3" t="str">
            <v>Monthly</v>
          </cell>
          <cell r="L3" t="str">
            <v>Monthly</v>
          </cell>
          <cell r="M3" t="str">
            <v>Monthly</v>
          </cell>
          <cell r="N3" t="str">
            <v>Monthly</v>
          </cell>
          <cell r="O3" t="str">
            <v>Monthly</v>
          </cell>
          <cell r="P3" t="str">
            <v>Monthly</v>
          </cell>
          <cell r="Q3" t="str">
            <v>Monthly</v>
          </cell>
          <cell r="R3" t="str">
            <v>Monthly</v>
          </cell>
          <cell r="S3" t="str">
            <v>Monthly</v>
          </cell>
          <cell r="T3" t="str">
            <v>Monthly</v>
          </cell>
          <cell r="V3" t="str">
            <v>Monthly</v>
          </cell>
          <cell r="W3" t="str">
            <v>Monthly</v>
          </cell>
          <cell r="X3" t="str">
            <v>Monthly</v>
          </cell>
        </row>
        <row r="4">
          <cell r="B4" t="str">
            <v>Central Bank of Trinidad and Tobago</v>
          </cell>
          <cell r="C4" t="str">
            <v>Central Bank of Trinidad and Tobago</v>
          </cell>
          <cell r="E4" t="str">
            <v>Central Bank of Trinidad and Tobago</v>
          </cell>
          <cell r="F4" t="str">
            <v>Central Bank of Trinidad and Tobago</v>
          </cell>
          <cell r="G4" t="str">
            <v>Central Bank of Trinidad and Tobago</v>
          </cell>
          <cell r="H4" t="str">
            <v>Central Bank of Trinidad and Tobago</v>
          </cell>
          <cell r="I4" t="str">
            <v>Central Bank of Trinidad and Tobago</v>
          </cell>
          <cell r="J4" t="str">
            <v>Central Bank of Trinidad and Tobago</v>
          </cell>
          <cell r="K4" t="str">
            <v>Central Bank of Trinidad and Tobago</v>
          </cell>
          <cell r="L4" t="str">
            <v>Central Bank of Trinidad and Tobago</v>
          </cell>
          <cell r="M4" t="str">
            <v>Central Bank of Trinidad and Tobago</v>
          </cell>
          <cell r="N4" t="str">
            <v>Central Bank of Trinidad and Tobago</v>
          </cell>
          <cell r="O4" t="str">
            <v>Central Bank of Trinidad and Tobago</v>
          </cell>
          <cell r="P4" t="str">
            <v>Central Bank of Trinidad and Tobago</v>
          </cell>
          <cell r="Q4" t="str">
            <v>Central Bank of Trinidad and Tobago</v>
          </cell>
          <cell r="R4" t="str">
            <v>Central Bank of Trinidad and Tobago</v>
          </cell>
          <cell r="S4" t="str">
            <v>Central Bank of Trinidad and Tobago</v>
          </cell>
          <cell r="T4" t="str">
            <v>Central Bank of Trinidad and Tobago</v>
          </cell>
          <cell r="V4" t="str">
            <v>Central Bank of Trinidad and Tobago</v>
          </cell>
          <cell r="W4" t="str">
            <v>Central Bank of Trinidad and Tobago</v>
          </cell>
          <cell r="X4" t="str">
            <v>Central Bank of Trinidad and Tobago</v>
          </cell>
        </row>
        <row r="5">
          <cell r="B5">
            <v>42035</v>
          </cell>
          <cell r="C5">
            <v>42035</v>
          </cell>
          <cell r="E5">
            <v>33269</v>
          </cell>
          <cell r="F5">
            <v>33269</v>
          </cell>
          <cell r="G5">
            <v>36191</v>
          </cell>
          <cell r="H5">
            <v>36191</v>
          </cell>
          <cell r="I5">
            <v>34089</v>
          </cell>
          <cell r="J5">
            <v>34089</v>
          </cell>
          <cell r="K5">
            <v>34089</v>
          </cell>
          <cell r="L5">
            <v>34089</v>
          </cell>
          <cell r="M5">
            <v>34089</v>
          </cell>
          <cell r="N5">
            <v>34089</v>
          </cell>
          <cell r="O5">
            <v>34089</v>
          </cell>
          <cell r="P5">
            <v>34089</v>
          </cell>
          <cell r="Q5">
            <v>34089</v>
          </cell>
          <cell r="R5">
            <v>34089</v>
          </cell>
          <cell r="S5">
            <v>34089</v>
          </cell>
          <cell r="T5">
            <v>34089</v>
          </cell>
          <cell r="V5">
            <v>39478</v>
          </cell>
          <cell r="W5">
            <v>39478</v>
          </cell>
          <cell r="X5">
            <v>39478</v>
          </cell>
        </row>
        <row r="6">
          <cell r="B6">
            <v>46081</v>
          </cell>
          <cell r="C6">
            <v>46081</v>
          </cell>
          <cell r="E6">
            <v>46081</v>
          </cell>
          <cell r="F6">
            <v>46081</v>
          </cell>
          <cell r="G6">
            <v>46081</v>
          </cell>
          <cell r="H6">
            <v>46081</v>
          </cell>
          <cell r="I6">
            <v>46081</v>
          </cell>
          <cell r="J6">
            <v>46081</v>
          </cell>
          <cell r="K6">
            <v>46081</v>
          </cell>
          <cell r="L6">
            <v>46081</v>
          </cell>
          <cell r="M6">
            <v>46081</v>
          </cell>
          <cell r="N6">
            <v>46081</v>
          </cell>
          <cell r="O6">
            <v>46081</v>
          </cell>
          <cell r="P6">
            <v>46081</v>
          </cell>
          <cell r="Q6">
            <v>46081</v>
          </cell>
          <cell r="R6">
            <v>46081</v>
          </cell>
          <cell r="S6">
            <v>46081</v>
          </cell>
          <cell r="T6">
            <v>46081</v>
          </cell>
          <cell r="V6">
            <v>46081</v>
          </cell>
          <cell r="W6">
            <v>46081</v>
          </cell>
          <cell r="X6">
            <v>46081</v>
          </cell>
        </row>
        <row r="7">
          <cell r="B7">
            <v>134</v>
          </cell>
          <cell r="C7">
            <v>134</v>
          </cell>
          <cell r="E7">
            <v>422</v>
          </cell>
          <cell r="F7">
            <v>422</v>
          </cell>
          <cell r="G7">
            <v>326</v>
          </cell>
          <cell r="H7">
            <v>326</v>
          </cell>
          <cell r="I7">
            <v>395</v>
          </cell>
          <cell r="J7">
            <v>395</v>
          </cell>
          <cell r="K7">
            <v>395</v>
          </cell>
          <cell r="L7">
            <v>395</v>
          </cell>
          <cell r="M7">
            <v>395</v>
          </cell>
          <cell r="N7">
            <v>395</v>
          </cell>
          <cell r="O7">
            <v>395</v>
          </cell>
          <cell r="P7">
            <v>395</v>
          </cell>
          <cell r="Q7">
            <v>395</v>
          </cell>
          <cell r="R7">
            <v>395</v>
          </cell>
          <cell r="S7">
            <v>395</v>
          </cell>
          <cell r="T7">
            <v>395</v>
          </cell>
          <cell r="V7">
            <v>218</v>
          </cell>
          <cell r="W7">
            <v>218</v>
          </cell>
          <cell r="X7">
            <v>218</v>
          </cell>
        </row>
      </sheetData>
      <sheetData sheetId="25">
        <row r="2">
          <cell r="B2" t="str">
            <v>US$ Million</v>
          </cell>
          <cell r="C2" t="str">
            <v>US$ Million</v>
          </cell>
          <cell r="D2" t="str">
            <v>US$ Million</v>
          </cell>
          <cell r="E2" t="str">
            <v>US$ Million</v>
          </cell>
          <cell r="F2" t="str">
            <v>US$ Million</v>
          </cell>
          <cell r="G2" t="str">
            <v>US$ Million</v>
          </cell>
          <cell r="H2" t="str">
            <v>US$ Million</v>
          </cell>
          <cell r="I2" t="str">
            <v>US$ Million</v>
          </cell>
          <cell r="J2" t="str">
            <v>US$ Million</v>
          </cell>
        </row>
        <row r="3">
          <cell r="B3" t="str">
            <v>Monthly</v>
          </cell>
          <cell r="C3" t="str">
            <v>Monthly</v>
          </cell>
          <cell r="D3" t="str">
            <v>Monthly</v>
          </cell>
          <cell r="E3" t="str">
            <v>Monthly</v>
          </cell>
          <cell r="F3" t="str">
            <v>Monthly</v>
          </cell>
          <cell r="G3" t="str">
            <v>Monthly</v>
          </cell>
          <cell r="H3" t="str">
            <v>Monthly</v>
          </cell>
          <cell r="I3" t="str">
            <v>Monthly</v>
          </cell>
          <cell r="J3" t="str">
            <v>Monthly</v>
          </cell>
        </row>
        <row r="4">
          <cell r="B4" t="str">
            <v>Central Bank of Trinidad and Tobago</v>
          </cell>
          <cell r="C4" t="str">
            <v>Central Bank of Trinidad and Tobago</v>
          </cell>
          <cell r="D4" t="str">
            <v>Central Bank of Trinidad and Tobago</v>
          </cell>
          <cell r="E4" t="str">
            <v>aCentral Bank of Trinidad and Tobago</v>
          </cell>
          <cell r="F4" t="str">
            <v>Central Bank of Trinidad and Tobago</v>
          </cell>
          <cell r="G4" t="str">
            <v>Central Bank of Trinidad and Tobago</v>
          </cell>
          <cell r="H4" t="str">
            <v>Central Bank of Trinidad and Tobago</v>
          </cell>
          <cell r="I4" t="str">
            <v>Central Bank of Trinidad and Tobago</v>
          </cell>
          <cell r="J4" t="str">
            <v>Central Bank of Trinidad and Tobago</v>
          </cell>
        </row>
        <row r="5">
          <cell r="B5">
            <v>39051</v>
          </cell>
          <cell r="C5">
            <v>38717</v>
          </cell>
          <cell r="D5">
            <v>38717</v>
          </cell>
          <cell r="E5">
            <v>38868</v>
          </cell>
          <cell r="F5">
            <v>38717</v>
          </cell>
          <cell r="G5">
            <v>39051</v>
          </cell>
          <cell r="H5">
            <v>38717</v>
          </cell>
          <cell r="I5">
            <v>38717</v>
          </cell>
          <cell r="J5">
            <v>38748</v>
          </cell>
        </row>
        <row r="6">
          <cell r="B6">
            <v>46053</v>
          </cell>
          <cell r="C6">
            <v>46081</v>
          </cell>
          <cell r="D6">
            <v>46081</v>
          </cell>
          <cell r="E6">
            <v>46081</v>
          </cell>
          <cell r="F6">
            <v>46081</v>
          </cell>
          <cell r="G6">
            <v>46053</v>
          </cell>
          <cell r="H6">
            <v>46081</v>
          </cell>
          <cell r="I6">
            <v>46081</v>
          </cell>
          <cell r="J6">
            <v>46081</v>
          </cell>
        </row>
        <row r="7">
          <cell r="B7">
            <v>230</v>
          </cell>
          <cell r="C7">
            <v>243</v>
          </cell>
          <cell r="D7">
            <v>243</v>
          </cell>
          <cell r="E7">
            <v>238</v>
          </cell>
          <cell r="F7">
            <v>243</v>
          </cell>
          <cell r="G7">
            <v>231</v>
          </cell>
          <cell r="H7">
            <v>243</v>
          </cell>
          <cell r="I7">
            <v>243</v>
          </cell>
          <cell r="J7">
            <v>242</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446"/>
  <sheetViews>
    <sheetView showGridLines="0" zoomScale="90" zoomScaleNormal="90" workbookViewId="0">
      <pane ySplit="12" topLeftCell="A292" activePane="bottomLeft" state="frozen"/>
      <selection pane="bottomLeft" activeCell="D11" sqref="D11"/>
    </sheetView>
  </sheetViews>
  <sheetFormatPr defaultColWidth="7.6640625" defaultRowHeight="10.199999999999999" x14ac:dyDescent="0.2"/>
  <cols>
    <col min="1" max="1" width="77.88671875" style="11" customWidth="1"/>
    <col min="2" max="2" width="12.6640625" style="9" customWidth="1"/>
    <col min="3" max="3" width="11.33203125" style="9" customWidth="1"/>
    <col min="4" max="4" width="11.6640625" style="9" customWidth="1"/>
    <col min="5" max="5" width="13" style="9" customWidth="1"/>
    <col min="6" max="6" width="12.109375" style="9" customWidth="1"/>
    <col min="7" max="7" width="32.33203125" style="11" customWidth="1"/>
    <col min="8" max="8" width="11" style="6" customWidth="1"/>
    <col min="9" max="9" width="27.33203125" style="6" customWidth="1"/>
    <col min="10" max="10" width="74.109375" style="6" bestFit="1" customWidth="1"/>
    <col min="11" max="19" width="7.6640625" style="6"/>
    <col min="20" max="20" width="7.6640625" style="6" customWidth="1"/>
    <col min="21" max="16384" width="7.6640625" style="6"/>
  </cols>
  <sheetData>
    <row r="1" spans="1:10" x14ac:dyDescent="0.2">
      <c r="B1" s="82"/>
      <c r="C1" s="82"/>
      <c r="D1" s="82"/>
      <c r="E1" s="82"/>
      <c r="F1" s="82"/>
      <c r="G1" s="76"/>
    </row>
    <row r="2" spans="1:10" x14ac:dyDescent="0.2">
      <c r="A2" s="100"/>
      <c r="B2" s="82"/>
      <c r="C2" s="82"/>
      <c r="D2" s="82"/>
      <c r="E2" s="82"/>
      <c r="F2" s="82"/>
      <c r="G2" s="76"/>
    </row>
    <row r="3" spans="1:10" ht="17.399999999999999" x14ac:dyDescent="0.3">
      <c r="A3" s="100"/>
      <c r="B3" s="82"/>
      <c r="C3" s="82"/>
      <c r="D3" s="82"/>
      <c r="F3" s="112"/>
      <c r="G3" s="81" t="s">
        <v>996</v>
      </c>
    </row>
    <row r="4" spans="1:10" x14ac:dyDescent="0.2">
      <c r="A4" s="100"/>
      <c r="B4" s="82"/>
      <c r="C4" s="82"/>
      <c r="D4" s="82"/>
      <c r="E4" s="82"/>
      <c r="F4" s="82"/>
      <c r="G4" s="76"/>
    </row>
    <row r="5" spans="1:10" x14ac:dyDescent="0.2">
      <c r="A5" s="100"/>
      <c r="B5" s="82"/>
      <c r="C5" s="82"/>
      <c r="D5" s="82"/>
      <c r="E5" s="82"/>
      <c r="F5" s="82"/>
      <c r="G5" s="76"/>
    </row>
    <row r="6" spans="1:10" ht="15.75" customHeight="1" x14ac:dyDescent="0.2">
      <c r="A6" s="100"/>
      <c r="B6" s="242"/>
      <c r="C6" s="242"/>
      <c r="D6" s="242"/>
      <c r="E6" s="242"/>
      <c r="F6" s="242"/>
      <c r="G6" s="76"/>
    </row>
    <row r="7" spans="1:10" ht="15.75" customHeight="1" x14ac:dyDescent="0.2">
      <c r="A7" s="100"/>
      <c r="B7" s="113"/>
      <c r="C7" s="113"/>
      <c r="D7" s="232"/>
      <c r="E7" s="113"/>
      <c r="F7" s="113"/>
      <c r="G7" s="114"/>
    </row>
    <row r="8" spans="1:10" ht="35.25" customHeight="1" x14ac:dyDescent="0.2">
      <c r="A8" s="243" t="s">
        <v>911</v>
      </c>
      <c r="B8" s="243"/>
      <c r="C8" s="243"/>
      <c r="D8" s="243"/>
      <c r="E8" s="243"/>
      <c r="F8" s="243"/>
      <c r="G8" s="243"/>
    </row>
    <row r="9" spans="1:10" s="127" customFormat="1" ht="32.1" customHeight="1" x14ac:dyDescent="0.2">
      <c r="A9" s="128" t="s">
        <v>939</v>
      </c>
      <c r="B9" s="126"/>
      <c r="C9" s="126"/>
      <c r="D9" s="126"/>
      <c r="E9" s="126"/>
      <c r="F9" s="126"/>
      <c r="G9" s="126"/>
    </row>
    <row r="10" spans="1:10" s="7" customFormat="1" ht="3.9" customHeight="1" x14ac:dyDescent="0.2">
      <c r="A10" s="101"/>
      <c r="B10" s="106"/>
      <c r="C10" s="106"/>
      <c r="D10" s="106"/>
      <c r="E10" s="106"/>
      <c r="F10" s="106"/>
      <c r="G10" s="77"/>
    </row>
    <row r="11" spans="1:10" ht="29.25" customHeight="1" x14ac:dyDescent="0.25">
      <c r="A11" s="129" t="s">
        <v>873</v>
      </c>
      <c r="B11" s="130" t="s">
        <v>2</v>
      </c>
      <c r="C11" s="130" t="s">
        <v>3</v>
      </c>
      <c r="D11" s="130" t="s">
        <v>938</v>
      </c>
      <c r="E11" s="130" t="s">
        <v>0</v>
      </c>
      <c r="F11" s="130" t="s">
        <v>4</v>
      </c>
      <c r="G11" s="129" t="s">
        <v>59</v>
      </c>
    </row>
    <row r="12" spans="1:10" ht="6.75" customHeight="1" x14ac:dyDescent="0.2">
      <c r="A12" s="100"/>
    </row>
    <row r="13" spans="1:10" ht="28.5" customHeight="1" x14ac:dyDescent="0.2">
      <c r="A13" s="13" t="s">
        <v>106</v>
      </c>
      <c r="B13" s="12"/>
      <c r="C13" s="12"/>
      <c r="D13" s="12"/>
      <c r="E13" s="12"/>
      <c r="F13" s="12"/>
      <c r="G13" s="78"/>
    </row>
    <row r="14" spans="1:10" s="115" customFormat="1" ht="23.25" customHeight="1" x14ac:dyDescent="0.3">
      <c r="A14" s="111" t="s">
        <v>149</v>
      </c>
      <c r="B14" s="116"/>
      <c r="C14" s="116"/>
      <c r="E14" s="116"/>
      <c r="F14" s="116"/>
      <c r="G14" s="117"/>
    </row>
    <row r="15" spans="1:10" x14ac:dyDescent="0.2">
      <c r="A15" s="102" t="s">
        <v>57</v>
      </c>
      <c r="B15" s="10">
        <f t="array" ref="B15:D18">TRANSPOSE('[1]PAGE 4_Intl&amp;Regl_Quarterly'!B5:E7)</f>
        <v>34759</v>
      </c>
      <c r="C15" s="10">
        <v>45992</v>
      </c>
      <c r="D15" s="9">
        <v>124</v>
      </c>
      <c r="E15" s="9" t="str">
        <f t="array" ref="E15:G18">TRANSPOSE('[1]PAGE 4_Intl&amp;Regl_Quarterly'!B2:E4)</f>
        <v>Per cent</v>
      </c>
      <c r="F15" s="9" t="str">
        <v>Quarterly</v>
      </c>
      <c r="G15" s="11" t="str">
        <v>Bloomberg</v>
      </c>
      <c r="I15" s="230"/>
      <c r="J15" s="231"/>
    </row>
    <row r="16" spans="1:10" x14ac:dyDescent="0.2">
      <c r="A16" s="102" t="s">
        <v>5</v>
      </c>
      <c r="B16" s="10">
        <v>34759</v>
      </c>
      <c r="C16" s="10">
        <v>45992</v>
      </c>
      <c r="D16" s="9">
        <v>124</v>
      </c>
      <c r="E16" s="9" t="str">
        <v>Per Cent</v>
      </c>
      <c r="F16" s="9" t="str">
        <v>Quarterly</v>
      </c>
      <c r="G16" s="11" t="str">
        <v>Bloomberg</v>
      </c>
      <c r="I16" s="69"/>
      <c r="J16" s="69"/>
    </row>
    <row r="17" spans="1:10" x14ac:dyDescent="0.2">
      <c r="A17" s="102" t="s">
        <v>6</v>
      </c>
      <c r="B17" s="10">
        <v>35125</v>
      </c>
      <c r="C17" s="10">
        <v>45992</v>
      </c>
      <c r="D17" s="9">
        <v>120</v>
      </c>
      <c r="E17" s="9" t="str">
        <v>Per Cent</v>
      </c>
      <c r="F17" s="9" t="str">
        <v>Quarterly</v>
      </c>
      <c r="G17" s="11" t="str">
        <v>Bloomberg</v>
      </c>
      <c r="I17" s="69"/>
      <c r="J17" s="69"/>
    </row>
    <row r="18" spans="1:10" x14ac:dyDescent="0.2">
      <c r="A18" s="102" t="s">
        <v>7</v>
      </c>
      <c r="B18" s="10">
        <v>34759</v>
      </c>
      <c r="C18" s="10">
        <v>45992</v>
      </c>
      <c r="D18" s="9">
        <v>124</v>
      </c>
      <c r="E18" s="9" t="str">
        <v>Per Cent</v>
      </c>
      <c r="F18" s="9" t="str">
        <v>Quarterly</v>
      </c>
      <c r="G18" s="11" t="str">
        <v>Bloomberg</v>
      </c>
      <c r="I18" s="127"/>
      <c r="J18" s="127"/>
    </row>
    <row r="19" spans="1:10" x14ac:dyDescent="0.2">
      <c r="A19" s="102" t="s">
        <v>8</v>
      </c>
      <c r="B19" s="10">
        <f t="array" ref="B19:D22">TRANSPOSE('[1]PAGE 4_Intl&amp;Regl_Quarterly'!G5:J7)</f>
        <v>33664</v>
      </c>
      <c r="C19" s="10">
        <v>45992</v>
      </c>
      <c r="D19" s="9">
        <v>136</v>
      </c>
      <c r="E19" s="9" t="str">
        <f t="array" ref="E19:G22">TRANSPOSE('[1]PAGE 4_Intl&amp;Regl_Quarterly'!G2:J4)</f>
        <v>Per Cent</v>
      </c>
      <c r="F19" s="9" t="str">
        <v>Quarterly</v>
      </c>
      <c r="G19" s="11" t="str">
        <v>Bloomberg</v>
      </c>
    </row>
    <row r="20" spans="1:10" x14ac:dyDescent="0.2">
      <c r="A20" s="102" t="s">
        <v>9</v>
      </c>
      <c r="B20" s="10">
        <v>45078</v>
      </c>
      <c r="C20" s="10">
        <v>45992</v>
      </c>
      <c r="D20" s="9">
        <v>11</v>
      </c>
      <c r="E20" s="9" t="str">
        <v>Per Cent</v>
      </c>
      <c r="F20" s="9" t="str">
        <v>Quarterly</v>
      </c>
      <c r="G20" s="11" t="str">
        <v>Bloomberg</v>
      </c>
    </row>
    <row r="21" spans="1:10" x14ac:dyDescent="0.2">
      <c r="A21" s="102" t="s">
        <v>10</v>
      </c>
      <c r="B21" s="10">
        <v>35125</v>
      </c>
      <c r="C21" s="10">
        <v>45901</v>
      </c>
      <c r="D21" s="9">
        <v>119</v>
      </c>
      <c r="E21" s="9" t="str">
        <v>Per Cent</v>
      </c>
      <c r="F21" s="9" t="str">
        <v>Quarterly</v>
      </c>
      <c r="G21" s="11" t="str">
        <v>Bloomberg</v>
      </c>
    </row>
    <row r="22" spans="1:10" x14ac:dyDescent="0.2">
      <c r="A22" s="102" t="s">
        <v>11</v>
      </c>
      <c r="B22" s="10">
        <v>35125</v>
      </c>
      <c r="C22" s="10">
        <v>45992</v>
      </c>
      <c r="D22" s="9">
        <v>120</v>
      </c>
      <c r="E22" s="9" t="str">
        <v>Per Cent</v>
      </c>
      <c r="F22" s="9" t="str">
        <v>Quarterly</v>
      </c>
      <c r="G22" s="11" t="str">
        <v>Bloomberg</v>
      </c>
    </row>
    <row r="23" spans="1:10" x14ac:dyDescent="0.2">
      <c r="A23" s="102" t="s">
        <v>12</v>
      </c>
      <c r="B23" s="10">
        <f t="array" ref="B23:D26">TRANSPOSE('[1]PAGE 4_Intl&amp;Regl_Quarterly'!L5:O7)</f>
        <v>34759</v>
      </c>
      <c r="C23" s="10">
        <v>45992</v>
      </c>
      <c r="D23" s="9">
        <v>124</v>
      </c>
      <c r="E23" s="9" t="str">
        <f t="array" ref="E23:G26">TRANSPOSE('[1]PAGE 4_Intl&amp;Regl_Quarterly'!L2:O4)</f>
        <v>Per Cent</v>
      </c>
      <c r="F23" s="9" t="str">
        <v>Quarterly</v>
      </c>
      <c r="G23" s="11" t="str">
        <v>Bloomberg</v>
      </c>
    </row>
    <row r="24" spans="1:10" x14ac:dyDescent="0.2">
      <c r="A24" s="102" t="s">
        <v>13</v>
      </c>
      <c r="B24" s="10">
        <v>35490</v>
      </c>
      <c r="C24" s="10">
        <v>45992</v>
      </c>
      <c r="D24" s="9">
        <v>116</v>
      </c>
      <c r="E24" s="9" t="str">
        <v>Per Cent</v>
      </c>
      <c r="F24" s="9" t="str">
        <v>Quarterly</v>
      </c>
      <c r="G24" s="11" t="str">
        <v>Bloomberg</v>
      </c>
    </row>
    <row r="25" spans="1:10" x14ac:dyDescent="0.2">
      <c r="A25" s="102" t="s">
        <v>14</v>
      </c>
      <c r="B25" s="10">
        <v>38777</v>
      </c>
      <c r="C25" s="10">
        <v>45992</v>
      </c>
      <c r="D25" s="9">
        <v>80</v>
      </c>
      <c r="E25" s="9" t="str">
        <v>Per Cent</v>
      </c>
      <c r="F25" s="9" t="str">
        <v>Quarterly</v>
      </c>
      <c r="G25" s="11" t="str">
        <v>Bloomberg</v>
      </c>
    </row>
    <row r="26" spans="1:10" x14ac:dyDescent="0.2">
      <c r="A26" s="102" t="s">
        <v>15</v>
      </c>
      <c r="B26" s="10">
        <v>33298</v>
      </c>
      <c r="C26" s="10">
        <v>45992</v>
      </c>
      <c r="D26" s="9">
        <v>140</v>
      </c>
      <c r="E26" s="9" t="str">
        <v>Per Cent</v>
      </c>
      <c r="F26" s="9" t="str">
        <v>Quarterly</v>
      </c>
      <c r="G26" s="11" t="str">
        <v>Bloomberg</v>
      </c>
    </row>
    <row r="27" spans="1:10" x14ac:dyDescent="0.2">
      <c r="A27" s="102" t="s">
        <v>16</v>
      </c>
      <c r="B27" s="10">
        <f t="array" ref="B27:D28">TRANSPOSE('[1]PAGE 4_Intl&amp;Regl_Quarterly'!Q5:R7)</f>
        <v>40969</v>
      </c>
      <c r="C27" s="10">
        <v>45992</v>
      </c>
      <c r="D27" s="9">
        <v>56</v>
      </c>
      <c r="E27" s="9" t="str">
        <f t="array" ref="E27:G28">TRANSPOSE('[1]PAGE 4_Intl&amp;Regl_Quarterly'!Q2:R4)</f>
        <v>Per Cent</v>
      </c>
      <c r="F27" s="9" t="str">
        <v>Quarterly</v>
      </c>
      <c r="G27" s="11" t="str">
        <v>Central Bank of Barbados</v>
      </c>
    </row>
    <row r="28" spans="1:10" x14ac:dyDescent="0.2">
      <c r="A28" s="102" t="s">
        <v>17</v>
      </c>
      <c r="B28" s="10">
        <v>40969</v>
      </c>
      <c r="C28" s="10">
        <v>45901</v>
      </c>
      <c r="D28" s="9">
        <v>55</v>
      </c>
      <c r="E28" s="9" t="str">
        <v>Per Cent</v>
      </c>
      <c r="F28" s="9" t="str">
        <v>Quarterly</v>
      </c>
      <c r="G28" s="11" t="str">
        <v xml:space="preserve">Statistical Institute of Jamaica </v>
      </c>
    </row>
    <row r="29" spans="1:10" x14ac:dyDescent="0.2">
      <c r="A29" s="102" t="s">
        <v>18</v>
      </c>
      <c r="B29" s="10">
        <f t="array" ref="B29:D32">TRANSPOSE('[1]PAGE 4_Intl&amp;Regl_Quarterly'!T5:W7)</f>
        <v>33298</v>
      </c>
      <c r="C29" s="10">
        <v>45992</v>
      </c>
      <c r="D29" s="9">
        <v>140</v>
      </c>
      <c r="E29" s="9" t="str">
        <f t="array" ref="E29:G32">TRANSPOSE('[1]PAGE 4_Intl&amp;Regl_Quarterly'!T2:W4)</f>
        <v>Per Cent</v>
      </c>
      <c r="F29" s="9" t="str">
        <v>Quarterly</v>
      </c>
      <c r="G29" s="11" t="str">
        <v>Bloomberg</v>
      </c>
    </row>
    <row r="30" spans="1:10" x14ac:dyDescent="0.2">
      <c r="A30" s="102" t="s">
        <v>19</v>
      </c>
      <c r="B30" s="10">
        <v>33298</v>
      </c>
      <c r="C30" s="10">
        <v>45992</v>
      </c>
      <c r="D30" s="9">
        <v>140</v>
      </c>
      <c r="E30" s="9" t="str">
        <v>Per Cent</v>
      </c>
      <c r="F30" s="9" t="str">
        <v>Quarterly</v>
      </c>
      <c r="G30" s="11" t="str">
        <v>Bloomberg</v>
      </c>
    </row>
    <row r="31" spans="1:10" x14ac:dyDescent="0.2">
      <c r="A31" s="102" t="s">
        <v>20</v>
      </c>
      <c r="B31" s="10">
        <v>35947</v>
      </c>
      <c r="C31" s="10">
        <v>45992</v>
      </c>
      <c r="D31" s="9">
        <v>111</v>
      </c>
      <c r="E31" s="9" t="str">
        <v>Per Cent</v>
      </c>
      <c r="F31" s="9" t="str">
        <v>Quarterly</v>
      </c>
      <c r="G31" s="11" t="str">
        <v>Bloomberg</v>
      </c>
    </row>
    <row r="32" spans="1:10" x14ac:dyDescent="0.2">
      <c r="A32" s="102" t="s">
        <v>21</v>
      </c>
      <c r="B32" s="10">
        <v>33298</v>
      </c>
      <c r="C32" s="10">
        <v>45992</v>
      </c>
      <c r="D32" s="9">
        <v>140</v>
      </c>
      <c r="E32" s="9" t="str">
        <v>Per Cent</v>
      </c>
      <c r="F32" s="9" t="str">
        <v>Quarterly</v>
      </c>
      <c r="G32" s="11" t="str">
        <v>Bloomberg</v>
      </c>
    </row>
    <row r="33" spans="1:7" x14ac:dyDescent="0.2">
      <c r="A33" s="102" t="s">
        <v>22</v>
      </c>
      <c r="B33" s="10">
        <f t="array" ref="B33:D34">TRANSPOSE('[1]PAGE 4_Intl&amp;Regl_Quarterly'!Y5:Z7)</f>
        <v>33298</v>
      </c>
      <c r="C33" s="10">
        <v>45536</v>
      </c>
      <c r="D33" s="9">
        <v>131</v>
      </c>
      <c r="E33" s="9" t="str">
        <f t="array" ref="E33:G34">TRANSPOSE('[1]PAGE 4_Intl&amp;Regl_Quarterly'!Y2:Z4)</f>
        <v>Per Cent</v>
      </c>
      <c r="F33" s="9" t="str">
        <v>Quarterly</v>
      </c>
      <c r="G33" s="11" t="str">
        <v>Central Bank of Barbados</v>
      </c>
    </row>
    <row r="34" spans="1:7" x14ac:dyDescent="0.2">
      <c r="A34" s="102" t="s">
        <v>23</v>
      </c>
      <c r="B34" s="10">
        <v>40603</v>
      </c>
      <c r="C34" s="10">
        <v>45992</v>
      </c>
      <c r="D34" s="9">
        <v>58</v>
      </c>
      <c r="E34" s="9" t="str">
        <v>Per Cent</v>
      </c>
      <c r="F34" s="9" t="str">
        <v>Quarterly</v>
      </c>
      <c r="G34" s="11" t="str">
        <v>Central Bank of Jamaica</v>
      </c>
    </row>
    <row r="35" spans="1:7" x14ac:dyDescent="0.2">
      <c r="A35" s="102" t="s">
        <v>56</v>
      </c>
      <c r="B35" s="10">
        <f t="array" ref="B35:D38">TRANSPOSE('[1]PAGE 4_Intl&amp;Regl_Monthly'!B5:E7)</f>
        <v>33269</v>
      </c>
      <c r="C35" s="10">
        <v>46053</v>
      </c>
      <c r="D35" s="9">
        <v>421</v>
      </c>
      <c r="E35" s="9" t="str">
        <f t="array" ref="E35:G38">TRANSPOSE('[1]PAGE 4_Intl&amp;Regl_Monthly'!B2:E4)</f>
        <v>Per Cent</v>
      </c>
      <c r="F35" s="9" t="str">
        <v>Monthly</v>
      </c>
      <c r="G35" s="11" t="str">
        <v xml:space="preserve">Bloomberg </v>
      </c>
    </row>
    <row r="36" spans="1:7" x14ac:dyDescent="0.2">
      <c r="A36" s="102" t="s">
        <v>24</v>
      </c>
      <c r="B36" s="10">
        <v>33269</v>
      </c>
      <c r="C36" s="10">
        <v>46053</v>
      </c>
      <c r="D36" s="9">
        <v>421</v>
      </c>
      <c r="E36" s="9" t="str">
        <v>Per Cent</v>
      </c>
      <c r="F36" s="9" t="str">
        <v>Monthly</v>
      </c>
      <c r="G36" s="11" t="str">
        <v>Bloomberg</v>
      </c>
    </row>
    <row r="37" spans="1:7" x14ac:dyDescent="0.2">
      <c r="A37" s="102" t="s">
        <v>25</v>
      </c>
      <c r="B37" s="10">
        <v>35430</v>
      </c>
      <c r="C37" s="10">
        <v>46081</v>
      </c>
      <c r="D37" s="9">
        <v>351</v>
      </c>
      <c r="E37" s="9" t="str">
        <v>Per Cent</v>
      </c>
      <c r="F37" s="9" t="str">
        <v>Monthly</v>
      </c>
      <c r="G37" s="11" t="str">
        <v xml:space="preserve">Bloomberg </v>
      </c>
    </row>
    <row r="38" spans="1:7" x14ac:dyDescent="0.2">
      <c r="A38" s="102" t="s">
        <v>26</v>
      </c>
      <c r="B38" s="10">
        <v>33269</v>
      </c>
      <c r="C38" s="10">
        <v>46081</v>
      </c>
      <c r="D38" s="9">
        <v>422</v>
      </c>
      <c r="E38" s="9" t="str">
        <v>Per Cent</v>
      </c>
      <c r="F38" s="9" t="str">
        <v>Monthly</v>
      </c>
      <c r="G38" s="11" t="str">
        <v>Bloomberg</v>
      </c>
    </row>
    <row r="39" spans="1:7" x14ac:dyDescent="0.2">
      <c r="A39" s="102" t="s">
        <v>27</v>
      </c>
      <c r="B39" s="10">
        <f t="array" ref="B39:D42">TRANSPOSE('[1]PAGE 4_Intl&amp;Regl_Monthly'!G5:J7)</f>
        <v>33269</v>
      </c>
      <c r="C39" s="10">
        <v>46081</v>
      </c>
      <c r="D39" s="9">
        <v>422</v>
      </c>
      <c r="E39" s="9" t="str">
        <f t="array" ref="E39:G42">TRANSPOSE('[1]PAGE 4_Intl&amp;Regl_Monthly'!G2:J4)</f>
        <v>Per Cent</v>
      </c>
      <c r="F39" s="9" t="str">
        <v>Monthly</v>
      </c>
      <c r="G39" s="11" t="str">
        <v xml:space="preserve">Bloomberg </v>
      </c>
    </row>
    <row r="40" spans="1:7" x14ac:dyDescent="0.2">
      <c r="A40" s="102" t="s">
        <v>28</v>
      </c>
      <c r="B40" s="10">
        <v>41670</v>
      </c>
      <c r="C40" s="10">
        <v>46081</v>
      </c>
      <c r="D40" s="9">
        <v>146</v>
      </c>
      <c r="E40" s="9" t="str">
        <v>Per Cent</v>
      </c>
      <c r="F40" s="9" t="str">
        <v>Monthly</v>
      </c>
      <c r="G40" s="11" t="str">
        <v>Bloomberg</v>
      </c>
    </row>
    <row r="41" spans="1:7" x14ac:dyDescent="0.2">
      <c r="A41" s="102" t="s">
        <v>29</v>
      </c>
      <c r="B41" s="10">
        <v>33634</v>
      </c>
      <c r="C41" s="10">
        <v>46081</v>
      </c>
      <c r="D41" s="9">
        <v>410</v>
      </c>
      <c r="E41" s="9" t="str">
        <v>Per Cent</v>
      </c>
      <c r="F41" s="9" t="str">
        <v>Monthly</v>
      </c>
      <c r="G41" s="11" t="str">
        <v>Bloomberg</v>
      </c>
    </row>
    <row r="42" spans="1:7" x14ac:dyDescent="0.2">
      <c r="A42" s="102" t="s">
        <v>30</v>
      </c>
      <c r="B42" s="10">
        <v>33269</v>
      </c>
      <c r="C42" s="10">
        <v>46081</v>
      </c>
      <c r="D42" s="9">
        <v>422</v>
      </c>
      <c r="E42" s="9" t="str">
        <v>Per Cent</v>
      </c>
      <c r="F42" s="9" t="str">
        <v>Monthly</v>
      </c>
      <c r="G42" s="11" t="str">
        <v>Bloomberg</v>
      </c>
    </row>
    <row r="43" spans="1:7" x14ac:dyDescent="0.2">
      <c r="A43" s="102" t="s">
        <v>31</v>
      </c>
      <c r="B43" s="10">
        <f t="array" ref="B43:D46">TRANSPOSE('[1]PAGE 4_Intl&amp;Regl_Monthly'!L5:O7)</f>
        <v>33269</v>
      </c>
      <c r="C43" s="10">
        <v>46081</v>
      </c>
      <c r="D43" s="9">
        <v>422</v>
      </c>
      <c r="E43" s="9" t="str">
        <f t="array" ref="E43:G46">TRANSPOSE('[1]PAGE 4_Intl&amp;Regl_Monthly'!L2:O4)</f>
        <v>Per Cent</v>
      </c>
      <c r="F43" s="9" t="str">
        <v>Monthly</v>
      </c>
      <c r="G43" s="11" t="str">
        <v>Bloomberg</v>
      </c>
    </row>
    <row r="44" spans="1:7" x14ac:dyDescent="0.2">
      <c r="A44" s="102" t="s">
        <v>32</v>
      </c>
      <c r="B44" s="10">
        <v>33269</v>
      </c>
      <c r="C44" s="10">
        <v>46081</v>
      </c>
      <c r="D44" s="9">
        <v>422</v>
      </c>
      <c r="E44" s="9" t="str">
        <v>Per Cent</v>
      </c>
      <c r="F44" s="9" t="str">
        <v>Monthly</v>
      </c>
      <c r="G44" s="11" t="str">
        <v>Bloomberg</v>
      </c>
    </row>
    <row r="45" spans="1:7" x14ac:dyDescent="0.2">
      <c r="A45" s="102" t="s">
        <v>33</v>
      </c>
      <c r="B45" s="10">
        <v>33269</v>
      </c>
      <c r="C45" s="10">
        <v>46081</v>
      </c>
      <c r="D45" s="9">
        <v>422</v>
      </c>
      <c r="E45" s="9" t="str">
        <v>Per Cent</v>
      </c>
      <c r="F45" s="9" t="str">
        <v>Monthly</v>
      </c>
      <c r="G45" s="11" t="str">
        <v>Bloomberg</v>
      </c>
    </row>
    <row r="46" spans="1:7" x14ac:dyDescent="0.2">
      <c r="A46" s="102" t="s">
        <v>34</v>
      </c>
      <c r="B46" s="10">
        <v>34365</v>
      </c>
      <c r="C46" s="10">
        <v>46081</v>
      </c>
      <c r="D46" s="9">
        <v>386</v>
      </c>
      <c r="E46" s="9" t="str">
        <v>Per Cent</v>
      </c>
      <c r="F46" s="9" t="str">
        <v>Monthly</v>
      </c>
      <c r="G46" s="11" t="str">
        <v>Bloomberg</v>
      </c>
    </row>
    <row r="47" spans="1:7" x14ac:dyDescent="0.2">
      <c r="A47" s="102" t="s">
        <v>35</v>
      </c>
      <c r="B47" s="10">
        <f t="array" ref="B47:D48">TRANSPOSE('[1]PAGE 4_Intl&amp;Regl_Monthly'!Q5:R7)</f>
        <v>40939</v>
      </c>
      <c r="C47" s="10">
        <v>45991</v>
      </c>
      <c r="D47" s="9">
        <v>165</v>
      </c>
      <c r="E47" s="9" t="str">
        <f t="array" ref="E47:G48">TRANSPOSE('[1]PAGE 4_Intl&amp;Regl_Monthly'!Q2:R4)</f>
        <v>Per Cent</v>
      </c>
      <c r="F47" s="9" t="str">
        <v>Monthly</v>
      </c>
      <c r="G47" s="11" t="str">
        <v>Central Bank of Barbados</v>
      </c>
    </row>
    <row r="48" spans="1:7" x14ac:dyDescent="0.2">
      <c r="A48" s="102" t="s">
        <v>36</v>
      </c>
      <c r="B48" s="10">
        <v>40939</v>
      </c>
      <c r="C48" s="10">
        <v>46053</v>
      </c>
      <c r="D48" s="9">
        <v>169</v>
      </c>
      <c r="E48" s="9" t="str">
        <v>Per Cent</v>
      </c>
      <c r="F48" s="9" t="str">
        <v>Monthly</v>
      </c>
      <c r="G48" s="11" t="str">
        <v>Statistical Institute of Jamaica</v>
      </c>
    </row>
    <row r="49" spans="1:9" x14ac:dyDescent="0.2">
      <c r="A49" s="103"/>
      <c r="B49" s="10"/>
      <c r="C49" s="10"/>
    </row>
    <row r="50" spans="1:9" ht="28.5" customHeight="1" x14ac:dyDescent="0.2">
      <c r="A50" s="13" t="s">
        <v>38</v>
      </c>
      <c r="B50" s="12"/>
      <c r="C50" s="12"/>
      <c r="D50" s="12"/>
      <c r="E50" s="12"/>
      <c r="F50" s="12"/>
      <c r="G50" s="78"/>
      <c r="I50" s="118"/>
    </row>
    <row r="51" spans="1:9" s="115" customFormat="1" ht="23.25" customHeight="1" x14ac:dyDescent="0.2">
      <c r="A51" s="111" t="s">
        <v>39</v>
      </c>
      <c r="B51" s="116"/>
      <c r="C51" s="116"/>
      <c r="E51" s="116"/>
      <c r="F51" s="116"/>
      <c r="G51" s="117"/>
      <c r="I51" s="118"/>
    </row>
    <row r="52" spans="1:9" x14ac:dyDescent="0.2">
      <c r="A52" s="102" t="s">
        <v>43</v>
      </c>
      <c r="B52" s="10">
        <f t="array" ref="B52:D58">TRANSPOSE('[1]PAGE 5_DomesticAct_Quarterly'!B5:H7)</f>
        <v>41334</v>
      </c>
      <c r="C52" s="10">
        <v>45809</v>
      </c>
      <c r="D52" s="9">
        <v>50</v>
      </c>
      <c r="E52" s="9" t="str">
        <f t="array" ref="E52:G58">TRANSPOSE('[1]PAGE 5_DomesticAct_Quarterly'!B2:H4)</f>
        <v>Per Cent</v>
      </c>
      <c r="F52" s="9" t="str">
        <v>Quarterly</v>
      </c>
      <c r="G52" s="11" t="str">
        <v>Central Statistical Office</v>
      </c>
    </row>
    <row r="53" spans="1:9" x14ac:dyDescent="0.2">
      <c r="A53" s="102" t="s">
        <v>42</v>
      </c>
      <c r="B53" s="10">
        <v>41334</v>
      </c>
      <c r="C53" s="10">
        <v>45809</v>
      </c>
      <c r="D53" s="9">
        <v>50</v>
      </c>
      <c r="E53" s="9" t="str">
        <v>Per Cent</v>
      </c>
      <c r="F53" s="9" t="str">
        <v>Quarterly</v>
      </c>
      <c r="G53" s="11" t="str">
        <v>Central Statistical Office</v>
      </c>
    </row>
    <row r="54" spans="1:9" x14ac:dyDescent="0.2">
      <c r="A54" s="102" t="s">
        <v>41</v>
      </c>
      <c r="B54" s="10">
        <v>41334</v>
      </c>
      <c r="C54" s="10">
        <v>45809</v>
      </c>
      <c r="D54" s="9">
        <v>50</v>
      </c>
      <c r="E54" s="9" t="str">
        <v>Per Cent</v>
      </c>
      <c r="F54" s="9" t="str">
        <v>Quarterly</v>
      </c>
      <c r="G54" s="11" t="str">
        <v>Central Statistical Office</v>
      </c>
    </row>
    <row r="55" spans="1:9" x14ac:dyDescent="0.2">
      <c r="A55" s="102" t="s">
        <v>40</v>
      </c>
      <c r="B55" s="10">
        <v>41334</v>
      </c>
      <c r="C55" s="10">
        <v>45809</v>
      </c>
      <c r="D55" s="9">
        <v>50</v>
      </c>
      <c r="E55" s="9" t="str">
        <v>Per Cent</v>
      </c>
      <c r="F55" s="9" t="str">
        <v>Quarterly</v>
      </c>
      <c r="G55" s="11" t="str">
        <v>Central Statistical Office</v>
      </c>
    </row>
    <row r="56" spans="1:9" x14ac:dyDescent="0.2">
      <c r="A56" s="102" t="s">
        <v>44</v>
      </c>
      <c r="B56" s="10">
        <v>41334</v>
      </c>
      <c r="C56" s="10">
        <v>45809</v>
      </c>
      <c r="D56" s="9">
        <v>50</v>
      </c>
      <c r="E56" s="9" t="str">
        <v>Per Cent</v>
      </c>
      <c r="F56" s="9" t="str">
        <v>Quarterly</v>
      </c>
      <c r="G56" s="11" t="str">
        <v>Central Statistical Office</v>
      </c>
    </row>
    <row r="57" spans="1:9" x14ac:dyDescent="0.2">
      <c r="A57" s="102" t="s">
        <v>45</v>
      </c>
      <c r="B57" s="10">
        <v>41334</v>
      </c>
      <c r="C57" s="10">
        <v>45809</v>
      </c>
      <c r="D57" s="9">
        <v>50</v>
      </c>
      <c r="E57" s="9" t="str">
        <v>Per Cent</v>
      </c>
      <c r="F57" s="9" t="str">
        <v>Quarterly</v>
      </c>
      <c r="G57" s="11" t="str">
        <v>Central Statistical Office</v>
      </c>
    </row>
    <row r="58" spans="1:9" x14ac:dyDescent="0.2">
      <c r="A58" s="102" t="s">
        <v>46</v>
      </c>
      <c r="B58" s="10">
        <v>41334</v>
      </c>
      <c r="C58" s="10">
        <v>45809</v>
      </c>
      <c r="D58" s="9">
        <v>50</v>
      </c>
      <c r="E58" s="9" t="str">
        <v>Per Cent</v>
      </c>
      <c r="F58" s="9" t="str">
        <v>Quarterly</v>
      </c>
      <c r="G58" s="11" t="str">
        <v>Central Statistical Office</v>
      </c>
    </row>
    <row r="59" spans="1:9" x14ac:dyDescent="0.2">
      <c r="A59" s="102" t="s">
        <v>47</v>
      </c>
      <c r="B59" s="10">
        <f t="array" ref="B59:D65">TRANSPOSE('[1]PAGE 5_DomesticAct_Quarterly'!J5:P7)</f>
        <v>41334</v>
      </c>
      <c r="C59" s="10">
        <v>45901</v>
      </c>
      <c r="D59" s="9">
        <v>51</v>
      </c>
      <c r="E59" s="9" t="str">
        <f t="array" ref="E59:G65">TRANSPOSE('[1]PAGE 5_DomesticAct_Quarterly'!J2:P4)</f>
        <v>Per Cent</v>
      </c>
      <c r="F59" s="9" t="str">
        <v>Quarterly</v>
      </c>
      <c r="G59" s="11" t="str">
        <v>Central Bank of Trinidad and Tobago</v>
      </c>
    </row>
    <row r="60" spans="1:9" x14ac:dyDescent="0.2">
      <c r="A60" s="102" t="s">
        <v>48</v>
      </c>
      <c r="B60" s="10">
        <v>41334</v>
      </c>
      <c r="C60" s="10">
        <v>45901</v>
      </c>
      <c r="D60" s="9">
        <v>51</v>
      </c>
      <c r="E60" s="9" t="str">
        <v>Per Cent</v>
      </c>
      <c r="F60" s="9" t="str">
        <v>Quarterly</v>
      </c>
      <c r="G60" s="11" t="str">
        <v>Central Bank of Trinidad and Tobago</v>
      </c>
    </row>
    <row r="61" spans="1:9" x14ac:dyDescent="0.2">
      <c r="A61" s="102" t="s">
        <v>49</v>
      </c>
      <c r="B61" s="10">
        <v>41334</v>
      </c>
      <c r="C61" s="10">
        <v>45901</v>
      </c>
      <c r="D61" s="9">
        <v>51</v>
      </c>
      <c r="E61" s="9" t="str">
        <v>Per Cent</v>
      </c>
      <c r="F61" s="9" t="str">
        <v>Quarterly</v>
      </c>
      <c r="G61" s="11" t="str">
        <v>Central Bank of Trinidad and Tobago</v>
      </c>
    </row>
    <row r="62" spans="1:9" x14ac:dyDescent="0.2">
      <c r="A62" s="102" t="s">
        <v>50</v>
      </c>
      <c r="B62" s="10">
        <v>41334</v>
      </c>
      <c r="C62" s="10">
        <v>45901</v>
      </c>
      <c r="D62" s="9">
        <v>51</v>
      </c>
      <c r="E62" s="9" t="str">
        <v>Per Cent</v>
      </c>
      <c r="F62" s="9" t="str">
        <v>Quarterly</v>
      </c>
      <c r="G62" s="11" t="str">
        <v>Central Bank of Trinidad and Tobago</v>
      </c>
    </row>
    <row r="63" spans="1:9" x14ac:dyDescent="0.2">
      <c r="A63" s="102" t="s">
        <v>51</v>
      </c>
      <c r="B63" s="10">
        <v>41334</v>
      </c>
      <c r="C63" s="10">
        <v>45901</v>
      </c>
      <c r="D63" s="9">
        <v>51</v>
      </c>
      <c r="E63" s="9" t="str">
        <v>Per Cent</v>
      </c>
      <c r="F63" s="9" t="str">
        <v>Quarterly</v>
      </c>
      <c r="G63" s="11" t="str">
        <v>Central Bank of Trinidad and Tobago</v>
      </c>
    </row>
    <row r="64" spans="1:9" x14ac:dyDescent="0.2">
      <c r="A64" s="102" t="s">
        <v>52</v>
      </c>
      <c r="B64" s="10">
        <v>41334</v>
      </c>
      <c r="C64" s="10">
        <v>45901</v>
      </c>
      <c r="D64" s="9">
        <v>51</v>
      </c>
      <c r="E64" s="9" t="str">
        <v>Per Cent</v>
      </c>
      <c r="F64" s="9" t="str">
        <v>Quarterly</v>
      </c>
      <c r="G64" s="11" t="str">
        <v>Central Bank of Trinidad and Tobago</v>
      </c>
    </row>
    <row r="65" spans="1:7" x14ac:dyDescent="0.2">
      <c r="A65" s="102" t="s">
        <v>53</v>
      </c>
      <c r="B65" s="10">
        <v>41334</v>
      </c>
      <c r="C65" s="10">
        <v>45901</v>
      </c>
      <c r="D65" s="9">
        <v>51</v>
      </c>
      <c r="E65" s="9" t="str">
        <v>Per Cent</v>
      </c>
      <c r="F65" s="9" t="str">
        <v>Quarterly</v>
      </c>
      <c r="G65" s="11" t="str">
        <v>Central Bank of Trinidad and Tobago</v>
      </c>
    </row>
    <row r="66" spans="1:7" x14ac:dyDescent="0.2">
      <c r="A66" s="102" t="s">
        <v>931</v>
      </c>
      <c r="B66" s="10">
        <f t="array" ref="B66:D70">TRANSPOSE('[1]PAGE 5_DomesticAct_Quarterly'!R5:V7)</f>
        <v>39873</v>
      </c>
      <c r="C66" s="10">
        <v>45901</v>
      </c>
      <c r="D66" s="9">
        <v>67</v>
      </c>
      <c r="E66" s="9" t="str">
        <f t="array" ref="E66:G70">TRANSPOSE('[1]PAGE 5_DomesticAct_Quarterly'!R2:V4)</f>
        <v>Per Cent</v>
      </c>
      <c r="F66" s="9" t="str">
        <v>Quarterly</v>
      </c>
      <c r="G66" s="11" t="str">
        <v>Central Bank of Trinidad and Tobago</v>
      </c>
    </row>
    <row r="67" spans="1:7" x14ac:dyDescent="0.2">
      <c r="A67" s="102" t="s">
        <v>932</v>
      </c>
      <c r="B67" s="10">
        <v>39873</v>
      </c>
      <c r="C67" s="10">
        <v>45901</v>
      </c>
      <c r="D67" s="9">
        <v>67</v>
      </c>
      <c r="E67" s="9" t="str">
        <v>Per Cent</v>
      </c>
      <c r="F67" s="9" t="str">
        <v>Quarterly</v>
      </c>
      <c r="G67" s="11" t="str">
        <v>Central Bank of Trinidad and Tobago</v>
      </c>
    </row>
    <row r="68" spans="1:7" x14ac:dyDescent="0.2">
      <c r="A68" s="102" t="s">
        <v>933</v>
      </c>
      <c r="B68" s="10">
        <v>39873</v>
      </c>
      <c r="C68" s="10">
        <v>45901</v>
      </c>
      <c r="D68" s="9">
        <v>67</v>
      </c>
      <c r="E68" s="9" t="str">
        <v>Per Cent</v>
      </c>
      <c r="F68" s="9" t="str">
        <v>Quarterly</v>
      </c>
      <c r="G68" s="11" t="str">
        <v>Central Bank of Trinidad and Tobago</v>
      </c>
    </row>
    <row r="69" spans="1:7" x14ac:dyDescent="0.2">
      <c r="A69" s="102" t="s">
        <v>934</v>
      </c>
      <c r="B69" s="10">
        <v>39873</v>
      </c>
      <c r="C69" s="10">
        <v>45901</v>
      </c>
      <c r="D69" s="9">
        <v>67</v>
      </c>
      <c r="E69" s="9" t="str">
        <v>Per Cent</v>
      </c>
      <c r="F69" s="9" t="str">
        <v>Quarterly</v>
      </c>
      <c r="G69" s="11" t="str">
        <v>Central Bank of Trinidad and Tobago</v>
      </c>
    </row>
    <row r="70" spans="1:7" x14ac:dyDescent="0.2">
      <c r="A70" s="102" t="s">
        <v>935</v>
      </c>
      <c r="B70" s="10">
        <v>39873</v>
      </c>
      <c r="C70" s="10">
        <v>45901</v>
      </c>
      <c r="D70" s="9">
        <v>67</v>
      </c>
      <c r="E70" s="9" t="str">
        <v>Per Cent</v>
      </c>
      <c r="F70" s="9" t="str">
        <v>Quarterly</v>
      </c>
      <c r="G70" s="11" t="str">
        <v>Central Bank of Trinidad and Tobago</v>
      </c>
    </row>
    <row r="71" spans="1:7" ht="23.25" customHeight="1" x14ac:dyDescent="0.2">
      <c r="A71" s="111" t="s">
        <v>58</v>
      </c>
    </row>
    <row r="72" spans="1:7" ht="10.5" customHeight="1" x14ac:dyDescent="0.2">
      <c r="A72" s="102" t="s">
        <v>61</v>
      </c>
      <c r="B72" s="10">
        <f t="array" ref="B72:D80">TRANSPOSE('[1]PAGE 6_DomesticInd_Quarterly'!B5:J7)</f>
        <v>36951</v>
      </c>
      <c r="C72" s="10">
        <v>45901</v>
      </c>
      <c r="D72" s="9">
        <v>99</v>
      </c>
      <c r="E72" s="9" t="str">
        <f t="array" ref="E72:G80">TRANSPOSE('[1]PAGE 6_DomesticInd_Quarterly'!B2:J4)</f>
        <v>Per Cent</v>
      </c>
      <c r="F72" s="9" t="str">
        <v>Quarterly</v>
      </c>
      <c r="G72" s="11" t="str">
        <v>Central Statistical Office</v>
      </c>
    </row>
    <row r="73" spans="1:7" x14ac:dyDescent="0.2">
      <c r="A73" s="102" t="s">
        <v>879</v>
      </c>
      <c r="B73" s="10">
        <v>36951</v>
      </c>
      <c r="C73" s="10">
        <v>45901</v>
      </c>
      <c r="D73" s="9">
        <v>99</v>
      </c>
      <c r="E73" s="9" t="str">
        <v>Per Cent</v>
      </c>
      <c r="F73" s="9" t="str">
        <v>Quarterly</v>
      </c>
      <c r="G73" s="11" t="str">
        <v>Central Statistical Office</v>
      </c>
    </row>
    <row r="74" spans="1:7" x14ac:dyDescent="0.2">
      <c r="A74" s="102" t="s">
        <v>880</v>
      </c>
      <c r="B74" s="10">
        <v>36951</v>
      </c>
      <c r="C74" s="10">
        <v>45901</v>
      </c>
      <c r="D74" s="9">
        <v>99</v>
      </c>
      <c r="E74" s="9" t="str">
        <v>Per Cent</v>
      </c>
      <c r="F74" s="9" t="str">
        <v>Quarterly</v>
      </c>
      <c r="G74" s="11" t="str">
        <v>Central Statistical Office</v>
      </c>
    </row>
    <row r="75" spans="1:7" x14ac:dyDescent="0.2">
      <c r="A75" s="102" t="s">
        <v>62</v>
      </c>
      <c r="B75" s="10">
        <v>36951</v>
      </c>
      <c r="C75" s="10">
        <v>45901</v>
      </c>
      <c r="D75" s="9">
        <v>99</v>
      </c>
      <c r="E75" s="9" t="str">
        <v>Per Cent</v>
      </c>
      <c r="F75" s="9" t="str">
        <v>Quarterly</v>
      </c>
      <c r="G75" s="11" t="str">
        <v>Central Statistical Office</v>
      </c>
    </row>
    <row r="76" spans="1:7" x14ac:dyDescent="0.2">
      <c r="A76" s="102" t="s">
        <v>63</v>
      </c>
      <c r="B76" s="10">
        <v>36951</v>
      </c>
      <c r="C76" s="10">
        <v>45901</v>
      </c>
      <c r="D76" s="9">
        <v>99</v>
      </c>
      <c r="E76" s="9" t="str">
        <v>Per Cent</v>
      </c>
      <c r="F76" s="9" t="str">
        <v>Quarterly</v>
      </c>
      <c r="G76" s="11" t="str">
        <v>Central Statistical Office</v>
      </c>
    </row>
    <row r="77" spans="1:7" x14ac:dyDescent="0.2">
      <c r="A77" s="102" t="s">
        <v>881</v>
      </c>
      <c r="B77" s="10">
        <v>36951</v>
      </c>
      <c r="C77" s="10">
        <v>45901</v>
      </c>
      <c r="D77" s="9">
        <v>99</v>
      </c>
      <c r="E77" s="9" t="str">
        <v>Per Cent</v>
      </c>
      <c r="F77" s="9" t="str">
        <v>Quarterly</v>
      </c>
      <c r="G77" s="11" t="str">
        <v>Central Statistical Office</v>
      </c>
    </row>
    <row r="78" spans="1:7" x14ac:dyDescent="0.2">
      <c r="A78" s="102" t="s">
        <v>882</v>
      </c>
      <c r="B78" s="10">
        <v>36951</v>
      </c>
      <c r="C78" s="10">
        <v>45901</v>
      </c>
      <c r="D78" s="9">
        <v>99</v>
      </c>
      <c r="E78" s="9" t="str">
        <v>Per Cent</v>
      </c>
      <c r="F78" s="9" t="str">
        <v>Quarterly</v>
      </c>
      <c r="G78" s="11" t="str">
        <v>Central Statistical Office</v>
      </c>
    </row>
    <row r="79" spans="1:7" x14ac:dyDescent="0.2">
      <c r="A79" s="102" t="s">
        <v>877</v>
      </c>
      <c r="B79" s="10">
        <v>36951</v>
      </c>
      <c r="C79" s="10">
        <v>45901</v>
      </c>
      <c r="D79" s="9">
        <v>99</v>
      </c>
      <c r="E79" s="9" t="str">
        <v>Per Cent</v>
      </c>
      <c r="F79" s="9" t="str">
        <v>Quarterly</v>
      </c>
      <c r="G79" s="11" t="str">
        <v>Central Statistical Office</v>
      </c>
    </row>
    <row r="80" spans="1:7" x14ac:dyDescent="0.2">
      <c r="A80" s="102" t="s">
        <v>878</v>
      </c>
      <c r="B80" s="10">
        <v>36951</v>
      </c>
      <c r="C80" s="10">
        <v>45901</v>
      </c>
      <c r="D80" s="9">
        <v>99</v>
      </c>
      <c r="E80" s="9" t="str">
        <v>Per Cent</v>
      </c>
      <c r="F80" s="9" t="str">
        <v>Quarterly</v>
      </c>
      <c r="G80" s="11" t="str">
        <v>Central Statistical Office</v>
      </c>
    </row>
    <row r="81" spans="1:7" x14ac:dyDescent="0.2">
      <c r="A81" s="102" t="s">
        <v>136</v>
      </c>
      <c r="B81" s="10">
        <f t="array" ref="B81:D85">TRANSPOSE('[1]PAGE 6_DomesticInd_Quarterly'!L5:P7)</f>
        <v>33298</v>
      </c>
      <c r="C81" s="10">
        <v>45992</v>
      </c>
      <c r="D81" s="9">
        <v>140</v>
      </c>
      <c r="E81" s="9" t="str">
        <f t="array" ref="E81:G85">TRANSPOSE('[1]PAGE 6_DomesticInd_Quarterly'!L2:P4)</f>
        <v>000s Tonnes</v>
      </c>
      <c r="F81" s="9" t="str">
        <v>Quarterly</v>
      </c>
      <c r="G81" s="11" t="str">
        <v>Central Bank of Trinidad and Tobago</v>
      </c>
    </row>
    <row r="82" spans="1:7" x14ac:dyDescent="0.2">
      <c r="A82" s="102" t="s">
        <v>137</v>
      </c>
      <c r="B82" s="10">
        <v>33298</v>
      </c>
      <c r="C82" s="10">
        <v>45992</v>
      </c>
      <c r="D82" s="9">
        <v>140</v>
      </c>
      <c r="E82" s="9" t="str">
        <v>000s Tonnes</v>
      </c>
      <c r="F82" s="9" t="str">
        <v>Quarterly</v>
      </c>
      <c r="G82" s="11" t="str">
        <v>Central Bank of Trinidad and Tobago</v>
      </c>
    </row>
    <row r="83" spans="1:7" x14ac:dyDescent="0.2">
      <c r="A83" s="102" t="s">
        <v>138</v>
      </c>
      <c r="B83" s="10">
        <v>36951</v>
      </c>
      <c r="C83" s="10">
        <v>45992</v>
      </c>
      <c r="D83" s="9">
        <v>100</v>
      </c>
      <c r="E83" s="9" t="str">
        <v>Volume</v>
      </c>
      <c r="F83" s="9" t="str">
        <v>Quarterly</v>
      </c>
      <c r="G83" s="11" t="str">
        <v>Central Bank of Trinidad and Tobago</v>
      </c>
    </row>
    <row r="84" spans="1:7" x14ac:dyDescent="0.2">
      <c r="A84" s="102" t="s">
        <v>139</v>
      </c>
      <c r="B84" s="10">
        <v>36951</v>
      </c>
      <c r="C84" s="10">
        <v>45992</v>
      </c>
      <c r="D84" s="9">
        <v>100</v>
      </c>
      <c r="E84" s="9" t="str">
        <v>Volume</v>
      </c>
      <c r="F84" s="9" t="str">
        <v>Quarterly</v>
      </c>
      <c r="G84" s="11" t="str">
        <v>Central Bank of Trinidad and Tobago</v>
      </c>
    </row>
    <row r="85" spans="1:7" x14ac:dyDescent="0.2">
      <c r="A85" s="102" t="s">
        <v>140</v>
      </c>
      <c r="B85" s="10">
        <v>36951</v>
      </c>
      <c r="C85" s="10">
        <v>45992</v>
      </c>
      <c r="D85" s="9">
        <v>100</v>
      </c>
      <c r="E85" s="9" t="str">
        <v>Volume</v>
      </c>
      <c r="F85" s="9" t="str">
        <v>Quarterly</v>
      </c>
      <c r="G85" s="11" t="str">
        <v>Central Bank of Trinidad and Tobago</v>
      </c>
    </row>
    <row r="86" spans="1:7" x14ac:dyDescent="0.2">
      <c r="A86" s="102" t="s">
        <v>141</v>
      </c>
      <c r="B86" s="10">
        <f t="array" ref="B86:D88">TRANSPOSE('[1]PAGE 6_DomesticInd_Quarterly'!R5:T7)</f>
        <v>43160</v>
      </c>
      <c r="C86" s="10">
        <v>45992</v>
      </c>
      <c r="D86" s="9">
        <v>32</v>
      </c>
      <c r="E86" s="9" t="str">
        <f t="array" ref="E86:G88">TRANSPOSE('[1]PAGE 6_DomesticInd_Quarterly'!R2:T4)</f>
        <v>Volume</v>
      </c>
      <c r="F86" s="9" t="str">
        <v>Quarterly</v>
      </c>
      <c r="G86" s="11" t="str">
        <v>Central Bank of Trinidad and Tobago</v>
      </c>
    </row>
    <row r="87" spans="1:7" x14ac:dyDescent="0.2">
      <c r="A87" s="102" t="s">
        <v>142</v>
      </c>
      <c r="B87" s="10">
        <v>43160</v>
      </c>
      <c r="C87" s="10">
        <v>45992</v>
      </c>
      <c r="D87" s="9">
        <v>32</v>
      </c>
      <c r="E87" s="9" t="str">
        <v>Volume</v>
      </c>
      <c r="F87" s="9" t="str">
        <v>Quarterly</v>
      </c>
      <c r="G87" s="11" t="str">
        <v>Central Bank of Trinidad and Tobago</v>
      </c>
    </row>
    <row r="88" spans="1:7" x14ac:dyDescent="0.2">
      <c r="A88" s="102" t="s">
        <v>143</v>
      </c>
      <c r="B88" s="10">
        <v>43160</v>
      </c>
      <c r="C88" s="10">
        <v>45992</v>
      </c>
      <c r="D88" s="9">
        <v>32</v>
      </c>
      <c r="E88" s="9" t="str">
        <v>Volume</v>
      </c>
      <c r="F88" s="9" t="str">
        <v>Quarterly</v>
      </c>
      <c r="G88" s="11" t="str">
        <v>Central Bank of Trinidad and Tobago</v>
      </c>
    </row>
    <row r="89" spans="1:7" x14ac:dyDescent="0.2">
      <c r="A89" s="102" t="s">
        <v>144</v>
      </c>
      <c r="B89" s="10">
        <f t="array" ref="B89:D95">TRANSPOSE('[1]PAGE 6_DomesticInd_Quarterly'!V5:AB7)</f>
        <v>44256</v>
      </c>
      <c r="C89" s="10">
        <v>45992</v>
      </c>
      <c r="D89" s="9">
        <v>20</v>
      </c>
      <c r="E89" s="9" t="str">
        <f t="array" ref="E89:G95">TRANSPOSE('[1]PAGE 6_DomesticInd_Quarterly'!V2:AB4)</f>
        <v>Index Value</v>
      </c>
      <c r="F89" s="9" t="str">
        <v>Quarterly</v>
      </c>
      <c r="G89" s="11" t="str">
        <v>Central Bank of Trinidad and Tobago</v>
      </c>
    </row>
    <row r="90" spans="1:7" x14ac:dyDescent="0.2">
      <c r="A90" s="102" t="s">
        <v>145</v>
      </c>
      <c r="B90" s="10">
        <v>44256</v>
      </c>
      <c r="C90" s="10">
        <v>45992</v>
      </c>
      <c r="D90" s="9">
        <v>20</v>
      </c>
      <c r="E90" s="9" t="str">
        <v>Volume</v>
      </c>
      <c r="F90" s="9" t="str">
        <v>Quarterly</v>
      </c>
      <c r="G90" s="11" t="str">
        <v>Central Bank of Trinidad and Tobago</v>
      </c>
    </row>
    <row r="91" spans="1:7" x14ac:dyDescent="0.2">
      <c r="A91" s="102" t="s">
        <v>146</v>
      </c>
      <c r="B91" s="10">
        <v>44256</v>
      </c>
      <c r="C91" s="10">
        <v>45992</v>
      </c>
      <c r="D91" s="9">
        <v>20</v>
      </c>
      <c r="E91" s="9" t="str">
        <v>Volume (000's)</v>
      </c>
      <c r="F91" s="9" t="str">
        <v>Quarterly</v>
      </c>
      <c r="G91" s="11" t="str">
        <v>Central Bank of Trinidad and Tobago</v>
      </c>
    </row>
    <row r="92" spans="1:7" x14ac:dyDescent="0.2">
      <c r="A92" s="102" t="s">
        <v>148</v>
      </c>
      <c r="B92" s="10">
        <v>44256</v>
      </c>
      <c r="C92" s="10">
        <v>45992</v>
      </c>
      <c r="D92" s="9">
        <v>20</v>
      </c>
      <c r="E92" s="9" t="str">
        <v>Volume (000's)</v>
      </c>
      <c r="F92" s="9" t="str">
        <v>Quarterly</v>
      </c>
      <c r="G92" s="11" t="str">
        <v>Central Bank of Trinidad and Tobago</v>
      </c>
    </row>
    <row r="93" spans="1:7" x14ac:dyDescent="0.2">
      <c r="A93" s="102" t="s">
        <v>147</v>
      </c>
      <c r="B93" s="10">
        <v>44256</v>
      </c>
      <c r="C93" s="10">
        <v>45992</v>
      </c>
      <c r="D93" s="9">
        <v>20</v>
      </c>
      <c r="E93" s="9" t="str">
        <v>Volume</v>
      </c>
      <c r="F93" s="9" t="str">
        <v>Quarterly</v>
      </c>
      <c r="G93" s="11" t="str">
        <v>Central Bank of Trinidad and Tobago</v>
      </c>
    </row>
    <row r="94" spans="1:7" x14ac:dyDescent="0.2">
      <c r="A94" s="102" t="s">
        <v>885</v>
      </c>
      <c r="B94" s="10">
        <v>44348</v>
      </c>
      <c r="C94" s="10">
        <v>45992</v>
      </c>
      <c r="D94" s="9">
        <v>19</v>
      </c>
      <c r="E94" s="9" t="str">
        <v>TT$ Million</v>
      </c>
      <c r="F94" s="9" t="str">
        <v>Quarterly</v>
      </c>
      <c r="G94" s="11" t="str">
        <v>Central Bank of Trinidad and Tobago</v>
      </c>
    </row>
    <row r="95" spans="1:7" x14ac:dyDescent="0.2">
      <c r="A95" s="102" t="s">
        <v>886</v>
      </c>
      <c r="B95" s="10">
        <v>44256</v>
      </c>
      <c r="C95" s="10">
        <v>45992</v>
      </c>
      <c r="D95" s="9">
        <v>20</v>
      </c>
      <c r="E95" s="9" t="str">
        <v>TT$ Million</v>
      </c>
      <c r="F95" s="9" t="str">
        <v>Quarterly</v>
      </c>
      <c r="G95" s="11" t="str">
        <v>Central Bank of Trinidad and Tobago</v>
      </c>
    </row>
    <row r="96" spans="1:7" ht="23.25" customHeight="1" x14ac:dyDescent="0.2">
      <c r="A96" s="111" t="s">
        <v>76</v>
      </c>
    </row>
    <row r="97" spans="1:7" x14ac:dyDescent="0.2">
      <c r="A97" s="102" t="s">
        <v>122</v>
      </c>
      <c r="B97" s="10">
        <f t="array" ref="B97:D104">TRANSPOSE('[1]PAGE 7_PriceIndices_Monthly'!B5:I7)</f>
        <v>42035</v>
      </c>
      <c r="C97" s="10">
        <v>46081</v>
      </c>
      <c r="D97" s="9">
        <v>126</v>
      </c>
      <c r="E97" s="9" t="str">
        <f t="array" ref="E97:G104">TRANSPOSE('[1]PAGE 7_PriceIndices_Monthly'!B2:I4)</f>
        <v>Index Value</v>
      </c>
      <c r="F97" s="9" t="str">
        <v>Monthly</v>
      </c>
      <c r="G97" s="11" t="str">
        <v>Central Statistical Office</v>
      </c>
    </row>
    <row r="98" spans="1:7" x14ac:dyDescent="0.2">
      <c r="A98" s="102" t="s">
        <v>123</v>
      </c>
      <c r="B98" s="10">
        <v>42035</v>
      </c>
      <c r="C98" s="10">
        <v>46081</v>
      </c>
      <c r="D98" s="9">
        <v>126</v>
      </c>
      <c r="E98" s="9" t="str">
        <v>Index Value</v>
      </c>
      <c r="F98" s="9" t="str">
        <v>Monthly</v>
      </c>
      <c r="G98" s="11" t="str">
        <v>Central Statistical Office</v>
      </c>
    </row>
    <row r="99" spans="1:7" x14ac:dyDescent="0.2">
      <c r="A99" s="102" t="s">
        <v>135</v>
      </c>
      <c r="B99" s="10">
        <v>42035</v>
      </c>
      <c r="C99" s="10">
        <v>46081</v>
      </c>
      <c r="D99" s="9">
        <v>126</v>
      </c>
      <c r="E99" s="9" t="str">
        <v>Index Value</v>
      </c>
      <c r="F99" s="9" t="str">
        <v>Monthly</v>
      </c>
      <c r="G99" s="11" t="str">
        <v>Central Statistical Office</v>
      </c>
    </row>
    <row r="100" spans="1:7" x14ac:dyDescent="0.2">
      <c r="A100" s="102" t="s">
        <v>124</v>
      </c>
      <c r="B100" s="10">
        <v>42035</v>
      </c>
      <c r="C100" s="10">
        <v>46081</v>
      </c>
      <c r="D100" s="9">
        <v>126</v>
      </c>
      <c r="E100" s="9" t="str">
        <v>Index Value</v>
      </c>
      <c r="F100" s="9" t="str">
        <v>Monthly</v>
      </c>
      <c r="G100" s="11" t="str">
        <v>Central Statistical Office</v>
      </c>
    </row>
    <row r="101" spans="1:7" x14ac:dyDescent="0.2">
      <c r="A101" s="102" t="s">
        <v>125</v>
      </c>
      <c r="B101" s="10">
        <v>42035</v>
      </c>
      <c r="C101" s="10">
        <v>46081</v>
      </c>
      <c r="D101" s="9">
        <v>126</v>
      </c>
      <c r="E101" s="9" t="str">
        <v>Index Value</v>
      </c>
      <c r="F101" s="9" t="str">
        <v>Monthly</v>
      </c>
      <c r="G101" s="11" t="str">
        <v>Central Statistical Office</v>
      </c>
    </row>
    <row r="102" spans="1:7" x14ac:dyDescent="0.2">
      <c r="A102" s="102" t="s">
        <v>126</v>
      </c>
      <c r="B102" s="10">
        <v>42035</v>
      </c>
      <c r="C102" s="10">
        <v>46081</v>
      </c>
      <c r="D102" s="9">
        <v>126</v>
      </c>
      <c r="E102" s="9" t="str">
        <v>Index Value</v>
      </c>
      <c r="F102" s="9" t="str">
        <v>Monthly</v>
      </c>
      <c r="G102" s="11" t="str">
        <v>Central Statistical Office</v>
      </c>
    </row>
    <row r="103" spans="1:7" x14ac:dyDescent="0.2">
      <c r="A103" s="102" t="s">
        <v>127</v>
      </c>
      <c r="B103" s="10">
        <v>42035</v>
      </c>
      <c r="C103" s="10">
        <v>46081</v>
      </c>
      <c r="D103" s="9">
        <v>126</v>
      </c>
      <c r="E103" s="9" t="str">
        <v>Index Value</v>
      </c>
      <c r="F103" s="9" t="str">
        <v>Monthly</v>
      </c>
      <c r="G103" s="11" t="str">
        <v>Central Statistical Office</v>
      </c>
    </row>
    <row r="104" spans="1:7" x14ac:dyDescent="0.2">
      <c r="A104" s="102" t="s">
        <v>128</v>
      </c>
      <c r="B104" s="10">
        <v>42035</v>
      </c>
      <c r="C104" s="10">
        <v>46081</v>
      </c>
      <c r="D104" s="9">
        <v>126</v>
      </c>
      <c r="E104" s="9" t="str">
        <v>Index Value</v>
      </c>
      <c r="F104" s="9" t="str">
        <v>Monthly</v>
      </c>
      <c r="G104" s="11" t="str">
        <v>Central Statistical Office</v>
      </c>
    </row>
    <row r="105" spans="1:7" x14ac:dyDescent="0.2">
      <c r="A105" s="102" t="s">
        <v>129</v>
      </c>
      <c r="B105" s="10">
        <f t="array" ref="B105:D110">TRANSPOSE('[1]PAGE 7_PriceIndices_Monthly'!K5:P7)</f>
        <v>33269</v>
      </c>
      <c r="C105" s="10">
        <v>46081</v>
      </c>
      <c r="D105" s="9">
        <v>414</v>
      </c>
      <c r="E105" s="9" t="str">
        <f t="array" ref="E105:G110">TRANSPOSE('[1]PAGE 7_PriceIndices_Monthly'!K2:P4)</f>
        <v>Index Value</v>
      </c>
      <c r="F105" s="9" t="str">
        <v>Monthly</v>
      </c>
      <c r="G105" s="11" t="str">
        <v>Central Statistical Office</v>
      </c>
    </row>
    <row r="106" spans="1:7" x14ac:dyDescent="0.2">
      <c r="A106" s="102" t="s">
        <v>130</v>
      </c>
      <c r="B106" s="10">
        <v>42035</v>
      </c>
      <c r="C106" s="10">
        <v>46081</v>
      </c>
      <c r="D106" s="9">
        <v>126</v>
      </c>
      <c r="E106" s="9" t="str">
        <v>Index Value</v>
      </c>
      <c r="F106" s="9" t="str">
        <v>Monthly</v>
      </c>
      <c r="G106" s="11" t="str">
        <v>Central Statistical Office</v>
      </c>
    </row>
    <row r="107" spans="1:7" x14ac:dyDescent="0.2">
      <c r="A107" s="102" t="s">
        <v>131</v>
      </c>
      <c r="B107" s="10">
        <v>42035</v>
      </c>
      <c r="C107" s="10">
        <v>46081</v>
      </c>
      <c r="D107" s="9">
        <v>126</v>
      </c>
      <c r="E107" s="9" t="str">
        <v>Index Value</v>
      </c>
      <c r="F107" s="9" t="str">
        <v>Monthly</v>
      </c>
      <c r="G107" s="11" t="str">
        <v>Central Statistical Office</v>
      </c>
    </row>
    <row r="108" spans="1:7" x14ac:dyDescent="0.2">
      <c r="A108" s="102" t="s">
        <v>132</v>
      </c>
      <c r="B108" s="10">
        <v>42035</v>
      </c>
      <c r="C108" s="10">
        <v>46081</v>
      </c>
      <c r="D108" s="9">
        <v>126</v>
      </c>
      <c r="E108" s="9" t="str">
        <v>Index Value</v>
      </c>
      <c r="F108" s="9" t="str">
        <v>Monthly</v>
      </c>
      <c r="G108" s="11" t="str">
        <v>Central Statistical Office</v>
      </c>
    </row>
    <row r="109" spans="1:7" x14ac:dyDescent="0.2">
      <c r="A109" s="102" t="s">
        <v>133</v>
      </c>
      <c r="B109" s="10">
        <v>42035</v>
      </c>
      <c r="C109" s="10">
        <v>46081</v>
      </c>
      <c r="D109" s="9">
        <v>126</v>
      </c>
      <c r="E109" s="9" t="str">
        <v>Index Value</v>
      </c>
      <c r="F109" s="9" t="str">
        <v>Monthly</v>
      </c>
      <c r="G109" s="11" t="str">
        <v>Central Statistical Office</v>
      </c>
    </row>
    <row r="110" spans="1:7" x14ac:dyDescent="0.2">
      <c r="A110" s="102" t="s">
        <v>134</v>
      </c>
      <c r="B110" s="10">
        <v>42035</v>
      </c>
      <c r="C110" s="10">
        <v>46081</v>
      </c>
      <c r="D110" s="9">
        <v>126</v>
      </c>
      <c r="E110" s="9" t="str">
        <v>Index Value</v>
      </c>
      <c r="F110" s="9" t="str">
        <v>Monthly</v>
      </c>
      <c r="G110" s="11" t="str">
        <v>Central Statistical Office</v>
      </c>
    </row>
    <row r="111" spans="1:7" x14ac:dyDescent="0.2">
      <c r="A111" s="102" t="s">
        <v>70</v>
      </c>
      <c r="B111" s="10">
        <f t="array" ref="B111:D117">TRANSPOSE('[1]PAGE 7_PriceIndices_Quarterly'!B5:H7)</f>
        <v>33298</v>
      </c>
      <c r="C111" s="10">
        <v>45901</v>
      </c>
      <c r="D111" s="9">
        <v>139</v>
      </c>
      <c r="E111" s="9" t="str">
        <f t="array" ref="E111:G117">TRANSPOSE('[1]PAGE 7_PriceIndices_Quarterly'!B2:H4)</f>
        <v>Index Value</v>
      </c>
      <c r="F111" s="9" t="str">
        <v>Quarterly</v>
      </c>
      <c r="G111" s="11" t="str">
        <v>Central Statistical Office</v>
      </c>
    </row>
    <row r="112" spans="1:7" x14ac:dyDescent="0.2">
      <c r="A112" s="102" t="s">
        <v>71</v>
      </c>
      <c r="B112" s="10">
        <v>33298</v>
      </c>
      <c r="C112" s="10">
        <v>45901</v>
      </c>
      <c r="D112" s="9">
        <v>139</v>
      </c>
      <c r="E112" s="9" t="str">
        <v>Index Value</v>
      </c>
      <c r="F112" s="9" t="str">
        <v>Quarterly</v>
      </c>
      <c r="G112" s="11" t="str">
        <v>Central Statistical Office</v>
      </c>
    </row>
    <row r="113" spans="1:7" x14ac:dyDescent="0.2">
      <c r="A113" s="102" t="s">
        <v>72</v>
      </c>
      <c r="B113" s="10">
        <v>33664</v>
      </c>
      <c r="C113" s="10">
        <v>45901</v>
      </c>
      <c r="D113" s="9">
        <v>135</v>
      </c>
      <c r="E113" s="9" t="str">
        <v>Index Value</v>
      </c>
      <c r="F113" s="9" t="str">
        <v>Quarterly</v>
      </c>
      <c r="G113" s="11" t="str">
        <v>Central Statistical Office</v>
      </c>
    </row>
    <row r="114" spans="1:7" x14ac:dyDescent="0.2">
      <c r="A114" s="102" t="s">
        <v>73</v>
      </c>
      <c r="B114" s="10">
        <v>33298</v>
      </c>
      <c r="C114" s="10">
        <v>45901</v>
      </c>
      <c r="D114" s="9">
        <v>139</v>
      </c>
      <c r="E114" s="9" t="str">
        <v>Index Value</v>
      </c>
      <c r="F114" s="9" t="str">
        <v>Quarterly</v>
      </c>
      <c r="G114" s="11" t="str">
        <v>Central Statistical Office</v>
      </c>
    </row>
    <row r="115" spans="1:7" x14ac:dyDescent="0.2">
      <c r="A115" s="102" t="s">
        <v>107</v>
      </c>
      <c r="B115" s="10">
        <v>33298</v>
      </c>
      <c r="C115" s="10">
        <v>45901</v>
      </c>
      <c r="D115" s="9">
        <v>139</v>
      </c>
      <c r="E115" s="9" t="str">
        <v>Index Value</v>
      </c>
      <c r="F115" s="9" t="str">
        <v>Quarterly</v>
      </c>
      <c r="G115" s="11" t="str">
        <v>Central Statistical Office</v>
      </c>
    </row>
    <row r="116" spans="1:7" x14ac:dyDescent="0.2">
      <c r="A116" s="102" t="s">
        <v>74</v>
      </c>
      <c r="B116" s="10">
        <v>33298</v>
      </c>
      <c r="C116" s="10">
        <v>45901</v>
      </c>
      <c r="D116" s="9">
        <v>139</v>
      </c>
      <c r="E116" s="9" t="str">
        <v>Index Value</v>
      </c>
      <c r="F116" s="9" t="str">
        <v>Quarterly</v>
      </c>
      <c r="G116" s="11" t="str">
        <v>Central Statistical Office</v>
      </c>
    </row>
    <row r="117" spans="1:7" x14ac:dyDescent="0.2">
      <c r="A117" s="102" t="s">
        <v>75</v>
      </c>
      <c r="B117" s="10">
        <v>33298</v>
      </c>
      <c r="C117" s="10">
        <v>45901</v>
      </c>
      <c r="D117" s="9">
        <v>139</v>
      </c>
      <c r="E117" s="9" t="str">
        <v>Index Number</v>
      </c>
      <c r="F117" s="9" t="str">
        <v>Quarterly</v>
      </c>
      <c r="G117" s="11" t="str">
        <v>Central Statistical Office</v>
      </c>
    </row>
    <row r="118" spans="1:7" x14ac:dyDescent="0.2">
      <c r="A118" s="102" t="s">
        <v>77</v>
      </c>
      <c r="B118" s="10">
        <f t="array" ref="B118:D124">TRANSPOSE('[1]PAGE 7_PriceIndices_Quarterly'!J5:P7)</f>
        <v>38687</v>
      </c>
      <c r="C118" s="10">
        <v>45992</v>
      </c>
      <c r="D118" s="9">
        <v>81</v>
      </c>
      <c r="E118" s="9" t="str">
        <f t="array" ref="E118:G124">TRANSPOSE('[1]PAGE 7_PriceIndices_Quarterly'!J2:P4)</f>
        <v>Price/Bag</v>
      </c>
      <c r="F118" s="9" t="str">
        <v>Quarterly</v>
      </c>
      <c r="G118" s="11" t="str">
        <v>Central Statistical Office</v>
      </c>
    </row>
    <row r="119" spans="1:7" x14ac:dyDescent="0.2">
      <c r="A119" s="102" t="s">
        <v>78</v>
      </c>
      <c r="B119" s="10">
        <v>38687</v>
      </c>
      <c r="C119" s="10">
        <v>45992</v>
      </c>
      <c r="D119" s="9">
        <v>81</v>
      </c>
      <c r="E119" s="9" t="str">
        <v>Price/12cu yards</v>
      </c>
      <c r="F119" s="9" t="str">
        <v>Quarterly</v>
      </c>
      <c r="G119" s="11" t="str">
        <v>Central Statistical Office</v>
      </c>
    </row>
    <row r="120" spans="1:7" x14ac:dyDescent="0.2">
      <c r="A120" s="102" t="s">
        <v>79</v>
      </c>
      <c r="B120" s="10">
        <v>38687</v>
      </c>
      <c r="C120" s="10">
        <v>45992</v>
      </c>
      <c r="D120" s="9">
        <v>81</v>
      </c>
      <c r="E120" s="9" t="str">
        <v>Price/8cu yards</v>
      </c>
      <c r="F120" s="9" t="str">
        <v>Quarterly</v>
      </c>
      <c r="G120" s="11" t="str">
        <v>Central Statistical Office</v>
      </c>
    </row>
    <row r="121" spans="1:7" x14ac:dyDescent="0.2">
      <c r="A121" s="102" t="s">
        <v>80</v>
      </c>
      <c r="B121" s="10">
        <v>38687</v>
      </c>
      <c r="C121" s="10">
        <v>45992</v>
      </c>
      <c r="D121" s="9">
        <v>81</v>
      </c>
      <c r="E121" s="9" t="str">
        <v>Price/Block</v>
      </c>
      <c r="F121" s="9" t="str">
        <v>Quarterly</v>
      </c>
      <c r="G121" s="11" t="str">
        <v>Central Statistical Office</v>
      </c>
    </row>
    <row r="122" spans="1:7" x14ac:dyDescent="0.2">
      <c r="A122" s="102" t="s">
        <v>81</v>
      </c>
      <c r="B122" s="10">
        <v>38687</v>
      </c>
      <c r="C122" s="10">
        <v>45992</v>
      </c>
      <c r="D122" s="9">
        <v>81</v>
      </c>
      <c r="E122" s="9" t="str">
        <v>Price/Block</v>
      </c>
      <c r="F122" s="9" t="str">
        <v>Quarterly</v>
      </c>
      <c r="G122" s="11" t="str">
        <v>Central Statistical Office</v>
      </c>
    </row>
    <row r="123" spans="1:7" x14ac:dyDescent="0.2">
      <c r="A123" s="102" t="s">
        <v>82</v>
      </c>
      <c r="B123" s="10">
        <v>38687</v>
      </c>
      <c r="C123" s="10">
        <v>45992</v>
      </c>
      <c r="D123" s="9">
        <v>81</v>
      </c>
      <c r="E123" s="9" t="str">
        <v>Price/20ft</v>
      </c>
      <c r="F123" s="9" t="str">
        <v>Quarterly</v>
      </c>
      <c r="G123" s="11" t="str">
        <v>Central Statistical Office</v>
      </c>
    </row>
    <row r="124" spans="1:7" x14ac:dyDescent="0.2">
      <c r="A124" s="102" t="s">
        <v>83</v>
      </c>
      <c r="B124" s="10">
        <v>38687</v>
      </c>
      <c r="C124" s="10">
        <v>45992</v>
      </c>
      <c r="D124" s="9">
        <v>81</v>
      </c>
      <c r="E124" s="9" t="str">
        <v>Price/20ft</v>
      </c>
      <c r="F124" s="9" t="str">
        <v>Quarterly</v>
      </c>
      <c r="G124" s="11" t="str">
        <v>Central Statistical Office</v>
      </c>
    </row>
    <row r="125" spans="1:7" ht="23.25" customHeight="1" x14ac:dyDescent="0.2">
      <c r="A125" s="111" t="s">
        <v>98</v>
      </c>
    </row>
    <row r="126" spans="1:7" x14ac:dyDescent="0.2">
      <c r="A126" s="102" t="s">
        <v>109</v>
      </c>
      <c r="B126" s="10">
        <f t="array" ref="B126:D140">TRANSPOSE('[1]PAGE 8_Comm.Prices_Monthly'!B5:O7)</f>
        <v>33269</v>
      </c>
      <c r="C126" s="10">
        <v>46081</v>
      </c>
      <c r="D126" s="9">
        <v>422</v>
      </c>
      <c r="E126" s="9" t="str">
        <f t="array" ref="E126:G140">TRANSPOSE('[1]PAGE 8_Comm.Prices_Monthly'!B2:O4)</f>
        <v>US$/Barrel</v>
      </c>
      <c r="F126" s="9" t="str">
        <v>Monthly</v>
      </c>
      <c r="G126" s="11" t="str">
        <v>Bloomberg</v>
      </c>
    </row>
    <row r="127" spans="1:7" x14ac:dyDescent="0.2">
      <c r="A127" s="102" t="s">
        <v>110</v>
      </c>
      <c r="B127" s="10">
        <v>33269</v>
      </c>
      <c r="C127" s="10">
        <v>46081</v>
      </c>
      <c r="D127" s="9">
        <v>422</v>
      </c>
      <c r="E127" s="9" t="str">
        <v>US$/Barrel</v>
      </c>
      <c r="F127" s="9" t="str">
        <v>Monthly</v>
      </c>
      <c r="G127" s="11" t="str">
        <v>U.S. Energy Information Administration</v>
      </c>
    </row>
    <row r="128" spans="1:7" x14ac:dyDescent="0.2">
      <c r="A128" s="102" t="s">
        <v>111</v>
      </c>
      <c r="B128" s="10">
        <v>44592</v>
      </c>
      <c r="C128" s="10">
        <v>46081</v>
      </c>
      <c r="D128" s="9">
        <v>50</v>
      </c>
      <c r="E128" s="9" t="str">
        <v>US$/mmbtu</v>
      </c>
      <c r="F128" s="9" t="str">
        <v>Monthly</v>
      </c>
      <c r="G128" s="11" t="str">
        <v>Platts</v>
      </c>
    </row>
    <row r="129" spans="1:7" x14ac:dyDescent="0.2">
      <c r="A129" s="102" t="s">
        <v>112</v>
      </c>
      <c r="B129" s="10">
        <v>37287</v>
      </c>
      <c r="C129" s="10">
        <v>46081</v>
      </c>
      <c r="D129" s="9">
        <v>92</v>
      </c>
      <c r="E129" s="9" t="str">
        <v>US$/mmbtu</v>
      </c>
      <c r="F129" s="9" t="str">
        <v>Monthly</v>
      </c>
      <c r="G129" s="11" t="str">
        <v>Bloomberg</v>
      </c>
    </row>
    <row r="130" spans="1:7" x14ac:dyDescent="0.2">
      <c r="A130" s="102" t="s">
        <v>112</v>
      </c>
      <c r="B130" s="10">
        <v>36556</v>
      </c>
      <c r="C130" s="10">
        <v>46081</v>
      </c>
      <c r="D130" s="9">
        <v>314</v>
      </c>
      <c r="E130" s="9" t="str">
        <v>US$/mmbtu</v>
      </c>
      <c r="F130" s="9" t="str">
        <v>Monthly</v>
      </c>
      <c r="G130" s="11" t="str">
        <v>Bloomberg</v>
      </c>
    </row>
    <row r="131" spans="1:7" x14ac:dyDescent="0.2">
      <c r="A131" s="102" t="s">
        <v>994</v>
      </c>
      <c r="B131" s="10">
        <v>33269</v>
      </c>
      <c r="C131" s="10">
        <v>46081</v>
      </c>
      <c r="D131" s="9">
        <v>422</v>
      </c>
      <c r="E131" s="9" t="str">
        <v>US$/Tonne</v>
      </c>
      <c r="F131" s="9" t="str">
        <v>Monthly</v>
      </c>
      <c r="G131" s="11" t="str">
        <v>Green Markets</v>
      </c>
    </row>
    <row r="132" spans="1:7" x14ac:dyDescent="0.2">
      <c r="A132" s="102" t="s">
        <v>113</v>
      </c>
      <c r="B132" s="10">
        <v>33269</v>
      </c>
      <c r="C132" s="10">
        <v>46081</v>
      </c>
      <c r="D132" s="9">
        <v>422</v>
      </c>
      <c r="E132" s="9" t="str">
        <v>US$/Tonne</v>
      </c>
      <c r="F132" s="9" t="str">
        <v>Monthly</v>
      </c>
      <c r="G132" s="11" t="str">
        <v>Green Markets</v>
      </c>
    </row>
    <row r="133" spans="1:7" x14ac:dyDescent="0.2">
      <c r="A133" s="102" t="s">
        <v>114</v>
      </c>
      <c r="B133" s="10">
        <v>33269</v>
      </c>
      <c r="C133" s="10">
        <v>46081</v>
      </c>
      <c r="D133" s="9">
        <v>422</v>
      </c>
      <c r="E133" s="9" t="str">
        <v>US$/Tonne</v>
      </c>
      <c r="F133" s="9" t="str">
        <v>Monthly</v>
      </c>
      <c r="G133" s="11" t="str">
        <v>Tecnon Orbichem</v>
      </c>
    </row>
    <row r="134" spans="1:7" x14ac:dyDescent="0.2">
      <c r="A134" s="102" t="s">
        <v>115</v>
      </c>
      <c r="B134" s="10">
        <v>33269</v>
      </c>
      <c r="C134" s="10">
        <v>46081</v>
      </c>
      <c r="D134" s="9">
        <v>422</v>
      </c>
      <c r="E134" s="9" t="str">
        <v>US$/Tonne</v>
      </c>
      <c r="F134" s="9" t="str">
        <v>Monthly</v>
      </c>
      <c r="G134" s="11" t="str">
        <v>Metal Bulletin</v>
      </c>
    </row>
    <row r="135" spans="1:7" x14ac:dyDescent="0.2">
      <c r="A135" s="102" t="s">
        <v>116</v>
      </c>
      <c r="B135" s="10">
        <v>33269</v>
      </c>
      <c r="C135" s="10">
        <v>46081</v>
      </c>
      <c r="D135" s="9">
        <v>422</v>
      </c>
      <c r="E135" s="9" t="str">
        <v>US$/Tonne</v>
      </c>
      <c r="F135" s="9" t="str">
        <v>Monthly</v>
      </c>
      <c r="G135" s="11" t="str">
        <v>Metal Bulletin</v>
      </c>
    </row>
    <row r="136" spans="1:7" x14ac:dyDescent="0.2">
      <c r="A136" s="102" t="s">
        <v>117</v>
      </c>
      <c r="B136" s="10">
        <v>38837</v>
      </c>
      <c r="C136" s="10">
        <v>46081</v>
      </c>
      <c r="D136" s="9">
        <v>239</v>
      </c>
      <c r="E136" s="9" t="str">
        <v>US$/Ounce</v>
      </c>
      <c r="F136" s="9" t="str">
        <v>Monthly</v>
      </c>
      <c r="G136" s="11" t="str">
        <v>Metal Bulletin</v>
      </c>
    </row>
    <row r="137" spans="1:7" x14ac:dyDescent="0.2">
      <c r="A137" s="102" t="s">
        <v>118</v>
      </c>
      <c r="B137" s="10">
        <v>38837</v>
      </c>
      <c r="C137" s="10">
        <v>46081</v>
      </c>
      <c r="D137" s="9">
        <v>239</v>
      </c>
      <c r="E137" s="9" t="str">
        <v>US Cents/Bushel</v>
      </c>
      <c r="F137" s="9" t="str">
        <v>Monthly</v>
      </c>
      <c r="G137" s="11" t="str">
        <v>Bloomberg</v>
      </c>
    </row>
    <row r="138" spans="1:7" x14ac:dyDescent="0.2">
      <c r="A138" s="102" t="s">
        <v>119</v>
      </c>
      <c r="B138" s="10">
        <v>38837</v>
      </c>
      <c r="C138" s="10">
        <v>46081</v>
      </c>
      <c r="D138" s="9">
        <v>239</v>
      </c>
      <c r="E138" s="9" t="str">
        <v>US Cents/Bushel</v>
      </c>
      <c r="F138" s="9" t="str">
        <v>Monthly</v>
      </c>
      <c r="G138" s="11" t="str">
        <v>Bloomberg</v>
      </c>
    </row>
    <row r="139" spans="1:7" x14ac:dyDescent="0.2">
      <c r="A139" s="102" t="s">
        <v>120</v>
      </c>
      <c r="B139" s="10">
        <v>38138</v>
      </c>
      <c r="C139" s="10">
        <v>46081</v>
      </c>
      <c r="D139" s="9">
        <v>262</v>
      </c>
      <c r="E139" s="9" t="str">
        <v>Index Value</v>
      </c>
      <c r="F139" s="9" t="str">
        <v>Monthly</v>
      </c>
      <c r="G139" s="11" t="str">
        <v>Central Bank of Trinidad and Tobago</v>
      </c>
    </row>
    <row r="140" spans="1:7" x14ac:dyDescent="0.2">
      <c r="A140" s="102" t="s">
        <v>121</v>
      </c>
      <c r="B140" s="10" t="e">
        <v>#N/A</v>
      </c>
      <c r="C140" s="10" t="e">
        <v>#N/A</v>
      </c>
      <c r="D140" s="9" t="e">
        <v>#N/A</v>
      </c>
      <c r="E140" s="9" t="e">
        <v>#N/A</v>
      </c>
      <c r="F140" s="9" t="e">
        <v>#N/A</v>
      </c>
      <c r="G140" s="11" t="e">
        <v>#N/A</v>
      </c>
    </row>
    <row r="141" spans="1:7" x14ac:dyDescent="0.2">
      <c r="A141" s="102" t="s">
        <v>89</v>
      </c>
      <c r="B141" s="10">
        <f t="array" ref="B141:D147">TRANSPOSE('[1]PAGE 8_Comm.Prod_Quarterly'!B5:H7)</f>
        <v>34029</v>
      </c>
      <c r="C141" s="10">
        <v>45901</v>
      </c>
      <c r="D141" s="9">
        <v>131</v>
      </c>
      <c r="E141" s="9" t="str">
        <f t="array" ref="E141:G147">TRANSPOSE('[1]PAGE 8_Comm.Prod_Quarterly'!B2:H4)</f>
        <v>000s Barrels</v>
      </c>
      <c r="F141" s="9" t="str">
        <v>Quarterly</v>
      </c>
      <c r="G141" s="11" t="str">
        <v>Ministry of Energy and Energy Industries</v>
      </c>
    </row>
    <row r="142" spans="1:7" x14ac:dyDescent="0.2">
      <c r="A142" s="102" t="s">
        <v>90</v>
      </c>
      <c r="B142" s="10">
        <v>34029</v>
      </c>
      <c r="C142" s="10">
        <v>45901</v>
      </c>
      <c r="D142" s="9">
        <v>131</v>
      </c>
      <c r="E142" s="9" t="str">
        <v>mmcf/d</v>
      </c>
      <c r="F142" s="9" t="str">
        <v>Quarterly</v>
      </c>
      <c r="G142" s="11" t="str">
        <v>Ministry of Energy and Energy Industries</v>
      </c>
    </row>
    <row r="143" spans="1:7" x14ac:dyDescent="0.2">
      <c r="A143" s="102" t="s">
        <v>91</v>
      </c>
      <c r="B143" s="10">
        <v>36586</v>
      </c>
      <c r="C143" s="10">
        <v>45901</v>
      </c>
      <c r="D143" s="9">
        <v>103</v>
      </c>
      <c r="E143" s="9" t="str">
        <v>000s cu m</v>
      </c>
      <c r="F143" s="9" t="str">
        <v>Quarterly</v>
      </c>
      <c r="G143" s="11" t="str">
        <v>Ministry of Energy and Energy Industries</v>
      </c>
    </row>
    <row r="144" spans="1:7" x14ac:dyDescent="0.2">
      <c r="A144" s="102" t="s">
        <v>887</v>
      </c>
      <c r="B144" s="10">
        <v>33298</v>
      </c>
      <c r="C144" s="10">
        <v>45901</v>
      </c>
      <c r="D144" s="9">
        <v>139</v>
      </c>
      <c r="E144" s="9" t="str">
        <v>000s Tonnes</v>
      </c>
      <c r="F144" s="9" t="str">
        <v>Quarterly</v>
      </c>
      <c r="G144" s="11" t="str">
        <v>Ministry of Energy and Energy Industries</v>
      </c>
    </row>
    <row r="145" spans="1:7" x14ac:dyDescent="0.2">
      <c r="A145" s="102" t="s">
        <v>888</v>
      </c>
      <c r="B145" s="10">
        <v>33298</v>
      </c>
      <c r="C145" s="10">
        <v>45901</v>
      </c>
      <c r="D145" s="9">
        <v>139</v>
      </c>
      <c r="E145" s="9" t="str">
        <v>000s Tonnes</v>
      </c>
      <c r="F145" s="9" t="str">
        <v>Quarterly</v>
      </c>
      <c r="G145" s="11" t="str">
        <v>Ministry of Energy and Energy Industries</v>
      </c>
    </row>
    <row r="146" spans="1:7" x14ac:dyDescent="0.2">
      <c r="A146" s="102" t="s">
        <v>889</v>
      </c>
      <c r="B146" s="10">
        <v>33298</v>
      </c>
      <c r="C146" s="10">
        <v>45901</v>
      </c>
      <c r="D146" s="9">
        <v>139</v>
      </c>
      <c r="E146" s="9" t="str">
        <v>000s Tonnes</v>
      </c>
      <c r="F146" s="9" t="str">
        <v>Quarterly</v>
      </c>
      <c r="G146" s="11" t="str">
        <v>Ministry of Energy and Energy Industries</v>
      </c>
    </row>
    <row r="147" spans="1:7" x14ac:dyDescent="0.2">
      <c r="A147" s="102" t="s">
        <v>92</v>
      </c>
      <c r="B147" s="10">
        <v>34029</v>
      </c>
      <c r="C147" s="10">
        <v>45901</v>
      </c>
      <c r="D147" s="9">
        <v>131</v>
      </c>
      <c r="E147" s="9" t="str">
        <v>000s Barrels</v>
      </c>
      <c r="F147" s="9" t="str">
        <v>Quarterly</v>
      </c>
      <c r="G147" s="11" t="str">
        <v>Ministry of Energy and Energy Industries</v>
      </c>
    </row>
    <row r="148" spans="1:7" ht="23.25" customHeight="1" x14ac:dyDescent="0.2">
      <c r="A148" s="111" t="s">
        <v>505</v>
      </c>
    </row>
    <row r="149" spans="1:7" x14ac:dyDescent="0.2">
      <c r="A149" s="102" t="s">
        <v>442</v>
      </c>
      <c r="B149" s="10">
        <f t="array" ref="B149:D167">TRANSPOSE('[1]PAGE 9_LabMkt_Quarterly'!B5:T7)</f>
        <v>33298</v>
      </c>
      <c r="C149" s="10">
        <v>45901</v>
      </c>
      <c r="D149" s="9">
        <v>137</v>
      </c>
      <c r="E149" s="9" t="str">
        <f t="array" ref="E149:G167">TRANSPOSE('[1]PAGE 9_LabMkt_Quarterly'!B2:T4)</f>
        <v>000s Persons</v>
      </c>
      <c r="F149" s="9" t="str">
        <v>Quarterly</v>
      </c>
      <c r="G149" s="11" t="str">
        <v>Central Statistical Office</v>
      </c>
    </row>
    <row r="150" spans="1:7" x14ac:dyDescent="0.2">
      <c r="A150" s="102" t="s">
        <v>151</v>
      </c>
      <c r="B150" s="10">
        <v>33298</v>
      </c>
      <c r="C150" s="10">
        <v>45901</v>
      </c>
      <c r="D150" s="9">
        <v>137</v>
      </c>
      <c r="E150" s="9" t="str">
        <v>000s Persons</v>
      </c>
      <c r="F150" s="9" t="str">
        <v>Quarterly</v>
      </c>
      <c r="G150" s="11" t="str">
        <v>Central Statistical Office</v>
      </c>
    </row>
    <row r="151" spans="1:7" x14ac:dyDescent="0.2">
      <c r="A151" s="102" t="s">
        <v>929</v>
      </c>
      <c r="B151" s="10">
        <v>33298</v>
      </c>
      <c r="C151" s="10">
        <v>45901</v>
      </c>
      <c r="D151" s="9">
        <v>137</v>
      </c>
      <c r="E151" s="9" t="str">
        <v>000s Persons</v>
      </c>
      <c r="F151" s="9" t="str">
        <v>Quarterly</v>
      </c>
      <c r="G151" s="11" t="str">
        <v>Central Statistical Office</v>
      </c>
    </row>
    <row r="152" spans="1:7" x14ac:dyDescent="0.2">
      <c r="A152" s="102" t="s">
        <v>930</v>
      </c>
      <c r="B152" s="10">
        <v>33298</v>
      </c>
      <c r="C152" s="10">
        <v>45901</v>
      </c>
      <c r="D152" s="9">
        <v>137</v>
      </c>
      <c r="E152" s="9" t="str">
        <v>000s Persons</v>
      </c>
      <c r="F152" s="9" t="str">
        <v>Quarterly</v>
      </c>
      <c r="G152" s="11" t="str">
        <v>Central Statistical Office</v>
      </c>
    </row>
    <row r="153" spans="1:7" x14ac:dyDescent="0.2">
      <c r="A153" s="102" t="s">
        <v>152</v>
      </c>
      <c r="B153" s="10">
        <v>33298</v>
      </c>
      <c r="C153" s="10">
        <v>45901</v>
      </c>
      <c r="D153" s="9">
        <v>137</v>
      </c>
      <c r="E153" s="9" t="str">
        <v>000s Persons</v>
      </c>
      <c r="F153" s="9" t="str">
        <v>Quarterly</v>
      </c>
      <c r="G153" s="11" t="str">
        <v>Central Statistical Office</v>
      </c>
    </row>
    <row r="154" spans="1:7" x14ac:dyDescent="0.2">
      <c r="A154" s="102" t="s">
        <v>506</v>
      </c>
      <c r="B154" s="10">
        <v>33298</v>
      </c>
      <c r="C154" s="10">
        <v>45901</v>
      </c>
      <c r="D154" s="9">
        <v>137</v>
      </c>
      <c r="E154" s="9" t="str">
        <v>000s Persons</v>
      </c>
      <c r="F154" s="9" t="str">
        <v>Quarterly</v>
      </c>
      <c r="G154" s="11" t="str">
        <v>Central Statistical Office</v>
      </c>
    </row>
    <row r="155" spans="1:7" x14ac:dyDescent="0.2">
      <c r="A155" s="102" t="s">
        <v>507</v>
      </c>
      <c r="B155" s="10">
        <v>33298</v>
      </c>
      <c r="C155" s="10">
        <v>45901</v>
      </c>
      <c r="D155" s="9">
        <v>137</v>
      </c>
      <c r="E155" s="9" t="str">
        <v>000s Persons</v>
      </c>
      <c r="F155" s="9" t="str">
        <v>Quarterly</v>
      </c>
      <c r="G155" s="11" t="str">
        <v>Central Statistical Office</v>
      </c>
    </row>
    <row r="156" spans="1:7" x14ac:dyDescent="0.2">
      <c r="A156" s="102" t="s">
        <v>155</v>
      </c>
      <c r="B156" s="10">
        <v>33298</v>
      </c>
      <c r="C156" s="10">
        <v>45901</v>
      </c>
      <c r="D156" s="9">
        <v>137</v>
      </c>
      <c r="E156" s="9" t="str">
        <v>000s Persons</v>
      </c>
      <c r="F156" s="9" t="str">
        <v>Quarterly</v>
      </c>
      <c r="G156" s="11" t="str">
        <v>Central Statistical Office</v>
      </c>
    </row>
    <row r="157" spans="1:7" x14ac:dyDescent="0.2">
      <c r="A157" s="102" t="s">
        <v>508</v>
      </c>
      <c r="B157" s="10">
        <v>33298</v>
      </c>
      <c r="C157" s="10">
        <v>45901</v>
      </c>
      <c r="D157" s="9">
        <v>137</v>
      </c>
      <c r="E157" s="9" t="str">
        <v>000s Persons</v>
      </c>
      <c r="F157" s="9" t="str">
        <v>Quarterly</v>
      </c>
      <c r="G157" s="11" t="str">
        <v>Central Statistical Office</v>
      </c>
    </row>
    <row r="158" spans="1:7" x14ac:dyDescent="0.2">
      <c r="A158" s="102" t="s">
        <v>509</v>
      </c>
      <c r="B158" s="10">
        <v>33298</v>
      </c>
      <c r="C158" s="10">
        <v>45901</v>
      </c>
      <c r="D158" s="9">
        <v>137</v>
      </c>
      <c r="E158" s="9" t="str">
        <v>000s Persons</v>
      </c>
      <c r="F158" s="9" t="str">
        <v>Quarterly</v>
      </c>
      <c r="G158" s="11" t="str">
        <v>Central Statistical Office</v>
      </c>
    </row>
    <row r="159" spans="1:7" x14ac:dyDescent="0.2">
      <c r="A159" s="102" t="s">
        <v>158</v>
      </c>
      <c r="B159" s="10">
        <v>33298</v>
      </c>
      <c r="C159" s="10">
        <v>45901</v>
      </c>
      <c r="D159" s="9">
        <v>137</v>
      </c>
      <c r="E159" s="9" t="str">
        <v>Per Cent</v>
      </c>
      <c r="F159" s="9" t="str">
        <v>Quarterly</v>
      </c>
      <c r="G159" s="11" t="str">
        <v>Central Statistical Office</v>
      </c>
    </row>
    <row r="160" spans="1:7" x14ac:dyDescent="0.2">
      <c r="A160" s="102" t="s">
        <v>890</v>
      </c>
      <c r="B160" s="10">
        <v>33298</v>
      </c>
      <c r="C160" s="10">
        <v>45901</v>
      </c>
      <c r="D160" s="9">
        <v>137</v>
      </c>
      <c r="E160" s="9" t="str">
        <v>Per Cent</v>
      </c>
      <c r="F160" s="9" t="str">
        <v>Quarterly</v>
      </c>
      <c r="G160" s="11" t="str">
        <v>Central Statistical Office</v>
      </c>
    </row>
    <row r="161" spans="1:7" x14ac:dyDescent="0.2">
      <c r="A161" s="102" t="s">
        <v>510</v>
      </c>
      <c r="B161" s="10">
        <v>33298</v>
      </c>
      <c r="C161" s="10">
        <v>45901</v>
      </c>
      <c r="D161" s="9">
        <v>137</v>
      </c>
      <c r="E161" s="9" t="str">
        <v>000s Persons</v>
      </c>
      <c r="F161" s="9" t="str">
        <v>Quarterly</v>
      </c>
      <c r="G161" s="11" t="str">
        <v>Central Statistical Office</v>
      </c>
    </row>
    <row r="162" spans="1:7" x14ac:dyDescent="0.2">
      <c r="A162" s="102" t="s">
        <v>891</v>
      </c>
      <c r="B162" s="10">
        <v>33298</v>
      </c>
      <c r="C162" s="10">
        <v>45901</v>
      </c>
      <c r="D162" s="9">
        <v>137</v>
      </c>
      <c r="E162" s="9" t="str">
        <v>000s Persons</v>
      </c>
      <c r="F162" s="9" t="str">
        <v>Quarterly</v>
      </c>
      <c r="G162" s="11" t="str">
        <v>Central Statistical Office</v>
      </c>
    </row>
    <row r="163" spans="1:7" x14ac:dyDescent="0.2">
      <c r="A163" s="102" t="s">
        <v>892</v>
      </c>
      <c r="B163" s="10">
        <v>33298</v>
      </c>
      <c r="C163" s="10">
        <v>45901</v>
      </c>
      <c r="D163" s="9">
        <v>137</v>
      </c>
      <c r="E163" s="9" t="str">
        <v>000s Persons</v>
      </c>
      <c r="F163" s="9" t="str">
        <v>Quarterly</v>
      </c>
      <c r="G163" s="11" t="str">
        <v>Central Statistical Office</v>
      </c>
    </row>
    <row r="164" spans="1:7" x14ac:dyDescent="0.2">
      <c r="A164" s="102" t="s">
        <v>894</v>
      </c>
      <c r="B164" s="10">
        <v>33298</v>
      </c>
      <c r="C164" s="10">
        <v>45901</v>
      </c>
      <c r="D164" s="9">
        <v>137</v>
      </c>
      <c r="E164" s="9" t="str">
        <v>000s Persons</v>
      </c>
      <c r="F164" s="9" t="str">
        <v>Quarterly</v>
      </c>
      <c r="G164" s="11" t="str">
        <v>Central Statistical Office</v>
      </c>
    </row>
    <row r="165" spans="1:7" x14ac:dyDescent="0.2">
      <c r="A165" s="102" t="s">
        <v>895</v>
      </c>
      <c r="B165" s="10">
        <v>33298</v>
      </c>
      <c r="C165" s="10">
        <v>45901</v>
      </c>
      <c r="D165" s="9">
        <v>137</v>
      </c>
      <c r="E165" s="9" t="str">
        <v>000s Persons</v>
      </c>
      <c r="F165" s="9" t="str">
        <v>Quarterly</v>
      </c>
      <c r="G165" s="11" t="str">
        <v>Central Statistical Office</v>
      </c>
    </row>
    <row r="166" spans="1:7" x14ac:dyDescent="0.2">
      <c r="A166" s="102" t="s">
        <v>896</v>
      </c>
      <c r="B166" s="10">
        <v>33298</v>
      </c>
      <c r="C166" s="10">
        <v>45901</v>
      </c>
      <c r="D166" s="9">
        <v>137</v>
      </c>
      <c r="E166" s="9" t="str">
        <v>000s Persons</v>
      </c>
      <c r="F166" s="9" t="str">
        <v>Quarterly</v>
      </c>
      <c r="G166" s="11" t="str">
        <v>Central Statistical Office</v>
      </c>
    </row>
    <row r="167" spans="1:7" x14ac:dyDescent="0.2">
      <c r="A167" s="102" t="s">
        <v>897</v>
      </c>
      <c r="B167" s="10">
        <v>33298</v>
      </c>
      <c r="C167" s="10">
        <v>45901</v>
      </c>
      <c r="D167" s="9">
        <v>137</v>
      </c>
      <c r="E167" s="9" t="str">
        <v>000s Persons</v>
      </c>
      <c r="F167" s="9" t="str">
        <v>Quarterly</v>
      </c>
      <c r="G167" s="11" t="str">
        <v>Central Statistical Office</v>
      </c>
    </row>
    <row r="168" spans="1:7" x14ac:dyDescent="0.2">
      <c r="A168" s="102" t="s">
        <v>898</v>
      </c>
      <c r="B168" s="10">
        <f t="array" ref="B168:D172">TRANSPOSE('[1]PAGE 9_LabMkt_Quarterly'!V5:Z7)</f>
        <v>33298</v>
      </c>
      <c r="C168" s="10">
        <v>45901</v>
      </c>
      <c r="D168" s="9">
        <v>137</v>
      </c>
      <c r="E168" s="9" t="str">
        <f t="array" ref="E168:G172">TRANSPOSE('[1]PAGE 9_LabMkt_Quarterly'!V2:Z4)</f>
        <v>000s Persons</v>
      </c>
      <c r="F168" s="9" t="str">
        <v>Quarterly</v>
      </c>
      <c r="G168" s="11" t="str">
        <v>Central Statistical Office</v>
      </c>
    </row>
    <row r="169" spans="1:7" x14ac:dyDescent="0.2">
      <c r="A169" s="102" t="s">
        <v>193</v>
      </c>
      <c r="B169" s="10">
        <v>33298</v>
      </c>
      <c r="C169" s="10">
        <v>45901</v>
      </c>
      <c r="D169" s="9">
        <v>137</v>
      </c>
      <c r="E169" s="9" t="str">
        <v>000s Persons</v>
      </c>
      <c r="F169" s="9" t="str">
        <v>Quarterly</v>
      </c>
      <c r="G169" s="11" t="str">
        <v>Central Statistical Office</v>
      </c>
    </row>
    <row r="170" spans="1:7" x14ac:dyDescent="0.2">
      <c r="A170" s="102" t="s">
        <v>899</v>
      </c>
      <c r="B170" s="10">
        <v>33298</v>
      </c>
      <c r="C170" s="10">
        <v>45901</v>
      </c>
      <c r="D170" s="9">
        <v>137</v>
      </c>
      <c r="E170" s="9" t="str">
        <v>000s Persons</v>
      </c>
      <c r="F170" s="9" t="str">
        <v>Quarterly</v>
      </c>
      <c r="G170" s="11" t="str">
        <v>Central Statistical Office</v>
      </c>
    </row>
    <row r="171" spans="1:7" x14ac:dyDescent="0.2">
      <c r="A171" s="102" t="s">
        <v>194</v>
      </c>
      <c r="B171" s="10">
        <v>33298</v>
      </c>
      <c r="C171" s="10">
        <v>45901</v>
      </c>
      <c r="D171" s="9">
        <v>137</v>
      </c>
      <c r="E171" s="9" t="str">
        <v>000s Persons</v>
      </c>
      <c r="F171" s="9" t="str">
        <v>Quarterly</v>
      </c>
      <c r="G171" s="11" t="str">
        <v>Central Statistical Office</v>
      </c>
    </row>
    <row r="172" spans="1:7" x14ac:dyDescent="0.2">
      <c r="A172" s="102" t="s">
        <v>196</v>
      </c>
      <c r="B172" s="10">
        <v>33298</v>
      </c>
      <c r="C172" s="10">
        <v>45901</v>
      </c>
      <c r="D172" s="9">
        <v>137</v>
      </c>
      <c r="E172" s="9" t="str">
        <v>000s Persons</v>
      </c>
      <c r="F172" s="9" t="str">
        <v>Quarterly</v>
      </c>
      <c r="G172" s="11" t="str">
        <v>Central Statistical Office</v>
      </c>
    </row>
    <row r="173" spans="1:7" ht="23.25" customHeight="1" x14ac:dyDescent="0.2">
      <c r="A173" s="111" t="s">
        <v>529</v>
      </c>
    </row>
    <row r="174" spans="1:7" x14ac:dyDescent="0.2">
      <c r="A174" s="102" t="s">
        <v>163</v>
      </c>
      <c r="B174" s="10">
        <f t="array" ref="B174:D178">TRANSPOSE('[1]PAGE 10_Fiscal_Quarterly'!B5:F7)</f>
        <v>33328</v>
      </c>
      <c r="C174" s="10">
        <v>46022</v>
      </c>
      <c r="D174" s="9">
        <v>140</v>
      </c>
      <c r="E174" s="9" t="str">
        <f t="array" ref="E174:G178">TRANSPOSE('[1]PAGE 10_Fiscal_Quarterly'!B2:F4)</f>
        <v>TT$ Million</v>
      </c>
      <c r="F174" s="9" t="str">
        <v>Quarterly</v>
      </c>
      <c r="G174" s="11" t="str">
        <v>Ministry of Finance</v>
      </c>
    </row>
    <row r="175" spans="1:7" x14ac:dyDescent="0.2">
      <c r="A175" s="102" t="s">
        <v>164</v>
      </c>
      <c r="B175" s="10">
        <v>33328</v>
      </c>
      <c r="C175" s="10">
        <v>46022</v>
      </c>
      <c r="D175" s="9">
        <v>140</v>
      </c>
      <c r="E175" s="9" t="str">
        <v>TT$ Million</v>
      </c>
      <c r="F175" s="9" t="str">
        <v>Quarterly</v>
      </c>
      <c r="G175" s="11" t="str">
        <v>Ministry of Finance</v>
      </c>
    </row>
    <row r="176" spans="1:7" x14ac:dyDescent="0.2">
      <c r="A176" s="102" t="s">
        <v>528</v>
      </c>
      <c r="B176" s="10">
        <v>33328</v>
      </c>
      <c r="C176" s="10">
        <v>46022</v>
      </c>
      <c r="D176" s="9">
        <v>140</v>
      </c>
      <c r="E176" s="9" t="str">
        <v>TT$ Million</v>
      </c>
      <c r="F176" s="9" t="str">
        <v>Quarterly</v>
      </c>
      <c r="G176" s="11" t="str">
        <v>Ministry of Finance</v>
      </c>
    </row>
    <row r="177" spans="1:7" x14ac:dyDescent="0.2">
      <c r="A177" s="102" t="s">
        <v>178</v>
      </c>
      <c r="B177" s="10">
        <v>33328</v>
      </c>
      <c r="C177" s="10">
        <v>46022</v>
      </c>
      <c r="D177" s="9">
        <v>140</v>
      </c>
      <c r="E177" s="9" t="str">
        <v>TT$ Million</v>
      </c>
      <c r="F177" s="9" t="str">
        <v>Quarterly</v>
      </c>
      <c r="G177" s="11" t="str">
        <v>Ministry of Finance</v>
      </c>
    </row>
    <row r="178" spans="1:7" x14ac:dyDescent="0.2">
      <c r="A178" s="102" t="s">
        <v>179</v>
      </c>
      <c r="B178" s="10">
        <v>33328</v>
      </c>
      <c r="C178" s="10">
        <v>46022</v>
      </c>
      <c r="D178" s="9">
        <v>140</v>
      </c>
      <c r="E178" s="9" t="str">
        <v>TT$ Million</v>
      </c>
      <c r="F178" s="9" t="str">
        <v>Quarterly</v>
      </c>
      <c r="G178" s="11" t="str">
        <v>Ministry of Finance</v>
      </c>
    </row>
    <row r="179" spans="1:7" x14ac:dyDescent="0.2">
      <c r="A179" s="102" t="s">
        <v>527</v>
      </c>
      <c r="B179" s="10">
        <f t="array" ref="B179:D185">TRANSPOSE('[1]PAGE 10_Fiscal_Quarterly'!H5:O7)</f>
        <v>33328</v>
      </c>
      <c r="C179" s="10">
        <v>46022</v>
      </c>
      <c r="D179" s="9">
        <v>140</v>
      </c>
      <c r="E179" s="9" t="str">
        <f t="array" ref="E179:G185">TRANSPOSE('[1]PAGE 10_Fiscal_Quarterly'!H2:O4)</f>
        <v>TT$ Million</v>
      </c>
      <c r="F179" s="9" t="str">
        <v>Quarterly</v>
      </c>
      <c r="G179" s="11" t="str">
        <v>Ministry of Finance</v>
      </c>
    </row>
    <row r="180" spans="1:7" x14ac:dyDescent="0.2">
      <c r="A180" s="102" t="s">
        <v>180</v>
      </c>
      <c r="B180" s="10">
        <v>33328</v>
      </c>
      <c r="C180" s="10">
        <v>46022</v>
      </c>
      <c r="D180" s="9">
        <v>140</v>
      </c>
      <c r="E180" s="9" t="str">
        <v>TT$ Million</v>
      </c>
      <c r="F180" s="9" t="str">
        <v>Quarterly</v>
      </c>
      <c r="G180" s="11" t="str">
        <v>Ministry of Finance</v>
      </c>
    </row>
    <row r="181" spans="1:7" x14ac:dyDescent="0.2">
      <c r="A181" s="102" t="s">
        <v>181</v>
      </c>
      <c r="B181" s="10">
        <v>39082</v>
      </c>
      <c r="C181" s="10">
        <v>46022</v>
      </c>
      <c r="D181" s="9">
        <v>77</v>
      </c>
      <c r="E181" s="9" t="str">
        <v>TT$ Million</v>
      </c>
      <c r="F181" s="9" t="str">
        <v>Quarterly</v>
      </c>
      <c r="G181" s="11" t="str">
        <v>Ministry of Finance</v>
      </c>
    </row>
    <row r="182" spans="1:7" x14ac:dyDescent="0.2">
      <c r="A182" s="102" t="s">
        <v>182</v>
      </c>
      <c r="B182" s="10">
        <v>33328</v>
      </c>
      <c r="C182" s="10">
        <v>46022</v>
      </c>
      <c r="D182" s="9">
        <v>140</v>
      </c>
      <c r="E182" s="9" t="str">
        <v>TT$ Million</v>
      </c>
      <c r="F182" s="9" t="str">
        <v>Quarterly</v>
      </c>
      <c r="G182" s="11" t="str">
        <v>Ministry of Finance</v>
      </c>
    </row>
    <row r="183" spans="1:7" x14ac:dyDescent="0.2">
      <c r="A183" s="102" t="s">
        <v>183</v>
      </c>
      <c r="B183" s="10">
        <v>39082</v>
      </c>
      <c r="C183" s="10">
        <v>46022</v>
      </c>
      <c r="D183" s="9">
        <v>77</v>
      </c>
      <c r="E183" s="9" t="str">
        <v>TT$ Million</v>
      </c>
      <c r="F183" s="9" t="str">
        <v>Quarterly</v>
      </c>
      <c r="G183" s="11" t="str">
        <v>Ministry of Finance</v>
      </c>
    </row>
    <row r="184" spans="1:7" x14ac:dyDescent="0.2">
      <c r="A184" s="102" t="s">
        <v>184</v>
      </c>
      <c r="B184" s="10">
        <v>33328</v>
      </c>
      <c r="C184" s="10">
        <v>46022</v>
      </c>
      <c r="D184" s="9">
        <v>140</v>
      </c>
      <c r="E184" s="9" t="str">
        <v>TT$ Million</v>
      </c>
      <c r="F184" s="9" t="str">
        <v>Quarterly</v>
      </c>
      <c r="G184" s="11" t="str">
        <v>Ministry of Finance</v>
      </c>
    </row>
    <row r="185" spans="1:7" x14ac:dyDescent="0.2">
      <c r="A185" s="102" t="s">
        <v>165</v>
      </c>
      <c r="B185" s="10">
        <v>33328</v>
      </c>
      <c r="C185" s="10">
        <v>46022</v>
      </c>
      <c r="D185" s="9">
        <v>140</v>
      </c>
      <c r="E185" s="9" t="str">
        <v>TT$ Million</v>
      </c>
      <c r="F185" s="9" t="str">
        <v>Quarterly</v>
      </c>
      <c r="G185" s="11" t="str">
        <v>Ministry of Finance</v>
      </c>
    </row>
    <row r="186" spans="1:7" x14ac:dyDescent="0.2">
      <c r="A186" s="102" t="s">
        <v>166</v>
      </c>
      <c r="B186" s="10">
        <f t="array" ref="B186:D193">TRANSPOSE('[1]PAGE 10_Fiscal_Quarterly'!Q5:Y7)</f>
        <v>33328</v>
      </c>
      <c r="C186" s="10">
        <v>46022</v>
      </c>
      <c r="D186" s="9">
        <v>140</v>
      </c>
      <c r="E186" s="9" t="str">
        <f t="array" ref="E186:G193">TRANSPOSE('[1]PAGE 10_Fiscal_Quarterly'!Q2:X4)</f>
        <v>TT$ Million</v>
      </c>
      <c r="F186" s="9" t="str">
        <v>Quarterly</v>
      </c>
      <c r="G186" s="11" t="str">
        <v>Ministry of Finance</v>
      </c>
    </row>
    <row r="187" spans="1:7" x14ac:dyDescent="0.2">
      <c r="A187" s="102" t="s">
        <v>167</v>
      </c>
      <c r="B187" s="10">
        <v>33328</v>
      </c>
      <c r="C187" s="10">
        <v>46022</v>
      </c>
      <c r="D187" s="9">
        <v>140</v>
      </c>
      <c r="E187" s="9" t="str">
        <v>TT$ Million</v>
      </c>
      <c r="F187" s="9" t="str">
        <v>Quarterly</v>
      </c>
      <c r="G187" s="11" t="str">
        <v>Ministry of Finance</v>
      </c>
    </row>
    <row r="188" spans="1:7" x14ac:dyDescent="0.2">
      <c r="A188" s="102" t="s">
        <v>185</v>
      </c>
      <c r="B188" s="10">
        <v>33328</v>
      </c>
      <c r="C188" s="10">
        <v>46022</v>
      </c>
      <c r="D188" s="9">
        <v>140</v>
      </c>
      <c r="E188" s="9" t="str">
        <v>TT$ Million</v>
      </c>
      <c r="F188" s="9" t="str">
        <v>Quarterly</v>
      </c>
      <c r="G188" s="11" t="str">
        <v>Ministry of Finance</v>
      </c>
    </row>
    <row r="189" spans="1:7" x14ac:dyDescent="0.2">
      <c r="A189" s="102" t="s">
        <v>186</v>
      </c>
      <c r="B189" s="10">
        <v>33328</v>
      </c>
      <c r="C189" s="10">
        <v>46022</v>
      </c>
      <c r="D189" s="9">
        <v>140</v>
      </c>
      <c r="E189" s="9" t="str">
        <v>TT$ Million</v>
      </c>
      <c r="F189" s="9" t="str">
        <v>Quarterly</v>
      </c>
      <c r="G189" s="11" t="str">
        <v>Ministry of Finance</v>
      </c>
    </row>
    <row r="190" spans="1:7" x14ac:dyDescent="0.2">
      <c r="A190" s="102" t="s">
        <v>187</v>
      </c>
      <c r="B190" s="10">
        <v>33328</v>
      </c>
      <c r="C190" s="10">
        <v>46022</v>
      </c>
      <c r="D190" s="9">
        <v>140</v>
      </c>
      <c r="E190" s="9" t="str">
        <v>TT$ Million</v>
      </c>
      <c r="F190" s="9" t="str">
        <v>Quarterly</v>
      </c>
      <c r="G190" s="11" t="str">
        <v>Ministry of Finance</v>
      </c>
    </row>
    <row r="191" spans="1:7" x14ac:dyDescent="0.2">
      <c r="A191" s="102" t="s">
        <v>188</v>
      </c>
      <c r="B191" s="10">
        <v>33328</v>
      </c>
      <c r="C191" s="10">
        <v>46022</v>
      </c>
      <c r="D191" s="9">
        <v>140</v>
      </c>
      <c r="E191" s="9" t="str">
        <v>TT$ Million</v>
      </c>
      <c r="F191" s="9" t="str">
        <v>Quarterly</v>
      </c>
      <c r="G191" s="11" t="str">
        <v>Ministry of Finance</v>
      </c>
    </row>
    <row r="192" spans="1:7" x14ac:dyDescent="0.2">
      <c r="A192" s="102" t="s">
        <v>168</v>
      </c>
      <c r="B192" s="10">
        <v>33328</v>
      </c>
      <c r="C192" s="10">
        <v>46022</v>
      </c>
      <c r="D192" s="9">
        <v>140</v>
      </c>
      <c r="E192" s="9" t="str">
        <v>TT$ Million</v>
      </c>
      <c r="F192" s="9" t="str">
        <v>Quarterly</v>
      </c>
      <c r="G192" s="11" t="str">
        <v>Ministry of Finance</v>
      </c>
    </row>
    <row r="193" spans="1:7" x14ac:dyDescent="0.2">
      <c r="A193" s="102" t="s">
        <v>169</v>
      </c>
      <c r="B193" s="10">
        <v>33328</v>
      </c>
      <c r="C193" s="10">
        <v>46022</v>
      </c>
      <c r="D193" s="9">
        <v>140</v>
      </c>
      <c r="E193" s="9" t="str">
        <v>TT$ Million</v>
      </c>
      <c r="F193" s="9" t="str">
        <v>Quarterly</v>
      </c>
      <c r="G193" s="11" t="str">
        <v>Ministry of Finance</v>
      </c>
    </row>
    <row r="194" spans="1:7" x14ac:dyDescent="0.2">
      <c r="A194" s="102" t="s">
        <v>924</v>
      </c>
      <c r="B194" s="10">
        <f t="array" ref="B194:D194">TRANSPOSE('[1]PAGE 10_Fiscal_FY'!B5:B7)</f>
        <v>36433</v>
      </c>
      <c r="C194" s="10">
        <v>45930</v>
      </c>
      <c r="D194" s="9">
        <v>27</v>
      </c>
      <c r="E194" s="9" t="str">
        <f t="array" ref="E194:G194">TRANSPOSE('[1]PAGE 10_Fiscal_FY'!B2:B4)</f>
        <v>TT$ Million</v>
      </c>
      <c r="F194" s="9" t="str">
        <v>Fiscal Year</v>
      </c>
      <c r="G194" s="11" t="str">
        <v>Ministry of Finance</v>
      </c>
    </row>
    <row r="195" spans="1:7" x14ac:dyDescent="0.2">
      <c r="A195" s="102" t="s">
        <v>170</v>
      </c>
      <c r="B195" s="10">
        <f t="array" ref="B195:D195">TRANSPOSE('[1]PAGE 10_Fiscal_Quarterly'!Y5:Y7)</f>
        <v>33328</v>
      </c>
      <c r="C195" s="10">
        <v>46022</v>
      </c>
      <c r="D195" s="9">
        <v>140</v>
      </c>
      <c r="E195" s="9" t="str">
        <f t="array" ref="E195:G195">TRANSPOSE('[1]PAGE 10_Fiscal_Quarterly'!Y2:Y4)</f>
        <v>TT$ Million</v>
      </c>
      <c r="F195" s="9" t="str">
        <v>Quarterly</v>
      </c>
      <c r="G195" s="11" t="str">
        <v>Ministry of Finance</v>
      </c>
    </row>
    <row r="196" spans="1:7" x14ac:dyDescent="0.2">
      <c r="A196" s="102" t="s">
        <v>920</v>
      </c>
      <c r="B196" s="10">
        <f t="array" ref="B196:D196">TRANSPOSE('[1]PAGE 10_Fiscal_FY'!C5:C7)</f>
        <v>36433</v>
      </c>
      <c r="C196" s="10">
        <v>45930</v>
      </c>
      <c r="D196" s="9">
        <v>27</v>
      </c>
      <c r="E196" s="9" t="str">
        <f t="array" ref="E196:G196">TRANSPOSE('[1]PAGE 10_Fiscal_FY'!C2:C4)</f>
        <v>TT$ Million</v>
      </c>
      <c r="F196" s="9" t="str">
        <v>Fiscal Year</v>
      </c>
      <c r="G196" s="11" t="str">
        <v>Ministry of Finance</v>
      </c>
    </row>
    <row r="197" spans="1:7" x14ac:dyDescent="0.2">
      <c r="A197" s="102" t="s">
        <v>171</v>
      </c>
      <c r="B197" s="10">
        <f t="array" ref="B197:D199">TRANSPOSE('[1]PAGE 10_Fiscal_Quarterly'!AA5:AC7)</f>
        <v>33328</v>
      </c>
      <c r="C197" s="10">
        <v>46022</v>
      </c>
      <c r="D197" s="9">
        <v>140</v>
      </c>
      <c r="E197" s="9" t="str">
        <f t="array" ref="E197:G199">TRANSPOSE('[1]PAGE 10_Fiscal_Quarterly'!AA2:AC4)</f>
        <v>TT$ Million</v>
      </c>
      <c r="F197" s="9" t="str">
        <v>Quarterly</v>
      </c>
      <c r="G197" s="11" t="str">
        <v>Ministry of Finance</v>
      </c>
    </row>
    <row r="198" spans="1:7" x14ac:dyDescent="0.2">
      <c r="A198" s="102" t="s">
        <v>172</v>
      </c>
      <c r="B198" s="10">
        <v>36525</v>
      </c>
      <c r="C198" s="10">
        <v>46022</v>
      </c>
      <c r="D198" s="9">
        <v>105</v>
      </c>
      <c r="E198" s="9" t="str">
        <v>TT$ Million</v>
      </c>
      <c r="F198" s="9" t="str">
        <v>Quarterly</v>
      </c>
      <c r="G198" s="11" t="str">
        <v>Ministry of Finance</v>
      </c>
    </row>
    <row r="199" spans="1:7" x14ac:dyDescent="0.2">
      <c r="A199" s="102" t="s">
        <v>173</v>
      </c>
      <c r="B199" s="10">
        <v>36525</v>
      </c>
      <c r="C199" s="10">
        <v>46022</v>
      </c>
      <c r="D199" s="9">
        <v>105</v>
      </c>
      <c r="E199" s="9" t="str">
        <v>TT$ Million</v>
      </c>
      <c r="F199" s="9" t="str">
        <v>Quarterly</v>
      </c>
      <c r="G199" s="11" t="str">
        <v>Ministry of Finance</v>
      </c>
    </row>
    <row r="200" spans="1:7" x14ac:dyDescent="0.2">
      <c r="A200" s="102" t="s">
        <v>174</v>
      </c>
      <c r="B200" s="10">
        <f t="array" ref="B200:D200">TRANSPOSE('[1]PAGE 10_Fiscal_Quarterly'!AE5:AE7)</f>
        <v>33328</v>
      </c>
      <c r="C200" s="10">
        <v>46022</v>
      </c>
      <c r="D200" s="9">
        <v>140</v>
      </c>
      <c r="E200" s="9" t="str">
        <f t="array" ref="E200:G200">TRANSPOSE('[1]PAGE 10_Fiscal_Quarterly'!AE2:AE4)</f>
        <v>TT$ Million</v>
      </c>
      <c r="F200" s="9" t="str">
        <v>Quarterly</v>
      </c>
      <c r="G200" s="11" t="str">
        <v>Ministry of Finance</v>
      </c>
    </row>
    <row r="201" spans="1:7" x14ac:dyDescent="0.2">
      <c r="A201" s="102" t="s">
        <v>921</v>
      </c>
      <c r="B201" s="10">
        <f t="array" ref="B201:D201">TRANSPOSE('[1]PAGE 10_Fiscal_FY'!D5:D7)</f>
        <v>36433</v>
      </c>
      <c r="C201" s="10">
        <v>45930</v>
      </c>
      <c r="D201" s="9">
        <v>27</v>
      </c>
      <c r="E201" s="9" t="str">
        <f t="array" ref="E201:G201">TRANSPOSE('[1]PAGE 10_Fiscal_FY'!D2:D4)</f>
        <v>TT$ Million</v>
      </c>
      <c r="F201" s="9" t="str">
        <v>Fiscal Year</v>
      </c>
      <c r="G201" s="11" t="str">
        <v>Ministry of Finance</v>
      </c>
    </row>
    <row r="202" spans="1:7" x14ac:dyDescent="0.2">
      <c r="A202" s="102" t="s">
        <v>175</v>
      </c>
      <c r="B202" s="10">
        <f t="array" ref="B202:D202">TRANSPOSE('[1]PAGE 10_Fiscal_Quarterly'!AF5:AF7)</f>
        <v>33328</v>
      </c>
      <c r="C202" s="10">
        <v>46022</v>
      </c>
      <c r="D202" s="9">
        <v>140</v>
      </c>
      <c r="E202" s="9" t="str">
        <f t="array" ref="E202:G202">TRANSPOSE('[1]PAGE 10_Fiscal_Quarterly'!AF2:AF4)</f>
        <v>TT$ Million</v>
      </c>
      <c r="F202" s="9" t="str">
        <v>Quarterly</v>
      </c>
      <c r="G202" s="11" t="str">
        <v>Ministry of Finance</v>
      </c>
    </row>
    <row r="203" spans="1:7" x14ac:dyDescent="0.2">
      <c r="A203" s="102" t="s">
        <v>925</v>
      </c>
      <c r="B203" s="10">
        <f t="array" ref="B203:D203">TRANSPOSE('[1]PAGE 10_Fiscal_FY'!E5:E7)</f>
        <v>36433</v>
      </c>
      <c r="C203" s="10">
        <v>45930</v>
      </c>
      <c r="D203" s="9">
        <v>27</v>
      </c>
      <c r="E203" s="9" t="str">
        <f t="array" ref="E203:G203">TRANSPOSE('[1]PAGE 10_Fiscal_FY'!E2:E4)</f>
        <v>TT$ Million</v>
      </c>
      <c r="F203" s="9" t="str">
        <v>Fiscal Year</v>
      </c>
      <c r="G203" s="11" t="str">
        <v>Ministry of Finance</v>
      </c>
    </row>
    <row r="204" spans="1:7" x14ac:dyDescent="0.2">
      <c r="A204" s="102" t="s">
        <v>177</v>
      </c>
      <c r="B204" s="10">
        <f t="array" ref="B204:D204">TRANSPOSE('[1]PAGE 10_Fiscal_Quarterly'!AG5:AG7)</f>
        <v>33328</v>
      </c>
      <c r="C204" s="10">
        <v>46022</v>
      </c>
      <c r="D204" s="9">
        <v>140</v>
      </c>
      <c r="E204" s="9" t="str">
        <f t="array" ref="E204:G204">TRANSPOSE('[1]PAGE 10_Fiscal_Quarterly'!AG2:AG4)</f>
        <v>TT$ Million</v>
      </c>
      <c r="F204" s="9" t="str">
        <v>Quarterly</v>
      </c>
      <c r="G204" s="11" t="str">
        <v>Ministry of Finance</v>
      </c>
    </row>
    <row r="205" spans="1:7" x14ac:dyDescent="0.2">
      <c r="A205" s="102" t="s">
        <v>923</v>
      </c>
      <c r="B205" s="10">
        <f t="array" ref="B205:D205">TRANSPOSE('[1]PAGE 10_Fiscal_FY'!F5:F7)</f>
        <v>36433</v>
      </c>
      <c r="C205" s="10">
        <v>45930</v>
      </c>
      <c r="D205" s="9">
        <v>27</v>
      </c>
      <c r="E205" s="9" t="str">
        <f t="array" ref="E205:G205">TRANSPOSE('[1]PAGE 10_Fiscal_FY'!F2:F4)</f>
        <v>TT$ Million</v>
      </c>
      <c r="F205" s="9" t="str">
        <v>Fiscal Year</v>
      </c>
      <c r="G205" s="11" t="str">
        <v>Ministry of Finance</v>
      </c>
    </row>
    <row r="206" spans="1:7" x14ac:dyDescent="0.2">
      <c r="A206" s="102" t="s">
        <v>176</v>
      </c>
      <c r="B206" s="10">
        <f t="array" ref="B206:D206">TRANSPOSE('[1]PAGE 10_Fiscal_Quarterly'!AH5:AH7)</f>
        <v>33328</v>
      </c>
      <c r="C206" s="10">
        <v>46022</v>
      </c>
      <c r="D206" s="9">
        <v>140</v>
      </c>
      <c r="E206" s="9" t="str">
        <f t="array" ref="E206:G206">TRANSPOSE('[1]PAGE 10_Fiscal_Quarterly'!AH2:AH4)</f>
        <v>TT$ Million</v>
      </c>
      <c r="F206" s="9" t="str">
        <v>Quarterly</v>
      </c>
      <c r="G206" s="11" t="str">
        <v>Ministry of Finance</v>
      </c>
    </row>
    <row r="207" spans="1:7" ht="23.25" customHeight="1" x14ac:dyDescent="0.2">
      <c r="A207" s="111" t="s">
        <v>544</v>
      </c>
    </row>
    <row r="208" spans="1:7" x14ac:dyDescent="0.2">
      <c r="A208" s="102" t="s">
        <v>199</v>
      </c>
      <c r="B208" s="10">
        <f t="array" ref="B208:D227">TRANSPOSE('[1]PAGE 11_Debt_Quarterly'!B5:U7)</f>
        <v>40633</v>
      </c>
      <c r="C208" s="10">
        <v>46022</v>
      </c>
      <c r="D208" s="9">
        <v>60</v>
      </c>
      <c r="E208" s="9" t="str">
        <f t="array" ref="E208:G227">TRANSPOSE('[1]PAGE 11_Debt_Quarterly'!B2:U4)</f>
        <v>TT$ Million</v>
      </c>
      <c r="F208" s="9" t="str">
        <v>Quarterly</v>
      </c>
      <c r="G208" s="11" t="str">
        <v>Ministry of Finance</v>
      </c>
    </row>
    <row r="209" spans="1:7" x14ac:dyDescent="0.2">
      <c r="A209" s="102" t="s">
        <v>206</v>
      </c>
      <c r="B209" s="10">
        <v>40633</v>
      </c>
      <c r="C209" s="10">
        <v>46022</v>
      </c>
      <c r="D209" s="9">
        <v>60</v>
      </c>
      <c r="E209" s="9" t="str">
        <v>TT$ Million</v>
      </c>
      <c r="F209" s="9" t="str">
        <v>Quarterly</v>
      </c>
      <c r="G209" s="11" t="str">
        <v>Ministry of Finance</v>
      </c>
    </row>
    <row r="210" spans="1:7" x14ac:dyDescent="0.2">
      <c r="A210" s="102" t="s">
        <v>205</v>
      </c>
      <c r="B210" s="10">
        <v>40633</v>
      </c>
      <c r="C210" s="10">
        <v>46022</v>
      </c>
      <c r="D210" s="9">
        <v>60</v>
      </c>
      <c r="E210" s="9" t="str">
        <v>TT$ Million</v>
      </c>
      <c r="F210" s="9" t="str">
        <v>Quarterly</v>
      </c>
      <c r="G210" s="11" t="str">
        <v>Ministry of Finance</v>
      </c>
    </row>
    <row r="211" spans="1:7" x14ac:dyDescent="0.2">
      <c r="A211" s="102" t="s">
        <v>200</v>
      </c>
      <c r="B211" s="10">
        <v>40633</v>
      </c>
      <c r="C211" s="10">
        <v>46022</v>
      </c>
      <c r="D211" s="9">
        <v>60</v>
      </c>
      <c r="E211" s="9" t="str">
        <v>TT$ Million</v>
      </c>
      <c r="F211" s="9" t="str">
        <v>Quarterly</v>
      </c>
      <c r="G211" s="11" t="str">
        <v>Ministry of Finance</v>
      </c>
    </row>
    <row r="212" spans="1:7" x14ac:dyDescent="0.2">
      <c r="A212" s="102" t="s">
        <v>207</v>
      </c>
      <c r="B212" s="10">
        <v>40633</v>
      </c>
      <c r="C212" s="10">
        <v>46022</v>
      </c>
      <c r="D212" s="9">
        <v>60</v>
      </c>
      <c r="E212" s="9" t="str">
        <v>TT$ Million</v>
      </c>
      <c r="F212" s="9" t="str">
        <v>Quarterly</v>
      </c>
      <c r="G212" s="11" t="str">
        <v>Ministry of Finance</v>
      </c>
    </row>
    <row r="213" spans="1:7" x14ac:dyDescent="0.2">
      <c r="A213" s="102" t="s">
        <v>208</v>
      </c>
      <c r="B213" s="10">
        <v>40633</v>
      </c>
      <c r="C213" s="10">
        <v>46022</v>
      </c>
      <c r="D213" s="9">
        <v>60</v>
      </c>
      <c r="E213" s="9" t="str">
        <v>TT$ Million</v>
      </c>
      <c r="F213" s="9" t="str">
        <v>Quarterly</v>
      </c>
      <c r="G213" s="11" t="str">
        <v>Ministry of Finance</v>
      </c>
    </row>
    <row r="214" spans="1:7" x14ac:dyDescent="0.2">
      <c r="A214" s="102" t="s">
        <v>209</v>
      </c>
      <c r="B214" s="10">
        <v>40633</v>
      </c>
      <c r="C214" s="10">
        <v>46022</v>
      </c>
      <c r="D214" s="9">
        <v>60</v>
      </c>
      <c r="E214" s="9" t="str">
        <v>TT$ Million</v>
      </c>
      <c r="F214" s="9" t="str">
        <v>Quarterly</v>
      </c>
      <c r="G214" s="11" t="str">
        <v>Ministry of Finance</v>
      </c>
    </row>
    <row r="215" spans="1:7" x14ac:dyDescent="0.2">
      <c r="A215" s="102" t="s">
        <v>210</v>
      </c>
      <c r="B215" s="10">
        <v>40633</v>
      </c>
      <c r="C215" s="10">
        <v>46022</v>
      </c>
      <c r="D215" s="9">
        <v>60</v>
      </c>
      <c r="E215" s="9" t="str">
        <v>TT$ Million</v>
      </c>
      <c r="F215" s="9" t="str">
        <v>Quarterly</v>
      </c>
      <c r="G215" s="11" t="str">
        <v>Ministry of Finance</v>
      </c>
    </row>
    <row r="216" spans="1:7" x14ac:dyDescent="0.2">
      <c r="A216" s="102" t="s">
        <v>211</v>
      </c>
      <c r="B216" s="10">
        <v>40633</v>
      </c>
      <c r="C216" s="10">
        <v>46022</v>
      </c>
      <c r="D216" s="9">
        <v>60</v>
      </c>
      <c r="E216" s="9" t="str">
        <v>TT$ Million</v>
      </c>
      <c r="F216" s="9" t="str">
        <v>Quarterly</v>
      </c>
      <c r="G216" s="11" t="str">
        <v>Ministry of Finance</v>
      </c>
    </row>
    <row r="217" spans="1:7" x14ac:dyDescent="0.2">
      <c r="A217" s="102" t="s">
        <v>212</v>
      </c>
      <c r="B217" s="10">
        <v>40633</v>
      </c>
      <c r="C217" s="10">
        <v>46022</v>
      </c>
      <c r="D217" s="9">
        <v>60</v>
      </c>
      <c r="E217" s="9" t="str">
        <v>TT$ Million</v>
      </c>
      <c r="F217" s="9" t="str">
        <v>Quarterly</v>
      </c>
      <c r="G217" s="11" t="str">
        <v>Ministry of Finance</v>
      </c>
    </row>
    <row r="218" spans="1:7" x14ac:dyDescent="0.2">
      <c r="A218" s="102" t="s">
        <v>213</v>
      </c>
      <c r="B218" s="10">
        <v>40633</v>
      </c>
      <c r="C218" s="10">
        <v>46022</v>
      </c>
      <c r="D218" s="9">
        <v>60</v>
      </c>
      <c r="E218" s="9" t="str">
        <v>TT$ Million</v>
      </c>
      <c r="F218" s="9" t="str">
        <v>Quarterly</v>
      </c>
      <c r="G218" s="11" t="str">
        <v>Ministry of Finance</v>
      </c>
    </row>
    <row r="219" spans="1:7" x14ac:dyDescent="0.2">
      <c r="A219" s="102" t="s">
        <v>214</v>
      </c>
      <c r="B219" s="10">
        <v>40633</v>
      </c>
      <c r="C219" s="10">
        <v>46022</v>
      </c>
      <c r="D219" s="9">
        <v>60</v>
      </c>
      <c r="E219" s="9" t="str">
        <v>TT$ Million</v>
      </c>
      <c r="F219" s="9" t="str">
        <v>Quarterly</v>
      </c>
      <c r="G219" s="11" t="str">
        <v>Ministry of Finance</v>
      </c>
    </row>
    <row r="220" spans="1:7" x14ac:dyDescent="0.2">
      <c r="A220" s="102" t="s">
        <v>215</v>
      </c>
      <c r="B220" s="10">
        <v>40633</v>
      </c>
      <c r="C220" s="10">
        <v>46022</v>
      </c>
      <c r="D220" s="9">
        <v>60</v>
      </c>
      <c r="E220" s="9" t="str">
        <v>TT$ Million</v>
      </c>
      <c r="F220" s="9" t="str">
        <v>Quarterly</v>
      </c>
      <c r="G220" s="11" t="str">
        <v>Ministry of Finance</v>
      </c>
    </row>
    <row r="221" spans="1:7" x14ac:dyDescent="0.2">
      <c r="A221" s="102" t="s">
        <v>216</v>
      </c>
      <c r="B221" s="10">
        <v>40633</v>
      </c>
      <c r="C221" s="10">
        <v>46022</v>
      </c>
      <c r="D221" s="9">
        <v>60</v>
      </c>
      <c r="E221" s="9" t="str">
        <v>TT$ Million</v>
      </c>
      <c r="F221" s="9" t="str">
        <v>Quarterly</v>
      </c>
      <c r="G221" s="11" t="str">
        <v>Ministry of Finance</v>
      </c>
    </row>
    <row r="222" spans="1:7" x14ac:dyDescent="0.2">
      <c r="A222" s="102" t="s">
        <v>217</v>
      </c>
      <c r="B222" s="10">
        <v>40633</v>
      </c>
      <c r="C222" s="10">
        <v>46022</v>
      </c>
      <c r="D222" s="9">
        <v>60</v>
      </c>
      <c r="E222" s="9" t="str">
        <v>TT$ Million</v>
      </c>
      <c r="F222" s="9" t="str">
        <v>Quarterly</v>
      </c>
      <c r="G222" s="11" t="str">
        <v>Ministry of Finance</v>
      </c>
    </row>
    <row r="223" spans="1:7" x14ac:dyDescent="0.2">
      <c r="A223" s="102" t="s">
        <v>218</v>
      </c>
      <c r="B223" s="10">
        <v>40633</v>
      </c>
      <c r="C223" s="10">
        <v>46022</v>
      </c>
      <c r="D223" s="9">
        <v>60</v>
      </c>
      <c r="E223" s="9" t="str">
        <v>TT$ Million</v>
      </c>
      <c r="F223" s="9" t="str">
        <v>Quarterly</v>
      </c>
      <c r="G223" s="11" t="str">
        <v>Ministry of Finance</v>
      </c>
    </row>
    <row r="224" spans="1:7" x14ac:dyDescent="0.2">
      <c r="A224" s="102" t="s">
        <v>201</v>
      </c>
      <c r="B224" s="10">
        <v>40633</v>
      </c>
      <c r="C224" s="10">
        <v>46022</v>
      </c>
      <c r="D224" s="9">
        <v>60</v>
      </c>
      <c r="E224" s="9" t="str">
        <v>TT$ Million</v>
      </c>
      <c r="F224" s="9" t="str">
        <v>Quarterly</v>
      </c>
      <c r="G224" s="11" t="str">
        <v>Ministry of Finance</v>
      </c>
    </row>
    <row r="225" spans="1:7" x14ac:dyDescent="0.2">
      <c r="A225" s="102" t="s">
        <v>219</v>
      </c>
      <c r="B225" s="10">
        <v>42094</v>
      </c>
      <c r="C225" s="10">
        <v>46022</v>
      </c>
      <c r="D225" s="9">
        <v>44</v>
      </c>
      <c r="E225" s="9" t="str">
        <v>TT$ Million</v>
      </c>
      <c r="F225" s="9" t="str">
        <v>Quarterly</v>
      </c>
      <c r="G225" s="11" t="str">
        <v>Ministry of Finance</v>
      </c>
    </row>
    <row r="226" spans="1:7" x14ac:dyDescent="0.2">
      <c r="A226" s="102" t="s">
        <v>220</v>
      </c>
      <c r="B226" s="10">
        <v>42094</v>
      </c>
      <c r="C226" s="10">
        <v>46022</v>
      </c>
      <c r="D226" s="9">
        <v>44</v>
      </c>
      <c r="E226" s="9" t="str">
        <v>TT$ Million</v>
      </c>
      <c r="F226" s="9" t="str">
        <v>Quarterly</v>
      </c>
      <c r="G226" s="11" t="str">
        <v>Ministry of Finance</v>
      </c>
    </row>
    <row r="227" spans="1:7" x14ac:dyDescent="0.2">
      <c r="A227" s="102" t="s">
        <v>221</v>
      </c>
      <c r="B227" s="10">
        <v>42094</v>
      </c>
      <c r="C227" s="10">
        <v>46022</v>
      </c>
      <c r="D227" s="9">
        <v>44</v>
      </c>
      <c r="E227" s="9" t="str">
        <v>TT$ Million</v>
      </c>
      <c r="F227" s="9" t="str">
        <v>Quarterly</v>
      </c>
      <c r="G227" s="11" t="str">
        <v>Ministry of Finance</v>
      </c>
    </row>
    <row r="228" spans="1:7" x14ac:dyDescent="0.2">
      <c r="A228" s="102" t="s">
        <v>224</v>
      </c>
      <c r="B228" s="10">
        <f t="array" ref="B228:D233">TRANSPOSE('[1]PAGE 11_Debt_Quarterly'!W5:AB7)</f>
        <v>40633</v>
      </c>
      <c r="C228" s="10">
        <v>46022</v>
      </c>
      <c r="D228" s="9">
        <v>60</v>
      </c>
      <c r="E228" s="9" t="str">
        <f t="array" ref="E228:G233">TRANSPOSE('[1]PAGE 11_Debt_Quarterly'!W2:AB4)</f>
        <v>Per Cent</v>
      </c>
      <c r="F228" s="9" t="str">
        <v>Quarterly</v>
      </c>
      <c r="G228" s="11" t="str">
        <v>Ministry of Finance</v>
      </c>
    </row>
    <row r="229" spans="1:7" x14ac:dyDescent="0.2">
      <c r="A229" s="102" t="s">
        <v>225</v>
      </c>
      <c r="B229" s="10">
        <v>40633</v>
      </c>
      <c r="C229" s="10">
        <v>46022</v>
      </c>
      <c r="D229" s="9">
        <v>60</v>
      </c>
      <c r="E229" s="9" t="str">
        <v>Per Cent</v>
      </c>
      <c r="F229" s="9" t="str">
        <v>Quarterly</v>
      </c>
      <c r="G229" s="11" t="str">
        <v>Ministry of Finance</v>
      </c>
    </row>
    <row r="230" spans="1:7" x14ac:dyDescent="0.2">
      <c r="A230" s="102" t="s">
        <v>900</v>
      </c>
      <c r="B230" s="10">
        <v>40633</v>
      </c>
      <c r="C230" s="10">
        <v>46022</v>
      </c>
      <c r="D230" s="9">
        <v>60</v>
      </c>
      <c r="E230" s="9" t="str">
        <v>Per Cent</v>
      </c>
      <c r="F230" s="9" t="str">
        <v>Quarterly</v>
      </c>
      <c r="G230" s="11" t="str">
        <v>Ministry of Finance</v>
      </c>
    </row>
    <row r="231" spans="1:7" x14ac:dyDescent="0.2">
      <c r="A231" s="102" t="s">
        <v>901</v>
      </c>
      <c r="B231" s="10">
        <v>40633</v>
      </c>
      <c r="C231" s="10">
        <v>46022</v>
      </c>
      <c r="D231" s="9">
        <v>60</v>
      </c>
      <c r="E231" s="9" t="str">
        <v>Per Cent</v>
      </c>
      <c r="F231" s="9" t="str">
        <v>Quarterly</v>
      </c>
      <c r="G231" s="11" t="str">
        <v>Ministry of Finance</v>
      </c>
    </row>
    <row r="232" spans="1:7" x14ac:dyDescent="0.2">
      <c r="A232" s="102" t="s">
        <v>917</v>
      </c>
      <c r="B232" s="10">
        <v>42094</v>
      </c>
      <c r="C232" s="10">
        <v>46022</v>
      </c>
      <c r="D232" s="9">
        <v>44</v>
      </c>
      <c r="E232" s="9" t="str">
        <v>Per Cent</v>
      </c>
      <c r="F232" s="9" t="str">
        <v>Quarterly</v>
      </c>
      <c r="G232" s="11" t="str">
        <v>Ministry of Finance</v>
      </c>
    </row>
    <row r="233" spans="1:7" x14ac:dyDescent="0.2">
      <c r="A233" s="102" t="s">
        <v>918</v>
      </c>
      <c r="B233" s="10">
        <v>42094</v>
      </c>
      <c r="C233" s="10">
        <v>46022</v>
      </c>
      <c r="D233" s="9">
        <v>44</v>
      </c>
      <c r="E233" s="9" t="str">
        <v>Per Cent</v>
      </c>
      <c r="F233" s="9" t="str">
        <v>Quarterly</v>
      </c>
      <c r="G233" s="11" t="str">
        <v>Ministry of Finance</v>
      </c>
    </row>
    <row r="234" spans="1:7" x14ac:dyDescent="0.2">
      <c r="A234" s="102" t="s">
        <v>202</v>
      </c>
      <c r="B234" s="10">
        <f t="array" ref="B234:D236">TRANSPOSE('[1]PAGE 11_Debt_Quarterly'!AD5:AF7)</f>
        <v>42094</v>
      </c>
      <c r="C234" s="10">
        <v>46022</v>
      </c>
      <c r="D234" s="9">
        <v>44</v>
      </c>
      <c r="E234" s="9" t="str">
        <f t="array" ref="E234:G236">TRANSPOSE('[1]PAGE 11_Debt_Quarterly'!AD2:AF4)</f>
        <v>Per Cent</v>
      </c>
      <c r="F234" s="9" t="str">
        <v>Quarterly</v>
      </c>
      <c r="G234" s="11" t="str">
        <v>Ministry of Finance</v>
      </c>
    </row>
    <row r="235" spans="1:7" x14ac:dyDescent="0.2">
      <c r="A235" s="102" t="s">
        <v>222</v>
      </c>
      <c r="B235" s="10">
        <v>42094</v>
      </c>
      <c r="C235" s="10">
        <v>46022</v>
      </c>
      <c r="D235" s="9">
        <v>44</v>
      </c>
      <c r="E235" s="9" t="str">
        <v>Per Cent</v>
      </c>
      <c r="F235" s="9" t="str">
        <v>Quarterly</v>
      </c>
      <c r="G235" s="11" t="str">
        <v>Ministry of Finance</v>
      </c>
    </row>
    <row r="236" spans="1:7" x14ac:dyDescent="0.2">
      <c r="A236" s="102" t="s">
        <v>223</v>
      </c>
      <c r="B236" s="10">
        <v>42094</v>
      </c>
      <c r="C236" s="10">
        <v>46022</v>
      </c>
      <c r="D236" s="9">
        <v>44</v>
      </c>
      <c r="E236" s="9" t="str">
        <v>Per Cent</v>
      </c>
      <c r="F236" s="9" t="str">
        <v>Quarterly</v>
      </c>
      <c r="G236" s="11" t="str">
        <v>Ministry of Finance</v>
      </c>
    </row>
    <row r="237" spans="1:7" ht="23.25" customHeight="1" x14ac:dyDescent="0.2">
      <c r="A237" s="111" t="s">
        <v>583</v>
      </c>
    </row>
    <row r="238" spans="1:7" x14ac:dyDescent="0.2">
      <c r="A238" s="102" t="s">
        <v>232</v>
      </c>
      <c r="B238" s="10">
        <f t="array" ref="B238:D241">TRANSPOSE('[1]PAGE 12_Liquidity_Monthly'!B5:E7)</f>
        <v>33269</v>
      </c>
      <c r="C238" s="10">
        <v>46081</v>
      </c>
      <c r="D238" s="9">
        <v>422</v>
      </c>
      <c r="E238" s="9" t="str">
        <f t="array" ref="E238:G241">TRANSPOSE('[1]PAGE 12_Liquidity_Monthly'!B2:E4)</f>
        <v>TT$ Million</v>
      </c>
      <c r="F238" s="9" t="str">
        <v>Monthly</v>
      </c>
      <c r="G238" s="11" t="str">
        <v>Central Bank of Trinidad and Tobago</v>
      </c>
    </row>
    <row r="239" spans="1:7" x14ac:dyDescent="0.2">
      <c r="A239" s="102" t="s">
        <v>1006</v>
      </c>
      <c r="B239" s="10">
        <v>33269</v>
      </c>
      <c r="C239" s="10">
        <v>46081</v>
      </c>
      <c r="D239" s="9">
        <v>422</v>
      </c>
      <c r="E239" s="9" t="str">
        <v>Per Cent</v>
      </c>
      <c r="F239" s="9" t="str">
        <v>Monthly</v>
      </c>
      <c r="G239" s="11" t="str">
        <v>Central Bank of Trinidad and Tobago</v>
      </c>
    </row>
    <row r="240" spans="1:7" x14ac:dyDescent="0.2">
      <c r="A240" s="102" t="s">
        <v>1005</v>
      </c>
      <c r="B240" s="10">
        <v>39844</v>
      </c>
      <c r="C240" s="10">
        <v>46081</v>
      </c>
      <c r="D240" s="9">
        <v>206</v>
      </c>
      <c r="E240" s="9" t="str">
        <v>Per Cent</v>
      </c>
      <c r="F240" s="9" t="str">
        <v>Monthly</v>
      </c>
      <c r="G240" s="11" t="str">
        <v>Central Bank of Trinidad and Tobago</v>
      </c>
    </row>
    <row r="241" spans="1:7" x14ac:dyDescent="0.2">
      <c r="A241" s="102" t="s">
        <v>1007</v>
      </c>
      <c r="B241" s="10">
        <v>42035</v>
      </c>
      <c r="C241" s="10">
        <v>46053</v>
      </c>
      <c r="D241" s="9">
        <v>134</v>
      </c>
      <c r="E241" s="9" t="str">
        <v>Per Cent</v>
      </c>
      <c r="F241" s="9" t="str">
        <v>Monthly</v>
      </c>
      <c r="G241" s="11" t="str">
        <v>Central Bank of Trinidad and Tobago</v>
      </c>
    </row>
    <row r="242" spans="1:7" x14ac:dyDescent="0.2">
      <c r="A242" s="102" t="s">
        <v>1008</v>
      </c>
      <c r="B242" s="10">
        <f t="array" ref="B242:D245">TRANSPOSE('[1]PAGE 12_Liquidity_Monthly'!G5:J7)</f>
        <v>33269</v>
      </c>
      <c r="C242" s="10">
        <v>46053</v>
      </c>
      <c r="D242" s="9">
        <v>421</v>
      </c>
      <c r="E242" s="9" t="str">
        <f t="array" ref="E242:G245">TRANSPOSE('[1]PAGE 12_Liquidity_Monthly'!G2:J4)</f>
        <v>Per Cent</v>
      </c>
      <c r="F242" s="9" t="str">
        <v>Monthly</v>
      </c>
      <c r="G242" s="11" t="str">
        <v>Central Bank of Trinidad and Tobago</v>
      </c>
    </row>
    <row r="243" spans="1:7" x14ac:dyDescent="0.2">
      <c r="A243" s="102" t="s">
        <v>1009</v>
      </c>
      <c r="B243" s="10">
        <v>33269</v>
      </c>
      <c r="C243" s="10">
        <v>45535</v>
      </c>
      <c r="D243" s="9">
        <v>404</v>
      </c>
      <c r="E243" s="9" t="str">
        <v>Per Cent</v>
      </c>
      <c r="F243" s="9" t="str">
        <v>Monthly</v>
      </c>
      <c r="G243" s="11" t="str">
        <v>Central Bank of Trinidad and Tobago</v>
      </c>
    </row>
    <row r="244" spans="1:7" x14ac:dyDescent="0.2">
      <c r="A244" s="102" t="s">
        <v>238</v>
      </c>
      <c r="B244" s="10">
        <v>33269</v>
      </c>
      <c r="C244" s="10">
        <v>46053</v>
      </c>
      <c r="D244" s="9">
        <v>421</v>
      </c>
      <c r="E244" s="9" t="str">
        <v>Per Cent</v>
      </c>
      <c r="F244" s="9" t="str">
        <v>Monthly</v>
      </c>
      <c r="G244" s="11" t="str">
        <v>Central Bank of Trinidad and Tobago</v>
      </c>
    </row>
    <row r="245" spans="1:7" x14ac:dyDescent="0.2">
      <c r="A245" s="102" t="s">
        <v>239</v>
      </c>
      <c r="B245" s="10">
        <v>33269</v>
      </c>
      <c r="C245" s="10">
        <v>46053</v>
      </c>
      <c r="D245" s="9">
        <v>421</v>
      </c>
      <c r="E245" s="9" t="str">
        <v>Per Cent</v>
      </c>
      <c r="F245" s="9" t="str">
        <v>Monthly</v>
      </c>
      <c r="G245" s="11" t="str">
        <v>Central Bank of Trinidad and Tobago</v>
      </c>
    </row>
    <row r="246" spans="1:7" x14ac:dyDescent="0.2">
      <c r="A246" s="102" t="s">
        <v>570</v>
      </c>
      <c r="B246" s="10">
        <f t="array" ref="B246:D252">TRANSPOSE('[1]PAGE 12_Liquidity_Monthly'!L5:R7)</f>
        <v>42035</v>
      </c>
      <c r="C246" s="10">
        <v>46081</v>
      </c>
      <c r="D246" s="9">
        <v>134</v>
      </c>
      <c r="E246" s="9" t="str">
        <f t="array" ref="E246:G252">TRANSPOSE('[1]PAGE 12_Liquidity_Monthly'!L2:R4)</f>
        <v>TT$ Million</v>
      </c>
      <c r="F246" s="9" t="str">
        <v>Monthly</v>
      </c>
      <c r="G246" s="11" t="str">
        <v>Central Bank of Trinidad and Tobago</v>
      </c>
    </row>
    <row r="247" spans="1:7" x14ac:dyDescent="0.2">
      <c r="A247" s="102" t="s">
        <v>571</v>
      </c>
      <c r="B247" s="10">
        <v>36616</v>
      </c>
      <c r="C247" s="10">
        <v>46081</v>
      </c>
      <c r="D247" s="9">
        <v>292</v>
      </c>
      <c r="E247" s="9" t="str">
        <v>TT$ Million</v>
      </c>
      <c r="F247" s="9" t="str">
        <v>Monthly</v>
      </c>
      <c r="G247" s="11" t="str">
        <v>Central Bank of Trinidad and Tobago</v>
      </c>
    </row>
    <row r="248" spans="1:7" x14ac:dyDescent="0.2">
      <c r="A248" s="102" t="s">
        <v>572</v>
      </c>
      <c r="B248" s="10">
        <v>40847</v>
      </c>
      <c r="C248" s="10">
        <v>46081</v>
      </c>
      <c r="D248" s="9">
        <v>173</v>
      </c>
      <c r="E248" s="9" t="str">
        <v>TT$ Million</v>
      </c>
      <c r="F248" s="9" t="str">
        <v>Monthly</v>
      </c>
      <c r="G248" s="11" t="str">
        <v>Central Bank of Trinidad and Tobago</v>
      </c>
    </row>
    <row r="249" spans="1:7" x14ac:dyDescent="0.2">
      <c r="A249" s="102" t="s">
        <v>573</v>
      </c>
      <c r="B249" s="10">
        <v>40847</v>
      </c>
      <c r="C249" s="10">
        <v>46053</v>
      </c>
      <c r="D249" s="9">
        <v>173</v>
      </c>
      <c r="E249" s="9" t="str">
        <v>US$ Million</v>
      </c>
      <c r="F249" s="9" t="str">
        <v>Monthly</v>
      </c>
      <c r="G249" s="11" t="str">
        <v>Central Bank of Trinidad and Tobago</v>
      </c>
    </row>
    <row r="250" spans="1:7" x14ac:dyDescent="0.2">
      <c r="A250" s="102" t="s">
        <v>574</v>
      </c>
      <c r="B250" s="10">
        <v>40847</v>
      </c>
      <c r="C250" s="10">
        <v>46053</v>
      </c>
      <c r="D250" s="9">
        <v>173</v>
      </c>
      <c r="E250" s="9" t="str">
        <v>TT$ Million</v>
      </c>
      <c r="F250" s="9" t="str">
        <v>Monthly</v>
      </c>
      <c r="G250" s="11" t="str">
        <v>Central Bank of Trinidad and Tobago</v>
      </c>
    </row>
    <row r="251" spans="1:7" x14ac:dyDescent="0.2">
      <c r="A251" s="102" t="s">
        <v>575</v>
      </c>
      <c r="B251" s="10">
        <v>40847</v>
      </c>
      <c r="C251" s="10">
        <v>46081</v>
      </c>
      <c r="D251" s="9">
        <v>173</v>
      </c>
      <c r="E251" s="9" t="str">
        <v>TT$ Million</v>
      </c>
      <c r="F251" s="9" t="str">
        <v>Monthly</v>
      </c>
      <c r="G251" s="11" t="str">
        <v>Central Bank of Trinidad and Tobago</v>
      </c>
    </row>
    <row r="252" spans="1:7" x14ac:dyDescent="0.2">
      <c r="A252" s="102" t="s">
        <v>569</v>
      </c>
      <c r="B252" s="10">
        <v>40847</v>
      </c>
      <c r="C252" s="10">
        <v>46081</v>
      </c>
      <c r="D252" s="9">
        <v>173</v>
      </c>
      <c r="E252" s="9" t="str">
        <v>TT$ Million</v>
      </c>
      <c r="F252" s="9" t="str">
        <v>Monthly</v>
      </c>
      <c r="G252" s="11" t="str">
        <v>Central Bank of Trinidad and Tobago</v>
      </c>
    </row>
    <row r="253" spans="1:7" x14ac:dyDescent="0.2">
      <c r="A253" s="102" t="s">
        <v>1001</v>
      </c>
      <c r="B253" s="10">
        <f t="array" ref="B253:D253">TRANSPOSE('[1]PAGE 12_Liquidity_Monthly'!S5:S7)</f>
        <v>42035</v>
      </c>
      <c r="C253" s="10">
        <v>46081</v>
      </c>
      <c r="D253" s="9">
        <v>134</v>
      </c>
      <c r="E253" s="9" t="str">
        <f t="array" ref="E253:G253">TRANSPOSE('[1]PAGE 12_Liquidity_Monthly'!S2:S4)</f>
        <v>TT$ Million</v>
      </c>
      <c r="F253" s="9" t="str">
        <v>Monthly</v>
      </c>
      <c r="G253" s="11" t="str">
        <v>Central Bank of Trinidad and Tobago</v>
      </c>
    </row>
    <row r="254" spans="1:7" ht="23.25" customHeight="1" x14ac:dyDescent="0.2">
      <c r="A254" s="111" t="s">
        <v>584</v>
      </c>
    </row>
    <row r="255" spans="1:7" x14ac:dyDescent="0.2">
      <c r="A255" s="102" t="s">
        <v>242</v>
      </c>
      <c r="B255" s="10">
        <f t="array" ref="B255:D265">TRANSPOSE('[1]PAGE 13_Int.Rates_Quarterly'!B5:L7)</f>
        <v>37437</v>
      </c>
      <c r="C255" s="10">
        <v>46022</v>
      </c>
      <c r="D255" s="9">
        <v>95</v>
      </c>
      <c r="E255" s="9" t="str">
        <f t="array" ref="E255:G265">TRANSPOSE('[1]PAGE 13_Int.Rates_Quarterly'!B2:L4)</f>
        <v>Per Cent</v>
      </c>
      <c r="F255" s="9" t="str">
        <v>Quarterly</v>
      </c>
      <c r="G255" s="11" t="str">
        <v>Central Bank of Trinidad and Tobago</v>
      </c>
    </row>
    <row r="256" spans="1:7" x14ac:dyDescent="0.2">
      <c r="A256" s="102" t="s">
        <v>942</v>
      </c>
      <c r="B256" s="10">
        <v>37437</v>
      </c>
      <c r="C256" s="10">
        <v>46022</v>
      </c>
      <c r="D256" s="9">
        <v>95</v>
      </c>
      <c r="E256" s="9" t="str">
        <v>Per Cent</v>
      </c>
      <c r="F256" s="9" t="str">
        <v>Quarterly</v>
      </c>
      <c r="G256" s="11" t="str">
        <v>Central Bank of Trinidad and Tobago</v>
      </c>
    </row>
    <row r="257" spans="1:7" x14ac:dyDescent="0.2">
      <c r="A257" s="102" t="s">
        <v>902</v>
      </c>
      <c r="B257" s="10">
        <v>36525</v>
      </c>
      <c r="C257" s="10">
        <v>46022</v>
      </c>
      <c r="D257" s="9">
        <v>100</v>
      </c>
      <c r="E257" s="9" t="str">
        <v>Per Cent</v>
      </c>
      <c r="F257" s="9" t="str">
        <v>Quarterly</v>
      </c>
      <c r="G257" s="11" t="str">
        <v>Central Bank of Trinidad and Tobago</v>
      </c>
    </row>
    <row r="258" spans="1:7" x14ac:dyDescent="0.2">
      <c r="A258" s="102" t="s">
        <v>903</v>
      </c>
      <c r="B258" s="10">
        <v>42094</v>
      </c>
      <c r="C258" s="10">
        <v>46022</v>
      </c>
      <c r="D258" s="9">
        <v>44</v>
      </c>
      <c r="E258" s="9" t="str">
        <v>Per Cent</v>
      </c>
      <c r="F258" s="9" t="str">
        <v>Quarterly</v>
      </c>
      <c r="G258" s="11" t="str">
        <v>Central Bank of Trinidad and Tobago</v>
      </c>
    </row>
    <row r="259" spans="1:7" x14ac:dyDescent="0.2">
      <c r="A259" s="102" t="s">
        <v>904</v>
      </c>
      <c r="B259" s="10">
        <v>42094</v>
      </c>
      <c r="C259" s="10">
        <v>46022</v>
      </c>
      <c r="D259" s="9">
        <v>44</v>
      </c>
      <c r="E259" s="9" t="str">
        <v>Per Cent</v>
      </c>
      <c r="F259" s="9" t="str">
        <v>Quarterly</v>
      </c>
      <c r="G259" s="11" t="str">
        <v>US Treasury</v>
      </c>
    </row>
    <row r="260" spans="1:7" x14ac:dyDescent="0.2">
      <c r="A260" s="102" t="s">
        <v>905</v>
      </c>
      <c r="B260" s="10">
        <v>42094</v>
      </c>
      <c r="C260" s="10">
        <v>46022</v>
      </c>
      <c r="D260" s="9">
        <v>44</v>
      </c>
      <c r="E260" s="9" t="str">
        <v>Per Cent</v>
      </c>
      <c r="F260" s="9" t="str">
        <v>Quarterly</v>
      </c>
      <c r="G260" s="11" t="str">
        <v>Central Bank of Trinidad and Tobago</v>
      </c>
    </row>
    <row r="261" spans="1:7" x14ac:dyDescent="0.2">
      <c r="A261" s="102" t="s">
        <v>243</v>
      </c>
      <c r="B261" s="10">
        <v>34059</v>
      </c>
      <c r="C261" s="10">
        <v>46022</v>
      </c>
      <c r="D261" s="9">
        <v>132</v>
      </c>
      <c r="E261" s="9" t="str">
        <v>Per Cent</v>
      </c>
      <c r="F261" s="9" t="str">
        <v>Quarterly</v>
      </c>
      <c r="G261" s="11" t="str">
        <v>Central Bank of Trinidad and Tobago</v>
      </c>
    </row>
    <row r="262" spans="1:7" x14ac:dyDescent="0.2">
      <c r="A262" s="102" t="s">
        <v>906</v>
      </c>
      <c r="B262" s="10">
        <v>36616</v>
      </c>
      <c r="C262" s="10">
        <v>46022</v>
      </c>
      <c r="D262" s="9">
        <v>104</v>
      </c>
      <c r="E262" s="9" t="str">
        <v>Per Cent</v>
      </c>
      <c r="F262" s="9" t="str">
        <v>Quarterly</v>
      </c>
      <c r="G262" s="11" t="str">
        <v>Central Bank of Trinidad and Tobago</v>
      </c>
    </row>
    <row r="263" spans="1:7" x14ac:dyDescent="0.2">
      <c r="A263" s="102" t="s">
        <v>250</v>
      </c>
      <c r="B263" s="10">
        <v>33328</v>
      </c>
      <c r="C263" s="10">
        <v>46022</v>
      </c>
      <c r="D263" s="9">
        <v>140</v>
      </c>
      <c r="E263" s="9" t="str">
        <v>Per Cent</v>
      </c>
      <c r="F263" s="9" t="str">
        <v>Quarterly</v>
      </c>
      <c r="G263" s="11" t="str">
        <v>Central Bank of Trinidad and Tobago</v>
      </c>
    </row>
    <row r="264" spans="1:7" x14ac:dyDescent="0.2">
      <c r="A264" s="102" t="s">
        <v>244</v>
      </c>
      <c r="B264" s="10">
        <v>33328</v>
      </c>
      <c r="C264" s="10">
        <v>46022</v>
      </c>
      <c r="D264" s="9">
        <v>140</v>
      </c>
      <c r="E264" s="9" t="str">
        <v>Per Cent</v>
      </c>
      <c r="F264" s="9" t="str">
        <v>Quarterly</v>
      </c>
      <c r="G264" s="11" t="str">
        <v>Central Bank of Trinidad and Tobago</v>
      </c>
    </row>
    <row r="265" spans="1:7" x14ac:dyDescent="0.2">
      <c r="A265" s="102" t="s">
        <v>251</v>
      </c>
      <c r="B265" s="10">
        <v>40999</v>
      </c>
      <c r="C265" s="10">
        <v>46022</v>
      </c>
      <c r="D265" s="9">
        <v>56</v>
      </c>
      <c r="E265" s="9" t="str">
        <v>Per Cent</v>
      </c>
      <c r="F265" s="9" t="str">
        <v>Quarterly</v>
      </c>
      <c r="G265" s="11" t="str">
        <v>Central Bank of Trinidad and Tobago</v>
      </c>
    </row>
    <row r="266" spans="1:7" ht="23.25" customHeight="1" x14ac:dyDescent="0.2">
      <c r="A266" s="111" t="s">
        <v>585</v>
      </c>
    </row>
    <row r="267" spans="1:7" x14ac:dyDescent="0.2">
      <c r="A267" s="102" t="s">
        <v>590</v>
      </c>
      <c r="B267" s="10">
        <f t="array" ref="B267:D279">TRANSPOSE('[1]PAGE 14_MonAggs_Monthly'!B5:N7)</f>
        <v>33269</v>
      </c>
      <c r="C267" s="10">
        <v>46053</v>
      </c>
      <c r="D267" s="9">
        <v>421</v>
      </c>
      <c r="E267" s="9" t="str">
        <f t="array" ref="E267:G279">TRANSPOSE('[1]PAGE 14_MonAggs_Monthly'!B2:N4)</f>
        <v>TT$ Million</v>
      </c>
      <c r="F267" s="9" t="str">
        <v>Monthly</v>
      </c>
      <c r="G267" s="11" t="str">
        <v>Central Bank of Trinidad and Tobago</v>
      </c>
    </row>
    <row r="268" spans="1:7" x14ac:dyDescent="0.2">
      <c r="A268" s="102" t="s">
        <v>591</v>
      </c>
      <c r="B268" s="10">
        <v>33269</v>
      </c>
      <c r="C268" s="10">
        <v>46053</v>
      </c>
      <c r="D268" s="9">
        <v>421</v>
      </c>
      <c r="E268" s="9" t="str">
        <v>TT$ Million</v>
      </c>
      <c r="F268" s="9" t="str">
        <v>Monthly</v>
      </c>
      <c r="G268" s="11" t="str">
        <v>Central Bank of Trinidad and Tobago</v>
      </c>
    </row>
    <row r="269" spans="1:7" x14ac:dyDescent="0.2">
      <c r="A269" s="102" t="s">
        <v>592</v>
      </c>
      <c r="B269" s="10">
        <v>33269</v>
      </c>
      <c r="C269" s="10">
        <v>46053</v>
      </c>
      <c r="D269" s="9">
        <v>421</v>
      </c>
      <c r="E269" s="9" t="str">
        <v>TT$ Million</v>
      </c>
      <c r="F269" s="9" t="str">
        <v>Monthly</v>
      </c>
      <c r="G269" s="11" t="str">
        <v>Central Bank of Trinidad and Tobago</v>
      </c>
    </row>
    <row r="270" spans="1:7" x14ac:dyDescent="0.2">
      <c r="A270" s="102" t="s">
        <v>593</v>
      </c>
      <c r="B270" s="10">
        <v>33269</v>
      </c>
      <c r="C270" s="10">
        <v>46053</v>
      </c>
      <c r="D270" s="9">
        <v>421</v>
      </c>
      <c r="E270" s="9" t="str">
        <v>TT$ Million</v>
      </c>
      <c r="F270" s="9" t="str">
        <v>Monthly</v>
      </c>
      <c r="G270" s="11" t="str">
        <v>Central Bank of Trinidad and Tobago</v>
      </c>
    </row>
    <row r="271" spans="1:7" x14ac:dyDescent="0.2">
      <c r="A271" s="102" t="s">
        <v>594</v>
      </c>
      <c r="B271" s="10">
        <v>34000</v>
      </c>
      <c r="C271" s="10">
        <v>46053</v>
      </c>
      <c r="D271" s="9">
        <v>397</v>
      </c>
      <c r="E271" s="9" t="str">
        <v>TT$ Million</v>
      </c>
      <c r="F271" s="9" t="str">
        <v>Monthly</v>
      </c>
      <c r="G271" s="11" t="str">
        <v>Central Bank of Trinidad and Tobago</v>
      </c>
    </row>
    <row r="272" spans="1:7" x14ac:dyDescent="0.2">
      <c r="A272" s="102" t="s">
        <v>595</v>
      </c>
      <c r="B272" s="10">
        <v>34789</v>
      </c>
      <c r="C272" s="10">
        <v>46053</v>
      </c>
      <c r="D272" s="9">
        <v>371</v>
      </c>
      <c r="E272" s="9" t="str">
        <v>TT$ Million</v>
      </c>
      <c r="F272" s="9" t="str">
        <v>Monthly</v>
      </c>
      <c r="G272" s="11" t="str">
        <v>Central Bank of Trinidad and Tobago</v>
      </c>
    </row>
    <row r="273" spans="1:7" x14ac:dyDescent="0.2">
      <c r="A273" s="102" t="s">
        <v>596</v>
      </c>
      <c r="B273" s="10">
        <v>34000</v>
      </c>
      <c r="C273" s="10">
        <v>46053</v>
      </c>
      <c r="D273" s="9">
        <v>397</v>
      </c>
      <c r="E273" s="9" t="str">
        <v>US$ Million</v>
      </c>
      <c r="F273" s="9" t="str">
        <v>Monthly</v>
      </c>
      <c r="G273" s="11" t="str">
        <v>Central Bank of Trinidad and Tobago</v>
      </c>
    </row>
    <row r="274" spans="1:7" x14ac:dyDescent="0.2">
      <c r="A274" s="102" t="s">
        <v>597</v>
      </c>
      <c r="B274" s="10">
        <v>33269</v>
      </c>
      <c r="C274" s="10">
        <v>46053</v>
      </c>
      <c r="D274" s="9">
        <v>421</v>
      </c>
      <c r="E274" s="9" t="str">
        <v>TT$ Million</v>
      </c>
      <c r="F274" s="9" t="str">
        <v>Monthly</v>
      </c>
      <c r="G274" s="11" t="str">
        <v>Central Bank of Trinidad and Tobago</v>
      </c>
    </row>
    <row r="275" spans="1:7" x14ac:dyDescent="0.2">
      <c r="A275" s="102" t="s">
        <v>598</v>
      </c>
      <c r="B275" s="10">
        <v>33269</v>
      </c>
      <c r="C275" s="10">
        <v>46053</v>
      </c>
      <c r="D275" s="9">
        <v>421</v>
      </c>
      <c r="E275" s="9" t="str">
        <v>TT$ Million</v>
      </c>
      <c r="F275" s="9" t="str">
        <v>Monthly</v>
      </c>
      <c r="G275" s="11" t="str">
        <v>Central Bank of Trinidad and Tobago</v>
      </c>
    </row>
    <row r="276" spans="1:7" x14ac:dyDescent="0.2">
      <c r="A276" s="102" t="s">
        <v>599</v>
      </c>
      <c r="B276" s="10">
        <v>33269</v>
      </c>
      <c r="C276" s="10">
        <v>46053</v>
      </c>
      <c r="D276" s="9">
        <v>421</v>
      </c>
      <c r="E276" s="9" t="str">
        <v>TT$ Million</v>
      </c>
      <c r="F276" s="9" t="str">
        <v>Monthly</v>
      </c>
      <c r="G276" s="11" t="str">
        <v>Central Bank of Trinidad and Tobago</v>
      </c>
    </row>
    <row r="277" spans="1:7" x14ac:dyDescent="0.2">
      <c r="A277" s="102" t="s">
        <v>600</v>
      </c>
      <c r="B277" s="10">
        <v>33269</v>
      </c>
      <c r="C277" s="10">
        <v>46053</v>
      </c>
      <c r="D277" s="9">
        <v>421</v>
      </c>
      <c r="E277" s="9" t="str">
        <v>TT$ Million</v>
      </c>
      <c r="F277" s="9" t="str">
        <v>Monthly</v>
      </c>
      <c r="G277" s="11" t="str">
        <v>Central Bank of Trinidad and Tobago</v>
      </c>
    </row>
    <row r="278" spans="1:7" x14ac:dyDescent="0.2">
      <c r="A278" s="102" t="s">
        <v>601</v>
      </c>
      <c r="B278" s="10">
        <v>34000</v>
      </c>
      <c r="C278" s="10">
        <v>46053</v>
      </c>
      <c r="D278" s="9">
        <v>397</v>
      </c>
      <c r="E278" s="9" t="str">
        <v>TT$ Million</v>
      </c>
      <c r="F278" s="9" t="str">
        <v>Monthly</v>
      </c>
      <c r="G278" s="11" t="str">
        <v>Central Bank of Trinidad and Tobago</v>
      </c>
    </row>
    <row r="279" spans="1:7" x14ac:dyDescent="0.2">
      <c r="A279" s="102" t="s">
        <v>602</v>
      </c>
      <c r="B279" s="10">
        <v>34000</v>
      </c>
      <c r="C279" s="10">
        <v>46053</v>
      </c>
      <c r="D279" s="9">
        <v>397</v>
      </c>
      <c r="E279" s="9" t="str">
        <v>TT$ Million</v>
      </c>
      <c r="F279" s="9" t="str">
        <v>Monthly</v>
      </c>
      <c r="G279" s="11" t="str">
        <v>Central Bank of Trinidad and Tobago</v>
      </c>
    </row>
    <row r="280" spans="1:7" x14ac:dyDescent="0.2">
      <c r="A280" s="102" t="s">
        <v>603</v>
      </c>
      <c r="B280" s="10">
        <f t="array" ref="B280:D283">TRANSPOSE('[1]PAGE 14_MonAggs_Monthly'!P5:S7)</f>
        <v>34789</v>
      </c>
      <c r="C280" s="10">
        <v>46053</v>
      </c>
      <c r="D280" s="9">
        <v>371</v>
      </c>
      <c r="E280" s="9" t="str">
        <f t="array" ref="E280:G283">TRANSPOSE('[1]PAGE 14_MonAggs_Monthly'!P2:S4)</f>
        <v>TT$ Million</v>
      </c>
      <c r="F280" s="9" t="str">
        <v>Monthly</v>
      </c>
      <c r="G280" s="11" t="str">
        <v>Central Bank of Trinidad and Tobago</v>
      </c>
    </row>
    <row r="281" spans="1:7" x14ac:dyDescent="0.2">
      <c r="A281" s="102" t="s">
        <v>260</v>
      </c>
      <c r="B281" s="10">
        <v>34789</v>
      </c>
      <c r="C281" s="10">
        <v>46053</v>
      </c>
      <c r="D281" s="9">
        <v>371</v>
      </c>
      <c r="E281" s="9" t="str">
        <v>TT$ Million</v>
      </c>
      <c r="F281" s="9" t="str">
        <v>Monthly</v>
      </c>
      <c r="G281" s="11" t="str">
        <v>Central Bank of Trinidad and Tobago</v>
      </c>
    </row>
    <row r="282" spans="1:7" x14ac:dyDescent="0.2">
      <c r="A282" s="102" t="s">
        <v>261</v>
      </c>
      <c r="B282" s="10">
        <v>34789</v>
      </c>
      <c r="C282" s="10">
        <v>46053</v>
      </c>
      <c r="D282" s="9">
        <v>371</v>
      </c>
      <c r="E282" s="9" t="str">
        <v>TT$ Million</v>
      </c>
      <c r="F282" s="9" t="str">
        <v>Monthly</v>
      </c>
      <c r="G282" s="11" t="str">
        <v>Central Bank of Trinidad and Tobago</v>
      </c>
    </row>
    <row r="283" spans="1:7" x14ac:dyDescent="0.2">
      <c r="A283" s="102" t="s">
        <v>262</v>
      </c>
      <c r="B283" s="10">
        <v>34789</v>
      </c>
      <c r="C283" s="10">
        <v>46053</v>
      </c>
      <c r="D283" s="9">
        <v>371</v>
      </c>
      <c r="E283" s="9" t="str">
        <v>TT$ Million</v>
      </c>
      <c r="F283" s="9" t="str">
        <v>Monthly</v>
      </c>
      <c r="G283" s="11" t="str">
        <v>Central Bank of Trinidad and Tobago</v>
      </c>
    </row>
    <row r="284" spans="1:7" x14ac:dyDescent="0.2">
      <c r="A284" s="102" t="s">
        <v>269</v>
      </c>
      <c r="B284" s="10">
        <f t="array" ref="B284:D295">TRANSPOSE('[1]PAGE 14_MonAggs_Annual'!B5:M7)</f>
        <v>33603</v>
      </c>
      <c r="C284" s="10">
        <v>45658</v>
      </c>
      <c r="D284" s="9">
        <v>35</v>
      </c>
      <c r="E284" s="10" t="str">
        <f t="array" ref="E284:G295">TRANSPOSE('[1]PAGE 14_MonAggs_Annual'!B2:M4)</f>
        <v>TT$ Million</v>
      </c>
      <c r="F284" s="10" t="str">
        <v>Annually</v>
      </c>
      <c r="G284" s="11" t="str">
        <v>Central Bank of Trinidad and Tobago</v>
      </c>
    </row>
    <row r="285" spans="1:7" x14ac:dyDescent="0.2">
      <c r="A285" s="102" t="s">
        <v>270</v>
      </c>
      <c r="B285" s="10">
        <v>33603</v>
      </c>
      <c r="C285" s="10">
        <v>45658</v>
      </c>
      <c r="D285" s="9">
        <v>35</v>
      </c>
      <c r="E285" s="10" t="str">
        <v>TT$ Million</v>
      </c>
      <c r="F285" s="10" t="str">
        <v>Annually</v>
      </c>
      <c r="G285" s="11" t="str">
        <v>Central Bank of Trinidad and Tobago</v>
      </c>
    </row>
    <row r="286" spans="1:7" x14ac:dyDescent="0.2">
      <c r="A286" s="102" t="s">
        <v>271</v>
      </c>
      <c r="B286" s="10">
        <v>33603</v>
      </c>
      <c r="C286" s="10">
        <v>45658</v>
      </c>
      <c r="D286" s="9">
        <v>35</v>
      </c>
      <c r="E286" s="10" t="str">
        <v>TT$ Million</v>
      </c>
      <c r="F286" s="10" t="str">
        <v>Annually</v>
      </c>
      <c r="G286" s="11" t="str">
        <v>Central Bank of Trinidad and Tobago</v>
      </c>
    </row>
    <row r="287" spans="1:7" x14ac:dyDescent="0.2">
      <c r="A287" s="102" t="s">
        <v>990</v>
      </c>
      <c r="B287" s="10">
        <v>33603</v>
      </c>
      <c r="C287" s="10">
        <v>45658</v>
      </c>
      <c r="D287" s="9">
        <v>31</v>
      </c>
      <c r="E287" s="9" t="str">
        <v>TT$ Million</v>
      </c>
      <c r="F287" s="9" t="str">
        <v>Annually</v>
      </c>
      <c r="G287" s="11" t="str">
        <v>Central Bank of Trinidad and Tobago</v>
      </c>
    </row>
    <row r="288" spans="1:7" x14ac:dyDescent="0.2">
      <c r="A288" s="102" t="s">
        <v>272</v>
      </c>
      <c r="B288" s="10">
        <v>33603</v>
      </c>
      <c r="C288" s="10">
        <v>45658</v>
      </c>
      <c r="D288" s="9">
        <v>34</v>
      </c>
      <c r="E288" s="10" t="str">
        <v>TT$ Million</v>
      </c>
      <c r="F288" s="10" t="str">
        <v>Annually</v>
      </c>
      <c r="G288" s="11" t="str">
        <v>Central Bank of Trinidad and Tobago</v>
      </c>
    </row>
    <row r="289" spans="1:7" x14ac:dyDescent="0.2">
      <c r="A289" s="102" t="s">
        <v>273</v>
      </c>
      <c r="B289" s="10">
        <v>33603</v>
      </c>
      <c r="C289" s="10">
        <v>45658</v>
      </c>
      <c r="D289" s="9">
        <v>34</v>
      </c>
      <c r="E289" s="10" t="str">
        <v>TT$ Million</v>
      </c>
      <c r="F289" s="10" t="str">
        <v>Annually</v>
      </c>
      <c r="G289" s="11" t="str">
        <v>Central Bank of Trinidad and Tobago</v>
      </c>
    </row>
    <row r="290" spans="1:7" x14ac:dyDescent="0.2">
      <c r="A290" s="102" t="s">
        <v>991</v>
      </c>
      <c r="B290" s="10">
        <v>33603</v>
      </c>
      <c r="C290" s="10">
        <v>45658</v>
      </c>
      <c r="D290" s="9">
        <v>16</v>
      </c>
      <c r="E290" s="9" t="str">
        <v>TT$ Million</v>
      </c>
      <c r="F290" s="9" t="str">
        <v>Annually</v>
      </c>
      <c r="G290" s="11" t="str">
        <v>Central Bank of Trinidad and Tobago</v>
      </c>
    </row>
    <row r="291" spans="1:7" x14ac:dyDescent="0.2">
      <c r="A291" s="102" t="s">
        <v>274</v>
      </c>
      <c r="B291" s="10">
        <v>39082</v>
      </c>
      <c r="C291" s="10">
        <v>45658</v>
      </c>
      <c r="D291" s="9">
        <v>20</v>
      </c>
      <c r="E291" s="10" t="str">
        <v>TT$ Million</v>
      </c>
      <c r="F291" s="10" t="str">
        <v>Annually</v>
      </c>
      <c r="G291" s="11" t="str">
        <v>Central Bank of Trinidad and Tobago</v>
      </c>
    </row>
    <row r="292" spans="1:7" x14ac:dyDescent="0.2">
      <c r="A292" s="102" t="s">
        <v>275</v>
      </c>
      <c r="B292" s="10">
        <v>33603</v>
      </c>
      <c r="C292" s="10">
        <v>45658</v>
      </c>
      <c r="D292" s="9">
        <v>35</v>
      </c>
      <c r="E292" s="10" t="str">
        <v>TT$ Million</v>
      </c>
      <c r="F292" s="10" t="str">
        <v>Annually</v>
      </c>
      <c r="G292" s="11" t="str">
        <v>Central Bank of Trinidad and Tobago</v>
      </c>
    </row>
    <row r="293" spans="1:7" x14ac:dyDescent="0.2">
      <c r="A293" s="102" t="s">
        <v>276</v>
      </c>
      <c r="B293" s="10">
        <v>33603</v>
      </c>
      <c r="C293" s="10">
        <v>45658</v>
      </c>
      <c r="D293" s="9">
        <v>35</v>
      </c>
      <c r="E293" s="10" t="str">
        <v>TT$ Million</v>
      </c>
      <c r="F293" s="10" t="str">
        <v>Annually</v>
      </c>
      <c r="G293" s="11" t="str">
        <v>Central Bank of Trinidad and Tobago</v>
      </c>
    </row>
    <row r="294" spans="1:7" x14ac:dyDescent="0.2">
      <c r="A294" s="102" t="s">
        <v>277</v>
      </c>
      <c r="B294" s="10">
        <v>33603</v>
      </c>
      <c r="C294" s="10">
        <v>45658</v>
      </c>
      <c r="D294" s="9">
        <v>35</v>
      </c>
      <c r="E294" s="10" t="str">
        <v>TT$ Million</v>
      </c>
      <c r="F294" s="10" t="str">
        <v>Annually</v>
      </c>
      <c r="G294" s="11" t="str">
        <v>Central Bank of Trinidad and Tobago</v>
      </c>
    </row>
    <row r="295" spans="1:7" x14ac:dyDescent="0.2">
      <c r="A295" s="102" t="s">
        <v>278</v>
      </c>
      <c r="B295" s="10">
        <v>33603</v>
      </c>
      <c r="C295" s="10">
        <v>45658</v>
      </c>
      <c r="D295" s="9">
        <v>35</v>
      </c>
      <c r="E295" s="10" t="str">
        <v>TT$ Million</v>
      </c>
      <c r="F295" s="10" t="str">
        <v>Annually</v>
      </c>
      <c r="G295" s="11" t="str">
        <v>Central Bank of Trinidad and Tobago</v>
      </c>
    </row>
    <row r="296" spans="1:7" ht="23.25" customHeight="1" x14ac:dyDescent="0.2">
      <c r="A296" s="111" t="s">
        <v>626</v>
      </c>
    </row>
    <row r="297" spans="1:7" x14ac:dyDescent="0.2">
      <c r="A297" s="102" t="s">
        <v>279</v>
      </c>
      <c r="B297" s="10">
        <f t="array" ref="B297:D298">TRANSPOSE('[1]PAGE 15_BondMkt_Quarterly'!B5:C7)</f>
        <v>36981</v>
      </c>
      <c r="C297" s="10">
        <v>46022</v>
      </c>
      <c r="D297" s="9">
        <v>98</v>
      </c>
      <c r="E297" s="9" t="str">
        <f t="array" ref="E297:G298">TRANSPOSE(('[1]PAGE 15_BondMkt_Quarterly'!B2:C4))</f>
        <v>TT$ Million</v>
      </c>
      <c r="F297" s="9" t="str">
        <v>Quarterly</v>
      </c>
      <c r="G297" s="11" t="str">
        <v>Central Bank of Trinidad and Tobago</v>
      </c>
    </row>
    <row r="298" spans="1:7" x14ac:dyDescent="0.2">
      <c r="A298" s="102" t="s">
        <v>654</v>
      </c>
      <c r="B298" s="10">
        <v>36981</v>
      </c>
      <c r="C298" s="10">
        <v>46022</v>
      </c>
      <c r="D298" s="9">
        <v>98</v>
      </c>
      <c r="E298" s="9" t="str">
        <v>Volume</v>
      </c>
      <c r="F298" s="9" t="str">
        <v>Quarterly</v>
      </c>
      <c r="G298" s="11" t="str">
        <v>Central Bank of Trinidad and Tobago</v>
      </c>
    </row>
    <row r="299" spans="1:7" x14ac:dyDescent="0.2">
      <c r="A299" s="102" t="s">
        <v>907</v>
      </c>
      <c r="B299" s="10">
        <f t="array" ref="B299:D300">TRANSPOSE('[1]PAGE 15_BondMkt_Quarterly'!E5:F7)</f>
        <v>39538</v>
      </c>
      <c r="C299" s="10">
        <v>46022</v>
      </c>
      <c r="D299" s="9">
        <v>70</v>
      </c>
      <c r="E299" s="9" t="str">
        <f t="array" ref="E299:G300">TRANSPOSE('[1]PAGE 15_BondMkt_Quarterly'!E2:F4)</f>
        <v>TT$ Million</v>
      </c>
      <c r="F299" s="9" t="str">
        <v>Quarterly</v>
      </c>
      <c r="G299" s="11" t="str">
        <v>Central Bank of Trinidad and Tobago</v>
      </c>
    </row>
    <row r="300" spans="1:7" x14ac:dyDescent="0.2">
      <c r="A300" s="102" t="s">
        <v>280</v>
      </c>
      <c r="B300" s="10">
        <v>33328</v>
      </c>
      <c r="C300" s="10">
        <v>45930</v>
      </c>
      <c r="D300" s="9">
        <v>111</v>
      </c>
      <c r="E300" s="9" t="str">
        <v>Volume</v>
      </c>
      <c r="F300" s="9" t="str">
        <v>Quarterly</v>
      </c>
      <c r="G300" s="11" t="str">
        <v>Central Bank of Trinidad and Tobago</v>
      </c>
    </row>
    <row r="301" spans="1:7" x14ac:dyDescent="0.2">
      <c r="A301" s="102" t="s">
        <v>908</v>
      </c>
      <c r="B301" s="10">
        <f t="array" ref="B301:D302">TRANSPOSE('[1]PAGE 15_BondMkt_Quarterly'!H5:I7)</f>
        <v>33694</v>
      </c>
      <c r="C301" s="10">
        <v>46022</v>
      </c>
      <c r="D301" s="9">
        <v>134</v>
      </c>
      <c r="E301" s="9" t="str">
        <f t="array" ref="E301:G302">TRANSPOSE('[1]PAGE 15_BondMkt_Quarterly'!H2:I4)</f>
        <v>TT$ Million</v>
      </c>
      <c r="F301" s="9" t="str">
        <v>Quarterly</v>
      </c>
      <c r="G301" s="11" t="str">
        <v>Central Bank of Trinidad and Tobago</v>
      </c>
    </row>
    <row r="302" spans="1:7" x14ac:dyDescent="0.2">
      <c r="A302" s="102" t="s">
        <v>281</v>
      </c>
      <c r="B302" s="10">
        <v>33694</v>
      </c>
      <c r="C302" s="10">
        <v>46022</v>
      </c>
      <c r="D302" s="9">
        <v>134</v>
      </c>
      <c r="E302" s="9" t="str">
        <v>Volume</v>
      </c>
      <c r="F302" s="9" t="str">
        <v>Quarterly</v>
      </c>
      <c r="G302" s="11" t="str">
        <v>Central Bank of Trinidad and Tobago</v>
      </c>
    </row>
    <row r="303" spans="1:7" x14ac:dyDescent="0.2">
      <c r="A303" s="102" t="s">
        <v>909</v>
      </c>
      <c r="B303" s="10">
        <f t="array" ref="B303:D305">TRANSPOSE('[1]PAGE 15_BondMkt_Quarterly'!K5:M7)</f>
        <v>33328</v>
      </c>
      <c r="C303" s="10">
        <v>46022</v>
      </c>
      <c r="D303" s="9">
        <v>138</v>
      </c>
      <c r="E303" s="9" t="str">
        <f t="array" ref="E303:G305">TRANSPOSE('[1]PAGE 15_BondMkt_Quarterly'!K2:M4)</f>
        <v>TT$ Million</v>
      </c>
      <c r="F303" s="9" t="str">
        <v>Quarterly</v>
      </c>
      <c r="G303" s="11" t="str">
        <v>Central Bank of Trinidad and Tobago</v>
      </c>
    </row>
    <row r="304" spans="1:7" x14ac:dyDescent="0.2">
      <c r="A304" s="102" t="s">
        <v>282</v>
      </c>
      <c r="B304" s="10">
        <v>33328</v>
      </c>
      <c r="C304" s="10">
        <v>46022</v>
      </c>
      <c r="D304" s="9">
        <v>138</v>
      </c>
      <c r="E304" s="9" t="str">
        <v>Volume</v>
      </c>
      <c r="F304" s="9" t="str">
        <v>Quarterly</v>
      </c>
      <c r="G304" s="11" t="str">
        <v>Central Bank of Trinidad and Tobago</v>
      </c>
    </row>
    <row r="305" spans="1:7" x14ac:dyDescent="0.2">
      <c r="A305" s="102" t="s">
        <v>283</v>
      </c>
      <c r="B305" s="10">
        <v>33328</v>
      </c>
      <c r="C305" s="10">
        <v>46022</v>
      </c>
      <c r="D305" s="9">
        <v>138</v>
      </c>
      <c r="E305" s="9" t="str">
        <v>Volume</v>
      </c>
      <c r="F305" s="9" t="str">
        <v>Quarterly</v>
      </c>
      <c r="G305" s="11" t="str">
        <v>Central Bank of Trinidad and Tobago</v>
      </c>
    </row>
    <row r="306" spans="1:7" x14ac:dyDescent="0.2">
      <c r="A306" s="102" t="s">
        <v>628</v>
      </c>
      <c r="B306" s="10">
        <f t="array" ref="B306:D321">TRANSPOSE('[1]PAGE 15_BondMkt_Yields_Monthly'!B5:Q7)</f>
        <v>41882</v>
      </c>
      <c r="C306" s="10">
        <v>46081</v>
      </c>
      <c r="D306" s="9">
        <v>131</v>
      </c>
      <c r="E306" s="9" t="str">
        <f t="array" ref="E306:G321">TRANSPOSE('[1]PAGE 15_BondMkt_Yields_Monthly'!B2:Q4)</f>
        <v>Per Cent</v>
      </c>
      <c r="F306" s="9" t="str">
        <v>Monthly</v>
      </c>
      <c r="G306" s="11" t="str">
        <v>Central Bank of Trinidad and Tobago</v>
      </c>
    </row>
    <row r="307" spans="1:7" x14ac:dyDescent="0.2">
      <c r="A307" s="102" t="s">
        <v>629</v>
      </c>
      <c r="B307" s="10">
        <v>41882</v>
      </c>
      <c r="C307" s="10">
        <v>46081</v>
      </c>
      <c r="D307" s="9">
        <v>131</v>
      </c>
      <c r="E307" s="9" t="str">
        <v>Per Cent</v>
      </c>
      <c r="F307" s="9" t="str">
        <v>Monthly</v>
      </c>
      <c r="G307" s="11" t="str">
        <v>Central Bank of Trinidad and Tobago</v>
      </c>
    </row>
    <row r="308" spans="1:7" x14ac:dyDescent="0.2">
      <c r="A308" s="102" t="s">
        <v>630</v>
      </c>
      <c r="B308" s="10">
        <v>41882</v>
      </c>
      <c r="C308" s="10">
        <v>46081</v>
      </c>
      <c r="D308" s="9">
        <v>139</v>
      </c>
      <c r="E308" s="9" t="str">
        <v>Per Cent</v>
      </c>
      <c r="F308" s="9" t="str">
        <v>Monthly</v>
      </c>
      <c r="G308" s="11" t="str">
        <v>Central Bank of Trinidad and Tobago</v>
      </c>
    </row>
    <row r="309" spans="1:7" x14ac:dyDescent="0.2">
      <c r="A309" s="102" t="s">
        <v>631</v>
      </c>
      <c r="B309" s="10">
        <v>41882</v>
      </c>
      <c r="C309" s="10">
        <v>46081</v>
      </c>
      <c r="D309" s="9">
        <v>139</v>
      </c>
      <c r="E309" s="9" t="str">
        <v>Per Cent</v>
      </c>
      <c r="F309" s="9" t="str">
        <v>Monthly</v>
      </c>
      <c r="G309" s="11" t="str">
        <v>Central Bank of Trinidad and Tobago</v>
      </c>
    </row>
    <row r="310" spans="1:7" x14ac:dyDescent="0.2">
      <c r="A310" s="102" t="s">
        <v>632</v>
      </c>
      <c r="B310" s="10">
        <v>41882</v>
      </c>
      <c r="C310" s="10">
        <v>46081</v>
      </c>
      <c r="D310" s="9">
        <v>139</v>
      </c>
      <c r="E310" s="9" t="str">
        <v>Per Cent</v>
      </c>
      <c r="F310" s="9" t="str">
        <v>Monthly</v>
      </c>
      <c r="G310" s="11" t="str">
        <v>Central Bank of Trinidad and Tobago</v>
      </c>
    </row>
    <row r="311" spans="1:7" x14ac:dyDescent="0.2">
      <c r="A311" s="102" t="s">
        <v>633</v>
      </c>
      <c r="B311" s="10">
        <v>41882</v>
      </c>
      <c r="C311" s="10">
        <v>46081</v>
      </c>
      <c r="D311" s="9">
        <v>139</v>
      </c>
      <c r="E311" s="9" t="str">
        <v>Per Cent</v>
      </c>
      <c r="F311" s="9" t="str">
        <v>Monthly</v>
      </c>
      <c r="G311" s="11" t="str">
        <v>Central Bank of Trinidad and Tobago</v>
      </c>
    </row>
    <row r="312" spans="1:7" x14ac:dyDescent="0.2">
      <c r="A312" s="102" t="s">
        <v>634</v>
      </c>
      <c r="B312" s="10">
        <v>41882</v>
      </c>
      <c r="C312" s="10">
        <v>46081</v>
      </c>
      <c r="D312" s="9">
        <v>139</v>
      </c>
      <c r="E312" s="9" t="str">
        <v>Per Cent</v>
      </c>
      <c r="F312" s="9" t="str">
        <v>Monthly</v>
      </c>
      <c r="G312" s="11" t="str">
        <v>Central Bank of Trinidad and Tobago</v>
      </c>
    </row>
    <row r="313" spans="1:7" x14ac:dyDescent="0.2">
      <c r="A313" s="102" t="s">
        <v>635</v>
      </c>
      <c r="B313" s="10">
        <v>41882</v>
      </c>
      <c r="C313" s="10">
        <v>46081</v>
      </c>
      <c r="D313" s="9">
        <v>139</v>
      </c>
      <c r="E313" s="9" t="str">
        <v>Per Cent</v>
      </c>
      <c r="F313" s="9" t="str">
        <v>Monthly</v>
      </c>
      <c r="G313" s="11" t="str">
        <v>Central Bank of Trinidad and Tobago</v>
      </c>
    </row>
    <row r="314" spans="1:7" x14ac:dyDescent="0.2">
      <c r="A314" s="102" t="s">
        <v>636</v>
      </c>
      <c r="B314" s="10">
        <v>41882</v>
      </c>
      <c r="C314" s="10">
        <v>46081</v>
      </c>
      <c r="D314" s="9">
        <v>139</v>
      </c>
      <c r="E314" s="9" t="str">
        <v>Per Cent</v>
      </c>
      <c r="F314" s="9" t="str">
        <v>Monthly</v>
      </c>
      <c r="G314" s="11" t="str">
        <v>Central Bank of Trinidad and Tobago</v>
      </c>
    </row>
    <row r="315" spans="1:7" x14ac:dyDescent="0.2">
      <c r="A315" s="102" t="s">
        <v>637</v>
      </c>
      <c r="B315" s="10">
        <v>41882</v>
      </c>
      <c r="C315" s="10">
        <v>46081</v>
      </c>
      <c r="D315" s="9">
        <v>139</v>
      </c>
      <c r="E315" s="9" t="str">
        <v>Per Cent</v>
      </c>
      <c r="F315" s="9" t="str">
        <v>Monthly</v>
      </c>
      <c r="G315" s="11" t="str">
        <v>Central Bank of Trinidad and Tobago</v>
      </c>
    </row>
    <row r="316" spans="1:7" x14ac:dyDescent="0.2">
      <c r="A316" s="102" t="s">
        <v>638</v>
      </c>
      <c r="B316" s="10">
        <v>41882</v>
      </c>
      <c r="C316" s="10">
        <v>46081</v>
      </c>
      <c r="D316" s="9">
        <v>139</v>
      </c>
      <c r="E316" s="9" t="str">
        <v>Per Cent</v>
      </c>
      <c r="F316" s="9" t="str">
        <v>Monthly</v>
      </c>
      <c r="G316" s="11" t="str">
        <v>Central Bank of Trinidad and Tobago</v>
      </c>
    </row>
    <row r="317" spans="1:7" x14ac:dyDescent="0.2">
      <c r="A317" s="102" t="s">
        <v>639</v>
      </c>
      <c r="B317" s="10">
        <v>41882</v>
      </c>
      <c r="C317" s="10">
        <v>46081</v>
      </c>
      <c r="D317" s="9">
        <v>139</v>
      </c>
      <c r="E317" s="9" t="str">
        <v>Per Cent</v>
      </c>
      <c r="F317" s="9" t="str">
        <v>Monthly</v>
      </c>
      <c r="G317" s="11" t="str">
        <v>Central Bank of Trinidad and Tobago</v>
      </c>
    </row>
    <row r="318" spans="1:7" x14ac:dyDescent="0.2">
      <c r="A318" s="102" t="s">
        <v>640</v>
      </c>
      <c r="B318" s="10">
        <v>41882</v>
      </c>
      <c r="C318" s="10">
        <v>46081</v>
      </c>
      <c r="D318" s="9">
        <v>139</v>
      </c>
      <c r="E318" s="9" t="str">
        <v>Per Cent</v>
      </c>
      <c r="F318" s="9" t="str">
        <v>Monthly</v>
      </c>
      <c r="G318" s="11" t="str">
        <v>Central Bank of Trinidad and Tobago</v>
      </c>
    </row>
    <row r="319" spans="1:7" x14ac:dyDescent="0.2">
      <c r="A319" s="102" t="s">
        <v>641</v>
      </c>
      <c r="B319" s="10">
        <v>41882</v>
      </c>
      <c r="C319" s="10">
        <v>46081</v>
      </c>
      <c r="D319" s="9">
        <v>139</v>
      </c>
      <c r="E319" s="9" t="str">
        <v>Per Cent</v>
      </c>
      <c r="F319" s="9" t="str">
        <v>Monthly</v>
      </c>
      <c r="G319" s="11" t="str">
        <v>Central Bank of Trinidad and Tobago</v>
      </c>
    </row>
    <row r="320" spans="1:7" x14ac:dyDescent="0.2">
      <c r="A320" s="102" t="s">
        <v>642</v>
      </c>
      <c r="B320" s="10">
        <v>41882</v>
      </c>
      <c r="C320" s="10">
        <v>46081</v>
      </c>
      <c r="D320" s="9">
        <v>139</v>
      </c>
      <c r="E320" s="9" t="str">
        <v>Per Cent</v>
      </c>
      <c r="F320" s="9" t="str">
        <v>Monthly</v>
      </c>
      <c r="G320" s="11" t="str">
        <v>Central Bank of Trinidad and Tobago</v>
      </c>
    </row>
    <row r="321" spans="1:7" x14ac:dyDescent="0.2">
      <c r="A321" s="102" t="s">
        <v>643</v>
      </c>
      <c r="B321" s="10">
        <v>41882</v>
      </c>
      <c r="C321" s="10">
        <v>46081</v>
      </c>
      <c r="D321" s="9">
        <v>139</v>
      </c>
      <c r="E321" s="9" t="str">
        <v>Per Cent</v>
      </c>
      <c r="F321" s="9" t="str">
        <v>Monthly</v>
      </c>
      <c r="G321" s="11" t="str">
        <v>Central Bank of Trinidad and Tobago</v>
      </c>
    </row>
    <row r="322" spans="1:7" ht="23.25" customHeight="1" x14ac:dyDescent="0.2">
      <c r="A322" s="111" t="s">
        <v>644</v>
      </c>
    </row>
    <row r="323" spans="1:7" x14ac:dyDescent="0.2">
      <c r="A323" s="102" t="s">
        <v>664</v>
      </c>
      <c r="B323" s="10">
        <f t="array" ref="B323:D326">TRANSPOSE('[1]PAGE 16_CapMkt_Quarterly'!B5:E7)</f>
        <v>36981</v>
      </c>
      <c r="C323" s="10">
        <v>46022</v>
      </c>
      <c r="D323" s="9">
        <v>100</v>
      </c>
      <c r="E323" s="9" t="str">
        <f t="array" ref="E323:G326">TRANSPOSE('[1]PAGE 16_CapMkt_Quarterly'!B2:E4)</f>
        <v>Per Cent</v>
      </c>
      <c r="F323" s="9" t="str">
        <v>Quarterly</v>
      </c>
      <c r="G323" s="11" t="str">
        <v>Central Bank of Trinidad and Tobago</v>
      </c>
    </row>
    <row r="324" spans="1:7" x14ac:dyDescent="0.2">
      <c r="A324" s="102" t="s">
        <v>665</v>
      </c>
      <c r="B324" s="10">
        <v>36981</v>
      </c>
      <c r="C324" s="10">
        <v>46022</v>
      </c>
      <c r="D324" s="9">
        <v>100</v>
      </c>
      <c r="E324" s="9" t="str">
        <v>Per Cent</v>
      </c>
      <c r="F324" s="9" t="str">
        <v>Quarterly</v>
      </c>
      <c r="G324" s="11" t="str">
        <v>Central Bank of Trinidad and Tobago</v>
      </c>
    </row>
    <row r="325" spans="1:7" x14ac:dyDescent="0.2">
      <c r="A325" s="102" t="s">
        <v>666</v>
      </c>
      <c r="B325" s="10">
        <v>36981</v>
      </c>
      <c r="C325" s="10">
        <v>46022</v>
      </c>
      <c r="D325" s="9">
        <v>100</v>
      </c>
      <c r="E325" s="9" t="str">
        <v>Per Cent</v>
      </c>
      <c r="F325" s="9" t="str">
        <v>Quarterly</v>
      </c>
      <c r="G325" s="11" t="str">
        <v>Central Bank of Trinidad and Tobago</v>
      </c>
    </row>
    <row r="326" spans="1:7" x14ac:dyDescent="0.2">
      <c r="A326" s="102" t="s">
        <v>667</v>
      </c>
      <c r="B326" s="10">
        <v>41090</v>
      </c>
      <c r="C326" s="10">
        <v>46022</v>
      </c>
      <c r="D326" s="9">
        <v>55</v>
      </c>
      <c r="E326" s="9" t="str">
        <v>Per Cent</v>
      </c>
      <c r="F326" s="9" t="str">
        <v>Quarterly</v>
      </c>
      <c r="G326" s="11" t="str">
        <v>Central Bank of Trinidad and Tobago</v>
      </c>
    </row>
    <row r="327" spans="1:7" x14ac:dyDescent="0.2">
      <c r="A327" s="102" t="s">
        <v>668</v>
      </c>
      <c r="B327" s="10">
        <f t="array" ref="B327:D328">TRANSPOSE('[1]PAGE 16_CapMkt_Quarterly'!G5:H7)</f>
        <v>36981</v>
      </c>
      <c r="C327" s="10">
        <v>46022</v>
      </c>
      <c r="D327" s="9">
        <v>100</v>
      </c>
      <c r="E327" s="9" t="str">
        <f t="array" ref="E327:G328">TRANSPOSE('[1]PAGE 16_CapMkt_Quarterly'!G2:H4)</f>
        <v>Per Cent</v>
      </c>
      <c r="F327" s="9" t="str">
        <v>Quarterly</v>
      </c>
      <c r="G327" s="11" t="str">
        <v>Central Bank of Trinidad and Tobago</v>
      </c>
    </row>
    <row r="328" spans="1:7" x14ac:dyDescent="0.2">
      <c r="A328" s="102" t="s">
        <v>669</v>
      </c>
      <c r="B328" s="10">
        <v>36981</v>
      </c>
      <c r="C328" s="10">
        <v>46022</v>
      </c>
      <c r="D328" s="9">
        <v>100</v>
      </c>
      <c r="E328" s="9" t="str">
        <v>Per Cent</v>
      </c>
      <c r="F328" s="9" t="str">
        <v>Quarterly</v>
      </c>
      <c r="G328" s="11" t="str">
        <v>Central Bank of Trinidad and Tobago</v>
      </c>
    </row>
    <row r="329" spans="1:7" x14ac:dyDescent="0.2">
      <c r="A329" s="102" t="s">
        <v>304</v>
      </c>
      <c r="B329" s="10">
        <f t="array" ref="B329:D334">TRANSPOSE('[1]PAGE 16_CapMkt_Monthly'!B5:G7)</f>
        <v>33269</v>
      </c>
      <c r="C329" s="10">
        <v>46081</v>
      </c>
      <c r="D329" s="9">
        <v>422</v>
      </c>
      <c r="E329" s="9" t="str">
        <f t="array" ref="E329:G334">TRANSPOSE('[1]PAGE 16_CapMkt_Monthly'!B2:G4)</f>
        <v>Per Cent</v>
      </c>
      <c r="F329" s="9" t="str">
        <v>Monthly</v>
      </c>
      <c r="G329" s="11" t="str">
        <v>Trinidad and Tobago Stock Exchange</v>
      </c>
    </row>
    <row r="330" spans="1:7" x14ac:dyDescent="0.2">
      <c r="A330" s="102" t="s">
        <v>305</v>
      </c>
      <c r="B330" s="10">
        <v>36556</v>
      </c>
      <c r="C330" s="10">
        <v>46081</v>
      </c>
      <c r="D330" s="9">
        <v>308</v>
      </c>
      <c r="E330" s="9" t="str">
        <v>Per Cent</v>
      </c>
      <c r="F330" s="9" t="str">
        <v>Monthly</v>
      </c>
      <c r="G330" s="11" t="str">
        <v>Trinidad and Tobago Stock Exchange</v>
      </c>
    </row>
    <row r="331" spans="1:7" x14ac:dyDescent="0.2">
      <c r="A331" s="102" t="s">
        <v>306</v>
      </c>
      <c r="B331" s="10">
        <v>36556</v>
      </c>
      <c r="C331" s="10">
        <v>46081</v>
      </c>
      <c r="D331" s="9">
        <v>308</v>
      </c>
      <c r="E331" s="9" t="str">
        <v>Per Cent</v>
      </c>
      <c r="F331" s="9" t="str">
        <v>Monthly</v>
      </c>
      <c r="G331" s="11" t="str">
        <v>Trinidad and Tobago Stock Exchange</v>
      </c>
    </row>
    <row r="332" spans="1:7" x14ac:dyDescent="0.2">
      <c r="A332" s="102" t="s">
        <v>307</v>
      </c>
      <c r="B332" s="10">
        <v>36556</v>
      </c>
      <c r="C332" s="10">
        <v>46081</v>
      </c>
      <c r="D332" s="9">
        <v>308</v>
      </c>
      <c r="E332" s="9" t="str">
        <v>Per Cent</v>
      </c>
      <c r="F332" s="9" t="str">
        <v>Monthly</v>
      </c>
      <c r="G332" s="11" t="str">
        <v>Trinidad and Tobago Stock Exchange</v>
      </c>
    </row>
    <row r="333" spans="1:7" x14ac:dyDescent="0.2">
      <c r="A333" s="102" t="s">
        <v>308</v>
      </c>
      <c r="B333" s="10">
        <v>36556</v>
      </c>
      <c r="C333" s="10">
        <v>46081</v>
      </c>
      <c r="D333" s="9">
        <v>308</v>
      </c>
      <c r="E333" s="9" t="str">
        <v>Per Cent</v>
      </c>
      <c r="F333" s="9" t="str">
        <v>Monthly</v>
      </c>
      <c r="G333" s="11" t="str">
        <v>Trinidad and Tobago Stock Exchange</v>
      </c>
    </row>
    <row r="334" spans="1:7" x14ac:dyDescent="0.2">
      <c r="A334" s="102" t="s">
        <v>309</v>
      </c>
      <c r="B334" s="10">
        <v>36556</v>
      </c>
      <c r="C334" s="10">
        <v>46081</v>
      </c>
      <c r="D334" s="9">
        <v>308</v>
      </c>
      <c r="E334" s="9" t="str">
        <v>Per Cent</v>
      </c>
      <c r="F334" s="9" t="str">
        <v>Monthly</v>
      </c>
      <c r="G334" s="11" t="str">
        <v>Trinidad and Tobago Stock Exchange</v>
      </c>
    </row>
    <row r="335" spans="1:7" x14ac:dyDescent="0.2">
      <c r="A335" s="102" t="s">
        <v>310</v>
      </c>
      <c r="B335" s="10">
        <f t="array" ref="B335:D339">TRANSPOSE('[1]PAGE 16_CapMkt_Monthly'!I5:M7)</f>
        <v>39082</v>
      </c>
      <c r="C335" s="10">
        <v>46081</v>
      </c>
      <c r="D335" s="9">
        <v>231</v>
      </c>
      <c r="E335" s="9" t="str">
        <f t="array" ref="E335:G339">TRANSPOSE('[1]PAGE 16_CapMkt_Monthly'!I2:M4)</f>
        <v>Per Cent</v>
      </c>
      <c r="F335" s="9" t="str">
        <v>Monthly</v>
      </c>
      <c r="G335" s="11" t="str">
        <v>Bloomberg</v>
      </c>
    </row>
    <row r="336" spans="1:7" x14ac:dyDescent="0.2">
      <c r="A336" s="102" t="s">
        <v>311</v>
      </c>
      <c r="B336" s="10">
        <v>39082</v>
      </c>
      <c r="C336" s="10">
        <v>46081</v>
      </c>
      <c r="D336" s="9">
        <v>231</v>
      </c>
      <c r="E336" s="9" t="str">
        <v>Per Cent</v>
      </c>
      <c r="F336" s="9" t="str">
        <v>Monthly</v>
      </c>
      <c r="G336" s="11" t="str">
        <v>Bloomberg</v>
      </c>
    </row>
    <row r="337" spans="1:7" x14ac:dyDescent="0.2">
      <c r="A337" s="102" t="s">
        <v>312</v>
      </c>
      <c r="B337" s="10">
        <v>39082</v>
      </c>
      <c r="C337" s="10">
        <v>46081</v>
      </c>
      <c r="D337" s="9">
        <v>231</v>
      </c>
      <c r="E337" s="9" t="str">
        <v>Per Cent</v>
      </c>
      <c r="F337" s="9" t="str">
        <v>Monthly</v>
      </c>
      <c r="G337" s="11" t="str">
        <v>Bloomberg</v>
      </c>
    </row>
    <row r="338" spans="1:7" x14ac:dyDescent="0.2">
      <c r="A338" s="102" t="s">
        <v>313</v>
      </c>
      <c r="B338" s="10">
        <v>39082</v>
      </c>
      <c r="C338" s="10">
        <v>46081</v>
      </c>
      <c r="D338" s="9">
        <v>231</v>
      </c>
      <c r="E338" s="9" t="str">
        <v>Per Cent</v>
      </c>
      <c r="F338" s="9" t="str">
        <v>Monthly</v>
      </c>
      <c r="G338" s="11" t="str">
        <v>Bloomberg</v>
      </c>
    </row>
    <row r="339" spans="1:7" x14ac:dyDescent="0.2">
      <c r="A339" s="102" t="s">
        <v>314</v>
      </c>
      <c r="B339" s="10">
        <v>39082</v>
      </c>
      <c r="C339" s="10">
        <v>46081</v>
      </c>
      <c r="D339" s="9">
        <v>231</v>
      </c>
      <c r="E339" s="9" t="str">
        <v>Per Cent</v>
      </c>
      <c r="F339" s="9" t="str">
        <v>Monthly</v>
      </c>
      <c r="G339" s="11" t="str">
        <v>Bloomberg</v>
      </c>
    </row>
    <row r="340" spans="1:7" ht="23.25" customHeight="1" x14ac:dyDescent="0.2">
      <c r="A340" s="111" t="s">
        <v>684</v>
      </c>
    </row>
    <row r="341" spans="1:7" x14ac:dyDescent="0.2">
      <c r="A341" s="102" t="s">
        <v>685</v>
      </c>
      <c r="B341" s="10">
        <f t="array" ref="B341:D364">TRANSPOSE('[1]PAGE 17_EXT_BOP_Quarterly'!B5:Y7)</f>
        <v>40633</v>
      </c>
      <c r="C341" s="10">
        <v>45930</v>
      </c>
      <c r="D341" s="9">
        <v>59</v>
      </c>
      <c r="E341" s="9" t="str">
        <f t="array" ref="E341:G364">TRANSPOSE('[1]PAGE 17_EXT_BOP_Quarterly'!B2:Y4)</f>
        <v>US$ Million</v>
      </c>
      <c r="F341" s="9" t="str">
        <v>Quarterly</v>
      </c>
      <c r="G341" s="11" t="str">
        <v>Central Bank of Trinidad and Tobago</v>
      </c>
    </row>
    <row r="342" spans="1:7" x14ac:dyDescent="0.2">
      <c r="A342" s="102" t="s">
        <v>686</v>
      </c>
      <c r="B342" s="10">
        <v>40633</v>
      </c>
      <c r="C342" s="10">
        <v>45930</v>
      </c>
      <c r="D342" s="9">
        <v>59</v>
      </c>
      <c r="E342" s="9" t="str">
        <v>US$ Million</v>
      </c>
      <c r="F342" s="9" t="str">
        <v>Quarterly</v>
      </c>
      <c r="G342" s="11" t="str">
        <v>Central Bank of Trinidad and Tobago</v>
      </c>
    </row>
    <row r="343" spans="1:7" x14ac:dyDescent="0.2">
      <c r="A343" s="102" t="s">
        <v>688</v>
      </c>
      <c r="B343" s="10">
        <v>40633</v>
      </c>
      <c r="C343" s="10">
        <v>45930</v>
      </c>
      <c r="D343" s="9">
        <v>59</v>
      </c>
      <c r="E343" s="9" t="str">
        <v>US$ Million</v>
      </c>
      <c r="F343" s="9" t="str">
        <v>Quarterly</v>
      </c>
      <c r="G343" s="11" t="str">
        <v>Central Bank of Trinidad and Tobago</v>
      </c>
    </row>
    <row r="344" spans="1:7" x14ac:dyDescent="0.2">
      <c r="A344" s="102" t="s">
        <v>687</v>
      </c>
      <c r="B344" s="10">
        <v>40633</v>
      </c>
      <c r="C344" s="10">
        <v>45930</v>
      </c>
      <c r="D344" s="9">
        <v>59</v>
      </c>
      <c r="E344" s="9" t="str">
        <v>US$ Million</v>
      </c>
      <c r="F344" s="9" t="str">
        <v>Quarterly</v>
      </c>
      <c r="G344" s="11" t="str">
        <v>Central Bank of Trinidad and Tobago</v>
      </c>
    </row>
    <row r="345" spans="1:7" x14ac:dyDescent="0.2">
      <c r="A345" s="102" t="s">
        <v>689</v>
      </c>
      <c r="B345" s="10">
        <v>42094</v>
      </c>
      <c r="C345" s="10">
        <v>45930</v>
      </c>
      <c r="D345" s="9">
        <v>43</v>
      </c>
      <c r="E345" s="9" t="str">
        <v>US$ Million</v>
      </c>
      <c r="F345" s="9" t="str">
        <v>Quarterly</v>
      </c>
      <c r="G345" s="11" t="str">
        <v>Central Bank of Trinidad and Tobago</v>
      </c>
    </row>
    <row r="346" spans="1:7" x14ac:dyDescent="0.2">
      <c r="A346" s="102" t="s">
        <v>690</v>
      </c>
      <c r="B346" s="10">
        <v>42460</v>
      </c>
      <c r="C346" s="10">
        <v>45930</v>
      </c>
      <c r="D346" s="9">
        <v>39</v>
      </c>
      <c r="E346" s="9" t="str">
        <v>US$ Million</v>
      </c>
      <c r="F346" s="9" t="str">
        <v>Quarterly</v>
      </c>
      <c r="G346" s="11" t="str">
        <v>Central Bank of Trinidad and Tobago</v>
      </c>
    </row>
    <row r="347" spans="1:7" x14ac:dyDescent="0.2">
      <c r="A347" s="102" t="s">
        <v>691</v>
      </c>
      <c r="B347" s="10">
        <v>42460</v>
      </c>
      <c r="C347" s="10">
        <v>45930</v>
      </c>
      <c r="D347" s="9">
        <v>39</v>
      </c>
      <c r="E347" s="9" t="str">
        <v>US$ Million</v>
      </c>
      <c r="F347" s="9" t="str">
        <v>Quarterly</v>
      </c>
      <c r="G347" s="11" t="str">
        <v>Central Bank of Trinidad and Tobago</v>
      </c>
    </row>
    <row r="348" spans="1:7" x14ac:dyDescent="0.2">
      <c r="A348" s="102" t="s">
        <v>692</v>
      </c>
      <c r="B348" s="10">
        <v>42460</v>
      </c>
      <c r="C348" s="10">
        <v>45930</v>
      </c>
      <c r="D348" s="9">
        <v>39</v>
      </c>
      <c r="E348" s="9" t="str">
        <v>US$ Million</v>
      </c>
      <c r="F348" s="9" t="str">
        <v>Quarterly</v>
      </c>
      <c r="G348" s="11" t="str">
        <v>Central Bank of Trinidad and Tobago</v>
      </c>
    </row>
    <row r="349" spans="1:7" x14ac:dyDescent="0.2">
      <c r="A349" s="102" t="s">
        <v>693</v>
      </c>
      <c r="B349" s="10">
        <v>42094</v>
      </c>
      <c r="C349" s="10">
        <v>45930</v>
      </c>
      <c r="D349" s="9">
        <v>43</v>
      </c>
      <c r="E349" s="9" t="str">
        <v>US$ Million</v>
      </c>
      <c r="F349" s="9" t="str">
        <v>Quarterly</v>
      </c>
      <c r="G349" s="11" t="str">
        <v>Central Bank of Trinidad and Tobago</v>
      </c>
    </row>
    <row r="350" spans="1:7" x14ac:dyDescent="0.2">
      <c r="A350" s="102" t="s">
        <v>694</v>
      </c>
      <c r="B350" s="10">
        <v>40633</v>
      </c>
      <c r="C350" s="10">
        <v>45930</v>
      </c>
      <c r="D350" s="9">
        <v>59</v>
      </c>
      <c r="E350" s="9" t="str">
        <v>US$ Million</v>
      </c>
      <c r="F350" s="9" t="str">
        <v>Quarterly</v>
      </c>
      <c r="G350" s="11" t="str">
        <v>Central Bank of Trinidad and Tobago</v>
      </c>
    </row>
    <row r="351" spans="1:7" x14ac:dyDescent="0.2">
      <c r="A351" s="102" t="s">
        <v>695</v>
      </c>
      <c r="B351" s="10">
        <v>42094</v>
      </c>
      <c r="C351" s="10">
        <v>45930</v>
      </c>
      <c r="D351" s="9">
        <v>43</v>
      </c>
      <c r="E351" s="9" t="str">
        <v>US$ Million</v>
      </c>
      <c r="F351" s="9" t="str">
        <v>Quarterly</v>
      </c>
      <c r="G351" s="11" t="str">
        <v>Central Bank of Trinidad and Tobago</v>
      </c>
    </row>
    <row r="352" spans="1:7" x14ac:dyDescent="0.2">
      <c r="A352" s="102" t="s">
        <v>696</v>
      </c>
      <c r="B352" s="10">
        <v>43555</v>
      </c>
      <c r="C352" s="10">
        <v>45930</v>
      </c>
      <c r="D352" s="9">
        <v>27</v>
      </c>
      <c r="E352" s="9" t="str">
        <v>US$ Million</v>
      </c>
      <c r="F352" s="9" t="str">
        <v>Quarterly</v>
      </c>
      <c r="G352" s="11" t="str">
        <v>Central Bank of Trinidad and Tobago</v>
      </c>
    </row>
    <row r="353" spans="1:7" x14ac:dyDescent="0.2">
      <c r="A353" s="102" t="s">
        <v>697</v>
      </c>
      <c r="B353" s="10">
        <v>43555</v>
      </c>
      <c r="C353" s="10">
        <v>45930</v>
      </c>
      <c r="D353" s="9">
        <v>27</v>
      </c>
      <c r="E353" s="9" t="str">
        <v>US$ Million</v>
      </c>
      <c r="F353" s="9" t="str">
        <v>Quarterly</v>
      </c>
      <c r="G353" s="11" t="str">
        <v>Central Bank of Trinidad and Tobago</v>
      </c>
    </row>
    <row r="354" spans="1:7" x14ac:dyDescent="0.2">
      <c r="A354" s="102" t="s">
        <v>698</v>
      </c>
      <c r="B354" s="10">
        <v>43555</v>
      </c>
      <c r="C354" s="10">
        <v>45930</v>
      </c>
      <c r="D354" s="9">
        <v>27</v>
      </c>
      <c r="E354" s="9" t="str">
        <v>US$ Million</v>
      </c>
      <c r="F354" s="9" t="str">
        <v>Quarterly</v>
      </c>
      <c r="G354" s="11" t="str">
        <v>Central Bank of Trinidad and Tobago</v>
      </c>
    </row>
    <row r="355" spans="1:7" x14ac:dyDescent="0.2">
      <c r="A355" s="102" t="s">
        <v>699</v>
      </c>
      <c r="B355" s="10">
        <v>43555</v>
      </c>
      <c r="C355" s="10">
        <v>45930</v>
      </c>
      <c r="D355" s="9">
        <v>27</v>
      </c>
      <c r="E355" s="9" t="str">
        <v>US$ Million</v>
      </c>
      <c r="F355" s="9" t="str">
        <v>Quarterly</v>
      </c>
      <c r="G355" s="11" t="str">
        <v>Central Bank of Trinidad and Tobago</v>
      </c>
    </row>
    <row r="356" spans="1:7" x14ac:dyDescent="0.2">
      <c r="A356" s="102" t="s">
        <v>700</v>
      </c>
      <c r="B356" s="10">
        <v>43555</v>
      </c>
      <c r="C356" s="10">
        <v>45930</v>
      </c>
      <c r="D356" s="9">
        <v>27</v>
      </c>
      <c r="E356" s="9" t="str">
        <v>US$ Million</v>
      </c>
      <c r="F356" s="9" t="str">
        <v>Quarterly</v>
      </c>
      <c r="G356" s="11" t="str">
        <v>Central Bank of Trinidad and Tobago</v>
      </c>
    </row>
    <row r="357" spans="1:7" x14ac:dyDescent="0.2">
      <c r="A357" s="102" t="s">
        <v>701</v>
      </c>
      <c r="B357" s="10">
        <v>40633</v>
      </c>
      <c r="C357" s="10">
        <v>45930</v>
      </c>
      <c r="D357" s="9">
        <v>59</v>
      </c>
      <c r="E357" s="9" t="str">
        <v>US$ Million</v>
      </c>
      <c r="F357" s="9" t="str">
        <v>Quarterly</v>
      </c>
      <c r="G357" s="11" t="str">
        <v>Central Bank of Trinidad and Tobago</v>
      </c>
    </row>
    <row r="358" spans="1:7" x14ac:dyDescent="0.2">
      <c r="A358" s="102" t="s">
        <v>703</v>
      </c>
      <c r="B358" s="10">
        <v>40633</v>
      </c>
      <c r="C358" s="10">
        <v>45930</v>
      </c>
      <c r="D358" s="9">
        <v>59</v>
      </c>
      <c r="E358" s="9" t="str">
        <v>US$ Million</v>
      </c>
      <c r="F358" s="9" t="str">
        <v>Quarterly</v>
      </c>
      <c r="G358" s="11" t="str">
        <v>Central Bank of Trinidad and Tobago</v>
      </c>
    </row>
    <row r="359" spans="1:7" x14ac:dyDescent="0.2">
      <c r="A359" s="102" t="s">
        <v>702</v>
      </c>
      <c r="B359" s="10">
        <v>40633</v>
      </c>
      <c r="C359" s="10">
        <v>45930</v>
      </c>
      <c r="D359" s="9">
        <v>59</v>
      </c>
      <c r="E359" s="9" t="str">
        <v>US$ Million</v>
      </c>
      <c r="F359" s="9" t="str">
        <v>Quarterly</v>
      </c>
      <c r="G359" s="11" t="str">
        <v>Central Bank of Trinidad and Tobago</v>
      </c>
    </row>
    <row r="360" spans="1:7" x14ac:dyDescent="0.2">
      <c r="A360" s="102" t="s">
        <v>704</v>
      </c>
      <c r="B360" s="10">
        <v>40633</v>
      </c>
      <c r="C360" s="10">
        <v>45930</v>
      </c>
      <c r="D360" s="9">
        <v>59</v>
      </c>
      <c r="E360" s="9" t="str">
        <v>US$ Million</v>
      </c>
      <c r="F360" s="9" t="str">
        <v>Quarterly</v>
      </c>
      <c r="G360" s="11" t="str">
        <v>Central Bank of Trinidad and Tobago</v>
      </c>
    </row>
    <row r="361" spans="1:7" x14ac:dyDescent="0.2">
      <c r="A361" s="102" t="s">
        <v>705</v>
      </c>
      <c r="B361" s="10">
        <v>40633</v>
      </c>
      <c r="C361" s="10">
        <v>45930</v>
      </c>
      <c r="D361" s="9">
        <v>59</v>
      </c>
      <c r="E361" s="9" t="str">
        <v>US$ Million</v>
      </c>
      <c r="F361" s="9" t="str">
        <v>Quarterly</v>
      </c>
      <c r="G361" s="11" t="str">
        <v>Central Bank of Trinidad and Tobago</v>
      </c>
    </row>
    <row r="362" spans="1:7" x14ac:dyDescent="0.2">
      <c r="A362" s="102" t="s">
        <v>706</v>
      </c>
      <c r="B362" s="10">
        <v>40633</v>
      </c>
      <c r="C362" s="10">
        <v>45930</v>
      </c>
      <c r="D362" s="9">
        <v>59</v>
      </c>
      <c r="E362" s="9" t="str">
        <v>US$ Million</v>
      </c>
      <c r="F362" s="9" t="str">
        <v>Quarterly</v>
      </c>
      <c r="G362" s="11" t="str">
        <v>Central Bank of Trinidad and Tobago</v>
      </c>
    </row>
    <row r="363" spans="1:7" x14ac:dyDescent="0.2">
      <c r="A363" s="102" t="s">
        <v>707</v>
      </c>
      <c r="B363" s="10">
        <v>40633</v>
      </c>
      <c r="C363" s="10">
        <v>45930</v>
      </c>
      <c r="D363" s="9">
        <v>59</v>
      </c>
      <c r="E363" s="9" t="str">
        <v>US$ Million</v>
      </c>
      <c r="F363" s="9" t="str">
        <v>Quarterly</v>
      </c>
      <c r="G363" s="11" t="str">
        <v>Central Bank of Trinidad and Tobago</v>
      </c>
    </row>
    <row r="364" spans="1:7" x14ac:dyDescent="0.2">
      <c r="A364" s="102" t="s">
        <v>708</v>
      </c>
      <c r="B364" s="10">
        <v>40633</v>
      </c>
      <c r="C364" s="10">
        <v>45930</v>
      </c>
      <c r="D364" s="9">
        <v>59</v>
      </c>
      <c r="E364" s="9" t="str">
        <v>US$ Million</v>
      </c>
      <c r="F364" s="9" t="str">
        <v>Quarterly</v>
      </c>
      <c r="G364" s="11" t="str">
        <v>Central Bank of Trinidad and Tobago</v>
      </c>
    </row>
    <row r="365" spans="1:7" x14ac:dyDescent="0.2">
      <c r="A365" s="102" t="s">
        <v>709</v>
      </c>
      <c r="B365" s="10">
        <f t="array" ref="B365:D367">TRANSPOSE('[1]PAGE 17_EXT_BOP_Quarterly'!AE5:AG7)</f>
        <v>40633</v>
      </c>
      <c r="C365" s="10">
        <v>45930</v>
      </c>
      <c r="D365" s="9">
        <v>59</v>
      </c>
      <c r="E365" s="9" t="str">
        <f t="array" ref="E365:G367">TRANSPOSE('[1]PAGE 17_EXT_BOP_Quarterly'!AE2:AG4)</f>
        <v>US$ Million</v>
      </c>
      <c r="F365" s="9" t="str">
        <v>Quarterly</v>
      </c>
      <c r="G365" s="11" t="str">
        <v>Central Bank of Trinidad and Tobago</v>
      </c>
    </row>
    <row r="366" spans="1:7" x14ac:dyDescent="0.2">
      <c r="A366" s="102" t="s">
        <v>710</v>
      </c>
      <c r="B366" s="10">
        <v>40633</v>
      </c>
      <c r="C366" s="10">
        <v>45930</v>
      </c>
      <c r="D366" s="9">
        <v>59</v>
      </c>
      <c r="E366" s="9" t="str">
        <v>US$ Million</v>
      </c>
      <c r="F366" s="9" t="str">
        <v>Quarterly</v>
      </c>
      <c r="G366" s="11" t="str">
        <v>Central Bank of Trinidad and Tobago</v>
      </c>
    </row>
    <row r="367" spans="1:7" x14ac:dyDescent="0.2">
      <c r="A367" s="102" t="s">
        <v>711</v>
      </c>
      <c r="B367" s="10">
        <v>40633</v>
      </c>
      <c r="C367" s="10">
        <v>45930</v>
      </c>
      <c r="D367" s="9">
        <v>59</v>
      </c>
      <c r="E367" s="9" t="str">
        <v>US$ Million</v>
      </c>
      <c r="F367" s="9" t="str">
        <v>Quarterly</v>
      </c>
      <c r="G367" s="11" t="str">
        <v>Central Bank of Trinidad and Tobago</v>
      </c>
    </row>
    <row r="368" spans="1:7" x14ac:dyDescent="0.2">
      <c r="A368" s="102" t="s">
        <v>712</v>
      </c>
      <c r="B368" s="10">
        <f t="array" ref="B368:D370">TRANSPOSE('[1]PAGE 17_EXT_BOP_Quarterly'!AE5:AG7)</f>
        <v>40633</v>
      </c>
      <c r="C368" s="10">
        <v>45930</v>
      </c>
      <c r="D368" s="9">
        <v>59</v>
      </c>
      <c r="E368" s="9" t="str">
        <f t="array" ref="E368:G370">TRANSPOSE('[1]PAGE 17_EXT_BOP_Quarterly'!AE2:AG4)</f>
        <v>US$ Million</v>
      </c>
      <c r="F368" s="9" t="str">
        <v>Quarterly</v>
      </c>
      <c r="G368" s="11" t="str">
        <v>Central Bank of Trinidad and Tobago</v>
      </c>
    </row>
    <row r="369" spans="1:7" x14ac:dyDescent="0.2">
      <c r="A369" s="102" t="s">
        <v>713</v>
      </c>
      <c r="B369" s="10">
        <v>40633</v>
      </c>
      <c r="C369" s="10">
        <v>45930</v>
      </c>
      <c r="D369" s="9">
        <v>59</v>
      </c>
      <c r="E369" s="9" t="str">
        <v>US$ Million</v>
      </c>
      <c r="F369" s="9" t="str">
        <v>Quarterly</v>
      </c>
      <c r="G369" s="11" t="str">
        <v>Central Bank of Trinidad and Tobago</v>
      </c>
    </row>
    <row r="370" spans="1:7" x14ac:dyDescent="0.2">
      <c r="A370" s="102" t="s">
        <v>714</v>
      </c>
      <c r="B370" s="10">
        <v>40633</v>
      </c>
      <c r="C370" s="10">
        <v>45930</v>
      </c>
      <c r="D370" s="9">
        <v>59</v>
      </c>
      <c r="E370" s="9" t="str">
        <v>US$ Million</v>
      </c>
      <c r="F370" s="9" t="str">
        <v>Quarterly</v>
      </c>
      <c r="G370" s="11" t="str">
        <v>Central Bank of Trinidad and Tobago</v>
      </c>
    </row>
    <row r="371" spans="1:7" x14ac:dyDescent="0.2">
      <c r="A371" s="102" t="s">
        <v>715</v>
      </c>
      <c r="B371" s="10">
        <f t="array" ref="B371:D382">TRANSPOSE('[1]PAGE 17_EXT_BOP_Quarterly'!AI5:AT7)</f>
        <v>40633</v>
      </c>
      <c r="C371" s="10">
        <v>45930</v>
      </c>
      <c r="D371" s="9">
        <v>59</v>
      </c>
      <c r="E371" s="9" t="str">
        <f t="array" ref="E371:G382">TRANSPOSE('[1]PAGE 17_EXT_BOP_Quarterly'!AI2:AT4)</f>
        <v>US$ Million</v>
      </c>
      <c r="F371" s="9" t="str">
        <v>Quarterly</v>
      </c>
      <c r="G371" s="11" t="str">
        <v>Central Bank of Trinidad and Tobago</v>
      </c>
    </row>
    <row r="372" spans="1:7" x14ac:dyDescent="0.2">
      <c r="A372" s="102" t="s">
        <v>716</v>
      </c>
      <c r="B372" s="10">
        <v>40633</v>
      </c>
      <c r="C372" s="10">
        <v>45930</v>
      </c>
      <c r="D372" s="9">
        <v>59</v>
      </c>
      <c r="E372" s="9" t="str">
        <v>US$ Million</v>
      </c>
      <c r="F372" s="9" t="str">
        <v>Quarterly</v>
      </c>
      <c r="G372" s="11" t="str">
        <v>Central Bank of Trinidad and Tobago</v>
      </c>
    </row>
    <row r="373" spans="1:7" x14ac:dyDescent="0.2">
      <c r="A373" s="102" t="s">
        <v>717</v>
      </c>
      <c r="B373" s="10">
        <v>40633</v>
      </c>
      <c r="C373" s="10">
        <v>45930</v>
      </c>
      <c r="D373" s="9">
        <v>59</v>
      </c>
      <c r="E373" s="9" t="str">
        <v>US$ Million</v>
      </c>
      <c r="F373" s="9" t="str">
        <v>Quarterly</v>
      </c>
      <c r="G373" s="11" t="str">
        <v>Central Bank of Trinidad and Tobago</v>
      </c>
    </row>
    <row r="374" spans="1:7" x14ac:dyDescent="0.2">
      <c r="A374" s="102" t="s">
        <v>724</v>
      </c>
      <c r="B374" s="10">
        <v>40633</v>
      </c>
      <c r="C374" s="10">
        <v>45930</v>
      </c>
      <c r="D374" s="9">
        <v>59</v>
      </c>
      <c r="E374" s="9" t="str">
        <v>US$ Million</v>
      </c>
      <c r="F374" s="9" t="str">
        <v>Quarterly</v>
      </c>
      <c r="G374" s="11" t="str">
        <v>Central Bank of Trinidad and Tobago</v>
      </c>
    </row>
    <row r="375" spans="1:7" x14ac:dyDescent="0.2">
      <c r="A375" s="102" t="s">
        <v>725</v>
      </c>
      <c r="B375" s="10">
        <v>40633</v>
      </c>
      <c r="C375" s="10">
        <v>45930</v>
      </c>
      <c r="D375" s="9">
        <v>59</v>
      </c>
      <c r="E375" s="9" t="str">
        <v>US$ Million</v>
      </c>
      <c r="F375" s="9" t="str">
        <v>Quarterly</v>
      </c>
      <c r="G375" s="11" t="str">
        <v>Central Bank of Trinidad and Tobago</v>
      </c>
    </row>
    <row r="376" spans="1:7" x14ac:dyDescent="0.2">
      <c r="A376" s="102" t="s">
        <v>718</v>
      </c>
      <c r="B376" s="10">
        <v>40633</v>
      </c>
      <c r="C376" s="10">
        <v>45930</v>
      </c>
      <c r="D376" s="9">
        <v>59</v>
      </c>
      <c r="E376" s="9" t="str">
        <v>Per Cent</v>
      </c>
      <c r="F376" s="9" t="str">
        <v>Quarterly</v>
      </c>
      <c r="G376" s="11" t="str">
        <v>Central Bank of Trinidad and Tobago</v>
      </c>
    </row>
    <row r="377" spans="1:7" x14ac:dyDescent="0.2">
      <c r="A377" s="102" t="s">
        <v>726</v>
      </c>
      <c r="B377" s="10">
        <v>40633</v>
      </c>
      <c r="C377" s="10">
        <v>45930</v>
      </c>
      <c r="D377" s="9">
        <v>59</v>
      </c>
      <c r="E377" s="9" t="str">
        <v>Per Cent</v>
      </c>
      <c r="F377" s="9" t="str">
        <v>Quarterly</v>
      </c>
      <c r="G377" s="11" t="str">
        <v>Central Bank of Trinidad and Tobago</v>
      </c>
    </row>
    <row r="378" spans="1:7" x14ac:dyDescent="0.2">
      <c r="A378" s="102" t="s">
        <v>719</v>
      </c>
      <c r="B378" s="10">
        <v>40633</v>
      </c>
      <c r="C378" s="10">
        <v>45930</v>
      </c>
      <c r="D378" s="9">
        <v>59</v>
      </c>
      <c r="E378" s="9" t="str">
        <v>Per Cent</v>
      </c>
      <c r="F378" s="9" t="str">
        <v>Quarterly</v>
      </c>
      <c r="G378" s="11" t="str">
        <v>Central Bank of Trinidad and Tobago</v>
      </c>
    </row>
    <row r="379" spans="1:7" x14ac:dyDescent="0.2">
      <c r="A379" s="102" t="s">
        <v>720</v>
      </c>
      <c r="B379" s="10">
        <v>40633</v>
      </c>
      <c r="C379" s="10">
        <v>45930</v>
      </c>
      <c r="D379" s="9">
        <v>59</v>
      </c>
      <c r="E379" s="9" t="str">
        <v>Per Cent</v>
      </c>
      <c r="F379" s="9" t="str">
        <v>Quarterly</v>
      </c>
      <c r="G379" s="11" t="str">
        <v>Central Bank of Trinidad and Tobago</v>
      </c>
    </row>
    <row r="380" spans="1:7" x14ac:dyDescent="0.2">
      <c r="A380" s="102" t="s">
        <v>721</v>
      </c>
      <c r="B380" s="10">
        <v>40633</v>
      </c>
      <c r="C380" s="10">
        <v>45930</v>
      </c>
      <c r="D380" s="9">
        <v>59</v>
      </c>
      <c r="E380" s="9" t="str">
        <v>Per Cent</v>
      </c>
      <c r="F380" s="9" t="str">
        <v>Quarterly</v>
      </c>
      <c r="G380" s="11" t="str">
        <v>Central Bank of Trinidad and Tobago</v>
      </c>
    </row>
    <row r="381" spans="1:7" x14ac:dyDescent="0.2">
      <c r="A381" s="102" t="s">
        <v>722</v>
      </c>
      <c r="B381" s="10">
        <v>40633</v>
      </c>
      <c r="C381" s="10">
        <v>45930</v>
      </c>
      <c r="D381" s="9">
        <v>59</v>
      </c>
      <c r="E381" s="9" t="str">
        <v>Per Cent</v>
      </c>
      <c r="F381" s="9" t="str">
        <v>Quarterly</v>
      </c>
      <c r="G381" s="11" t="str">
        <v>Central Bank of Trinidad and Tobago</v>
      </c>
    </row>
    <row r="382" spans="1:7" x14ac:dyDescent="0.2">
      <c r="A382" s="102" t="s">
        <v>723</v>
      </c>
      <c r="B382" s="10">
        <v>40633</v>
      </c>
      <c r="C382" s="10">
        <v>45930</v>
      </c>
      <c r="D382" s="9">
        <v>59</v>
      </c>
      <c r="E382" s="9" t="str">
        <v>Per Cent</v>
      </c>
      <c r="F382" s="9" t="str">
        <v>Quarterly</v>
      </c>
      <c r="G382" s="11" t="str">
        <v>Central Bank of Trinidad and Tobago</v>
      </c>
    </row>
    <row r="383" spans="1:7" x14ac:dyDescent="0.2">
      <c r="A383" s="102" t="s">
        <v>728</v>
      </c>
      <c r="B383" s="10">
        <f t="array" ref="B383:D384">TRANSPOSE('[1]PAGE 17_EXT_BOP_Quarterly'!AV5:AW7)</f>
        <v>40633</v>
      </c>
      <c r="C383" s="10">
        <v>45930</v>
      </c>
      <c r="D383" s="9">
        <v>59</v>
      </c>
      <c r="E383" s="9" t="str">
        <f t="array" ref="E383:G384">TRANSPOSE('[1]PAGE 17_EXT_BOP_Quarterly'!AV2:AW4)</f>
        <v>US$ Million</v>
      </c>
      <c r="F383" s="9" t="str">
        <v>Quarterly</v>
      </c>
      <c r="G383" s="11" t="str">
        <v>Central Bank of Trinidad and Tobago</v>
      </c>
    </row>
    <row r="384" spans="1:7" x14ac:dyDescent="0.2">
      <c r="A384" s="102" t="s">
        <v>727</v>
      </c>
      <c r="B384" s="10">
        <v>40633</v>
      </c>
      <c r="C384" s="10">
        <v>45930</v>
      </c>
      <c r="D384" s="9">
        <v>59</v>
      </c>
      <c r="E384" s="9" t="str">
        <v>Months</v>
      </c>
      <c r="F384" s="9" t="str">
        <v>Quarterly</v>
      </c>
      <c r="G384" s="11" t="str">
        <v>Central Bank of Trinidad and Tobago</v>
      </c>
    </row>
    <row r="385" spans="1:7" ht="23.25" customHeight="1" x14ac:dyDescent="0.2">
      <c r="A385" s="111" t="s">
        <v>731</v>
      </c>
    </row>
    <row r="386" spans="1:7" x14ac:dyDescent="0.2">
      <c r="A386" s="102" t="s">
        <v>732</v>
      </c>
      <c r="B386" s="10">
        <f t="array" ref="B386:D392">TRANSPOSE('[1]PAGE 18_EXT_IIP&amp;QEDS_Quarterly'!B5:H7)</f>
        <v>40633</v>
      </c>
      <c r="C386" s="10">
        <v>45930</v>
      </c>
      <c r="D386" s="9">
        <v>59</v>
      </c>
      <c r="E386" s="9" t="str">
        <f t="array" ref="E386:G392">TRANSPOSE('[1]PAGE 18_EXT_IIP&amp;QEDS_Quarterly'!B2:H4)</f>
        <v>US$ Million</v>
      </c>
      <c r="F386" s="9" t="str">
        <v>Quarterly</v>
      </c>
      <c r="G386" s="11" t="str">
        <v>Central Bank of Trinidad and Tobago</v>
      </c>
    </row>
    <row r="387" spans="1:7" x14ac:dyDescent="0.2">
      <c r="A387" s="102" t="s">
        <v>733</v>
      </c>
      <c r="B387" s="10">
        <v>40633</v>
      </c>
      <c r="C387" s="10">
        <v>45930</v>
      </c>
      <c r="D387" s="9">
        <v>59</v>
      </c>
      <c r="E387" s="9" t="str">
        <v>US$ Million</v>
      </c>
      <c r="F387" s="9" t="str">
        <v>Quarterly</v>
      </c>
      <c r="G387" s="11" t="str">
        <v>Central Bank of Trinidad and Tobago</v>
      </c>
    </row>
    <row r="388" spans="1:7" x14ac:dyDescent="0.2">
      <c r="A388" s="102" t="s">
        <v>734</v>
      </c>
      <c r="B388" s="10">
        <v>40633</v>
      </c>
      <c r="C388" s="10">
        <v>45930</v>
      </c>
      <c r="D388" s="9">
        <v>59</v>
      </c>
      <c r="E388" s="9" t="str">
        <v>US$ Million</v>
      </c>
      <c r="F388" s="9" t="str">
        <v>Quarterly</v>
      </c>
      <c r="G388" s="11" t="str">
        <v>Central Bank of Trinidad and Tobago</v>
      </c>
    </row>
    <row r="389" spans="1:7" x14ac:dyDescent="0.2">
      <c r="A389" s="102" t="s">
        <v>735</v>
      </c>
      <c r="B389" s="10">
        <v>40633</v>
      </c>
      <c r="C389" s="10">
        <v>45930</v>
      </c>
      <c r="D389" s="9">
        <v>59</v>
      </c>
      <c r="E389" s="9" t="str">
        <v>US$ Million</v>
      </c>
      <c r="F389" s="9" t="str">
        <v>Quarterly</v>
      </c>
      <c r="G389" s="11" t="str">
        <v>Central Bank of Trinidad and Tobago</v>
      </c>
    </row>
    <row r="390" spans="1:7" x14ac:dyDescent="0.2">
      <c r="A390" s="102" t="s">
        <v>736</v>
      </c>
      <c r="B390" s="10">
        <v>40633</v>
      </c>
      <c r="C390" s="10">
        <v>45930</v>
      </c>
      <c r="D390" s="9">
        <v>59</v>
      </c>
      <c r="E390" s="9" t="str">
        <v>US$ Million</v>
      </c>
      <c r="F390" s="9" t="str">
        <v>Quarterly</v>
      </c>
      <c r="G390" s="11" t="str">
        <v>Central Bank of Trinidad and Tobago</v>
      </c>
    </row>
    <row r="391" spans="1:7" x14ac:dyDescent="0.2">
      <c r="A391" s="102" t="s">
        <v>737</v>
      </c>
      <c r="B391" s="10">
        <v>40633</v>
      </c>
      <c r="C391" s="10">
        <v>45930</v>
      </c>
      <c r="D391" s="9">
        <v>59</v>
      </c>
      <c r="E391" s="9" t="str">
        <v>US$ Million</v>
      </c>
      <c r="F391" s="9" t="str">
        <v>Quarterly</v>
      </c>
      <c r="G391" s="11" t="str">
        <v>Central Bank of Trinidad and Tobago</v>
      </c>
    </row>
    <row r="392" spans="1:7" x14ac:dyDescent="0.2">
      <c r="A392" s="102" t="s">
        <v>738</v>
      </c>
      <c r="B392" s="10">
        <v>40633</v>
      </c>
      <c r="C392" s="10">
        <v>45930</v>
      </c>
      <c r="D392" s="9">
        <v>59</v>
      </c>
      <c r="E392" s="9" t="str">
        <v>US$ Million</v>
      </c>
      <c r="F392" s="9" t="str">
        <v>Quarterly</v>
      </c>
      <c r="G392" s="11" t="str">
        <v>Central Bank of Trinidad and Tobago</v>
      </c>
    </row>
    <row r="393" spans="1:7" x14ac:dyDescent="0.2">
      <c r="A393" s="102" t="s">
        <v>739</v>
      </c>
      <c r="B393" s="10">
        <f t="array" ref="B393:D397">TRANSPOSE('[1]PAGE 18_EXT_IIP&amp;QEDS_Quarterly'!J5:N7)</f>
        <v>40633</v>
      </c>
      <c r="C393" s="10">
        <v>45930</v>
      </c>
      <c r="D393" s="9">
        <v>59</v>
      </c>
      <c r="E393" s="9" t="str">
        <f t="array" ref="E393:G397">TRANSPOSE('[1]PAGE 18_EXT_IIP&amp;QEDS_Quarterly'!J2:N4)</f>
        <v>US$ Million</v>
      </c>
      <c r="F393" s="9" t="str">
        <v>Quarterly</v>
      </c>
      <c r="G393" s="11" t="str">
        <v>Central Bank of Trinidad and Tobago</v>
      </c>
    </row>
    <row r="394" spans="1:7" x14ac:dyDescent="0.2">
      <c r="A394" s="102" t="s">
        <v>740</v>
      </c>
      <c r="B394" s="10">
        <v>40633</v>
      </c>
      <c r="C394" s="10">
        <v>45930</v>
      </c>
      <c r="D394" s="9">
        <v>59</v>
      </c>
      <c r="E394" s="9" t="str">
        <v>US$ Million</v>
      </c>
      <c r="F394" s="9" t="str">
        <v>Quarterly</v>
      </c>
      <c r="G394" s="11" t="str">
        <v>Central Bank of Trinidad and Tobago</v>
      </c>
    </row>
    <row r="395" spans="1:7" x14ac:dyDescent="0.2">
      <c r="A395" s="102" t="s">
        <v>741</v>
      </c>
      <c r="B395" s="10">
        <v>40633</v>
      </c>
      <c r="C395" s="10">
        <v>45930</v>
      </c>
      <c r="D395" s="9">
        <v>59</v>
      </c>
      <c r="E395" s="9" t="str">
        <v>US$ Million</v>
      </c>
      <c r="F395" s="9" t="str">
        <v>Quarterly</v>
      </c>
      <c r="G395" s="11" t="str">
        <v>Central Bank of Trinidad and Tobago</v>
      </c>
    </row>
    <row r="396" spans="1:7" x14ac:dyDescent="0.2">
      <c r="A396" s="102" t="s">
        <v>742</v>
      </c>
      <c r="B396" s="10">
        <v>40633</v>
      </c>
      <c r="C396" s="10">
        <v>45930</v>
      </c>
      <c r="D396" s="9">
        <v>59</v>
      </c>
      <c r="E396" s="9" t="str">
        <v>US$ Million</v>
      </c>
      <c r="F396" s="9" t="str">
        <v>Quarterly</v>
      </c>
      <c r="G396" s="11" t="str">
        <v>Central Bank of Trinidad and Tobago</v>
      </c>
    </row>
    <row r="397" spans="1:7" x14ac:dyDescent="0.2">
      <c r="A397" s="102" t="s">
        <v>743</v>
      </c>
      <c r="B397" s="10">
        <v>40633</v>
      </c>
      <c r="C397" s="10">
        <v>45930</v>
      </c>
      <c r="D397" s="9">
        <v>59</v>
      </c>
      <c r="E397" s="9" t="str">
        <v>US$ Million</v>
      </c>
      <c r="F397" s="9" t="str">
        <v>Quarterly</v>
      </c>
      <c r="G397" s="11" t="str">
        <v>Central Bank of Trinidad and Tobago</v>
      </c>
    </row>
    <row r="398" spans="1:7" x14ac:dyDescent="0.2">
      <c r="A398" s="102" t="s">
        <v>370</v>
      </c>
      <c r="B398" s="10">
        <f t="array" ref="B398:D406">TRANSPOSE('[1]PAGE 18_EXT_IIP&amp;QEDS_Quarterly'!P5:X7)</f>
        <v>42094</v>
      </c>
      <c r="C398" s="10">
        <v>45930</v>
      </c>
      <c r="D398" s="9">
        <v>43</v>
      </c>
      <c r="E398" s="9" t="str">
        <f t="array" ref="E398:G406">TRANSPOSE('[1]PAGE 18_EXT_IIP&amp;QEDS_Quarterly'!P2:X4)</f>
        <v>US$ Million</v>
      </c>
      <c r="F398" s="9" t="str">
        <v>Quarterly</v>
      </c>
      <c r="G398" s="11" t="str">
        <v>Central Bank of Trinidad and Tobago</v>
      </c>
    </row>
    <row r="399" spans="1:7" x14ac:dyDescent="0.2">
      <c r="A399" s="102" t="s">
        <v>744</v>
      </c>
      <c r="B399" s="10">
        <v>42094</v>
      </c>
      <c r="C399" s="10">
        <v>45930</v>
      </c>
      <c r="D399" s="9">
        <v>43</v>
      </c>
      <c r="E399" s="9" t="str">
        <v>US$ Million</v>
      </c>
      <c r="F399" s="9" t="str">
        <v>Quarterly</v>
      </c>
      <c r="G399" s="11" t="str">
        <v>Central Bank of Trinidad and Tobago</v>
      </c>
    </row>
    <row r="400" spans="1:7" x14ac:dyDescent="0.2">
      <c r="A400" s="102" t="s">
        <v>745</v>
      </c>
      <c r="B400" s="10">
        <v>42094</v>
      </c>
      <c r="C400" s="10">
        <v>45930</v>
      </c>
      <c r="D400" s="9">
        <v>43</v>
      </c>
      <c r="E400" s="9" t="str">
        <v>US$ Million</v>
      </c>
      <c r="F400" s="9" t="str">
        <v>Quarterly</v>
      </c>
      <c r="G400" s="11" t="str">
        <v>Central Bank of Trinidad and Tobago</v>
      </c>
    </row>
    <row r="401" spans="1:7" x14ac:dyDescent="0.2">
      <c r="A401" s="102" t="s">
        <v>746</v>
      </c>
      <c r="B401" s="10">
        <v>42094</v>
      </c>
      <c r="C401" s="10">
        <v>45930</v>
      </c>
      <c r="D401" s="9">
        <v>43</v>
      </c>
      <c r="E401" s="9" t="str">
        <v>US$ Million</v>
      </c>
      <c r="F401" s="9" t="str">
        <v>Quarterly</v>
      </c>
      <c r="G401" s="11" t="str">
        <v>Central Bank of Trinidad and Tobago</v>
      </c>
    </row>
    <row r="402" spans="1:7" x14ac:dyDescent="0.2">
      <c r="A402" s="102" t="s">
        <v>747</v>
      </c>
      <c r="B402" s="10">
        <v>42094</v>
      </c>
      <c r="C402" s="10">
        <v>45930</v>
      </c>
      <c r="D402" s="9">
        <v>43</v>
      </c>
      <c r="E402" s="9" t="str">
        <v>US$ Million</v>
      </c>
      <c r="F402" s="9" t="str">
        <v>Quarterly</v>
      </c>
      <c r="G402" s="11" t="str">
        <v>Central Bank of Trinidad and Tobago</v>
      </c>
    </row>
    <row r="403" spans="1:7" x14ac:dyDescent="0.2">
      <c r="A403" s="102" t="s">
        <v>748</v>
      </c>
      <c r="B403" s="10">
        <v>42094</v>
      </c>
      <c r="C403" s="10">
        <v>45930</v>
      </c>
      <c r="D403" s="9">
        <v>43</v>
      </c>
      <c r="E403" s="9" t="str">
        <v>US$ Million</v>
      </c>
      <c r="F403" s="9" t="str">
        <v>Quarterly</v>
      </c>
      <c r="G403" s="11" t="str">
        <v>Central Bank of Trinidad and Tobago</v>
      </c>
    </row>
    <row r="404" spans="1:7" x14ac:dyDescent="0.2">
      <c r="A404" s="102" t="s">
        <v>749</v>
      </c>
      <c r="B404" s="10">
        <v>42094</v>
      </c>
      <c r="C404" s="10">
        <v>45930</v>
      </c>
      <c r="D404" s="9">
        <v>43</v>
      </c>
      <c r="E404" s="9" t="str">
        <v>US$ Million</v>
      </c>
      <c r="F404" s="9" t="str">
        <v>Quarterly</v>
      </c>
      <c r="G404" s="11" t="str">
        <v>Central Bank of Trinidad and Tobago</v>
      </c>
    </row>
    <row r="405" spans="1:7" x14ac:dyDescent="0.2">
      <c r="A405" s="102" t="s">
        <v>750</v>
      </c>
      <c r="B405" s="10">
        <v>42094</v>
      </c>
      <c r="C405" s="10">
        <v>45930</v>
      </c>
      <c r="D405" s="9">
        <v>43</v>
      </c>
      <c r="E405" s="9" t="str">
        <v>US$ Million</v>
      </c>
      <c r="F405" s="9" t="str">
        <v>Quarterly</v>
      </c>
      <c r="G405" s="11" t="str">
        <v>Central Bank of Trinidad and Tobago</v>
      </c>
    </row>
    <row r="406" spans="1:7" x14ac:dyDescent="0.2">
      <c r="A406" s="102" t="s">
        <v>751</v>
      </c>
      <c r="B406" s="10">
        <v>42094</v>
      </c>
      <c r="C406" s="10">
        <v>45930</v>
      </c>
      <c r="D406" s="9">
        <v>43</v>
      </c>
      <c r="E406" s="9" t="str">
        <v>US$ Million</v>
      </c>
      <c r="F406" s="9" t="str">
        <v>Quarterly</v>
      </c>
      <c r="G406" s="11" t="str">
        <v>Central Bank of Trinidad and Tobago</v>
      </c>
    </row>
    <row r="407" spans="1:7" x14ac:dyDescent="0.2">
      <c r="A407" s="102" t="s">
        <v>752</v>
      </c>
      <c r="B407" s="10">
        <f t="array" ref="B407:D414">TRANSPOSE('[1]PAGE 18_EXT_IIP&amp;QEDS_Quarterly'!Z5:AG7)</f>
        <v>42094</v>
      </c>
      <c r="C407" s="10">
        <v>45930</v>
      </c>
      <c r="D407" s="9">
        <v>43</v>
      </c>
      <c r="E407" s="9" t="str">
        <f t="array" ref="E407:G414">TRANSPOSE('[1]PAGE 18_EXT_IIP&amp;QEDS_Quarterly'!Z2:AG4)</f>
        <v>US$ Million</v>
      </c>
      <c r="F407" s="9" t="str">
        <v>Quarterly</v>
      </c>
      <c r="G407" s="11" t="str">
        <v>Central Bank of Trinidad and Tobago</v>
      </c>
    </row>
    <row r="408" spans="1:7" x14ac:dyDescent="0.2">
      <c r="A408" s="102" t="s">
        <v>753</v>
      </c>
      <c r="B408" s="10">
        <v>42094</v>
      </c>
      <c r="C408" s="10">
        <v>45930</v>
      </c>
      <c r="D408" s="9">
        <v>43</v>
      </c>
      <c r="E408" s="9" t="str">
        <v>US$ Million</v>
      </c>
      <c r="F408" s="9" t="str">
        <v>Quarterly</v>
      </c>
      <c r="G408" s="11" t="str">
        <v>Central Bank of Trinidad and Tobago</v>
      </c>
    </row>
    <row r="409" spans="1:7" x14ac:dyDescent="0.2">
      <c r="A409" s="102" t="s">
        <v>754</v>
      </c>
      <c r="B409" s="10">
        <v>42094</v>
      </c>
      <c r="C409" s="10">
        <v>45930</v>
      </c>
      <c r="D409" s="9">
        <v>43</v>
      </c>
      <c r="E409" s="9" t="str">
        <v>US$ Million</v>
      </c>
      <c r="F409" s="9" t="str">
        <v>Quarterly</v>
      </c>
      <c r="G409" s="11" t="str">
        <v>Central Bank of Trinidad and Tobago</v>
      </c>
    </row>
    <row r="410" spans="1:7" x14ac:dyDescent="0.2">
      <c r="A410" s="102" t="s">
        <v>755</v>
      </c>
      <c r="B410" s="10">
        <v>42094</v>
      </c>
      <c r="C410" s="10">
        <v>45930</v>
      </c>
      <c r="D410" s="9">
        <v>43</v>
      </c>
      <c r="E410" s="9" t="str">
        <v>US$ Million</v>
      </c>
      <c r="F410" s="9" t="str">
        <v>Quarterly</v>
      </c>
      <c r="G410" s="11" t="str">
        <v>Central Bank of Trinidad and Tobago</v>
      </c>
    </row>
    <row r="411" spans="1:7" x14ac:dyDescent="0.2">
      <c r="A411" s="102" t="s">
        <v>756</v>
      </c>
      <c r="B411" s="10">
        <v>42094</v>
      </c>
      <c r="C411" s="10">
        <v>45930</v>
      </c>
      <c r="D411" s="9">
        <v>43</v>
      </c>
      <c r="E411" s="9" t="str">
        <v>US$ Million</v>
      </c>
      <c r="F411" s="9" t="str">
        <v>Quarterly</v>
      </c>
      <c r="G411" s="11" t="str">
        <v>Central Bank of Trinidad and Tobago</v>
      </c>
    </row>
    <row r="412" spans="1:7" x14ac:dyDescent="0.2">
      <c r="A412" s="102" t="s">
        <v>757</v>
      </c>
      <c r="B412" s="10">
        <v>42094</v>
      </c>
      <c r="C412" s="10">
        <v>45930</v>
      </c>
      <c r="D412" s="9">
        <v>43</v>
      </c>
      <c r="E412" s="9" t="str">
        <v>US$ Million</v>
      </c>
      <c r="F412" s="9" t="str">
        <v>Quarterly</v>
      </c>
      <c r="G412" s="11" t="str">
        <v>Central Bank of Trinidad and Tobago</v>
      </c>
    </row>
    <row r="413" spans="1:7" x14ac:dyDescent="0.2">
      <c r="A413" s="102" t="s">
        <v>758</v>
      </c>
      <c r="B413" s="10">
        <v>42094</v>
      </c>
      <c r="C413" s="10">
        <v>45930</v>
      </c>
      <c r="D413" s="9">
        <v>43</v>
      </c>
      <c r="E413" s="9" t="str">
        <v>US$ Million</v>
      </c>
      <c r="F413" s="9" t="str">
        <v>Quarterly</v>
      </c>
      <c r="G413" s="11" t="str">
        <v>Central Bank of Trinidad and Tobago</v>
      </c>
    </row>
    <row r="414" spans="1:7" x14ac:dyDescent="0.2">
      <c r="A414" s="102" t="s">
        <v>876</v>
      </c>
      <c r="B414" s="10">
        <v>42460</v>
      </c>
      <c r="C414" s="10">
        <v>45930</v>
      </c>
      <c r="D414" s="9">
        <v>39</v>
      </c>
      <c r="E414" s="9" t="str">
        <v>US$ Million</v>
      </c>
      <c r="F414" s="9" t="str">
        <v>Quarterly</v>
      </c>
      <c r="G414" s="11" t="str">
        <v>Central Bank of Trinidad and Tobago</v>
      </c>
    </row>
    <row r="415" spans="1:7" ht="23.25" customHeight="1" x14ac:dyDescent="0.2">
      <c r="A415" s="111" t="s">
        <v>760</v>
      </c>
    </row>
    <row r="416" spans="1:7" x14ac:dyDescent="0.2">
      <c r="A416" s="102" t="s">
        <v>875</v>
      </c>
      <c r="B416" s="10">
        <f t="array" ref="B416:D417">TRANSPOSE('[1]PAGE 19_Forex_Monthly'!B5:C7)</f>
        <v>42035</v>
      </c>
      <c r="C416" s="10">
        <v>46081</v>
      </c>
      <c r="D416" s="9">
        <v>134</v>
      </c>
      <c r="E416" s="9" t="str">
        <f t="array" ref="E416:G417">TRANSPOSE('[1]PAGE 19_Forex_Monthly'!B2:C4)</f>
        <v>Per Cent</v>
      </c>
      <c r="F416" s="9" t="str">
        <v>Monthly</v>
      </c>
      <c r="G416" s="11" t="str">
        <v>Central Bank of Trinidad and Tobago</v>
      </c>
    </row>
    <row r="417" spans="1:7" x14ac:dyDescent="0.2">
      <c r="A417" s="102" t="s">
        <v>761</v>
      </c>
      <c r="B417" s="10">
        <v>42035</v>
      </c>
      <c r="C417" s="10">
        <v>46081</v>
      </c>
      <c r="D417" s="9">
        <v>134</v>
      </c>
      <c r="E417" s="9" t="str">
        <v>Per Cent</v>
      </c>
      <c r="F417" s="9" t="str">
        <v>Monthly</v>
      </c>
      <c r="G417" s="11" t="str">
        <v>Central Bank of Trinidad and Tobago</v>
      </c>
    </row>
    <row r="418" spans="1:7" x14ac:dyDescent="0.2">
      <c r="A418" s="102" t="s">
        <v>762</v>
      </c>
      <c r="B418" s="10">
        <f t="array" ref="B418:D433">TRANSPOSE('[1]PAGE 19_Forex_Monthly'!E5:T7)</f>
        <v>33269</v>
      </c>
      <c r="C418" s="10">
        <v>46081</v>
      </c>
      <c r="D418" s="9">
        <v>422</v>
      </c>
      <c r="E418" s="9" t="str">
        <f t="array" ref="E418:G433">TRANSPOSE('[1]PAGE 19_Forex_Monthly'!E2:T4)</f>
        <v>TTD:USD</v>
      </c>
      <c r="F418" s="9" t="str">
        <v>Monthly</v>
      </c>
      <c r="G418" s="11" t="str">
        <v>Central Bank of Trinidad and Tobago</v>
      </c>
    </row>
    <row r="419" spans="1:7" x14ac:dyDescent="0.2">
      <c r="A419" s="102" t="s">
        <v>763</v>
      </c>
      <c r="B419" s="10">
        <v>33269</v>
      </c>
      <c r="C419" s="10">
        <v>46081</v>
      </c>
      <c r="D419" s="9">
        <v>422</v>
      </c>
      <c r="E419" s="9" t="str">
        <v>TTD:USD</v>
      </c>
      <c r="F419" s="9" t="str">
        <v>Monthly</v>
      </c>
      <c r="G419" s="11" t="str">
        <v>Central Bank of Trinidad and Tobago</v>
      </c>
    </row>
    <row r="420" spans="1:7" x14ac:dyDescent="0.2">
      <c r="A420" s="102" t="s">
        <v>764</v>
      </c>
      <c r="B420" s="10">
        <v>36191</v>
      </c>
      <c r="C420" s="10">
        <v>46081</v>
      </c>
      <c r="D420" s="9">
        <v>326</v>
      </c>
      <c r="E420" s="9" t="str">
        <v>TTD:EURO</v>
      </c>
      <c r="F420" s="9" t="str">
        <v>Monthly</v>
      </c>
      <c r="G420" s="11" t="str">
        <v>Central Bank of Trinidad and Tobago</v>
      </c>
    </row>
    <row r="421" spans="1:7" x14ac:dyDescent="0.2">
      <c r="A421" s="102" t="s">
        <v>765</v>
      </c>
      <c r="B421" s="10">
        <v>36191</v>
      </c>
      <c r="C421" s="10">
        <v>46081</v>
      </c>
      <c r="D421" s="9">
        <v>326</v>
      </c>
      <c r="E421" s="9" t="str">
        <v>TTD:EURO</v>
      </c>
      <c r="F421" s="9" t="str">
        <v>Monthly</v>
      </c>
      <c r="G421" s="11" t="str">
        <v>Central Bank of Trinidad and Tobago</v>
      </c>
    </row>
    <row r="422" spans="1:7" x14ac:dyDescent="0.2">
      <c r="A422" s="102" t="s">
        <v>766</v>
      </c>
      <c r="B422" s="10">
        <v>34089</v>
      </c>
      <c r="C422" s="10">
        <v>46081</v>
      </c>
      <c r="D422" s="9">
        <v>395</v>
      </c>
      <c r="E422" s="9" t="str">
        <v>TTD:GBP</v>
      </c>
      <c r="F422" s="9" t="str">
        <v>Monthly</v>
      </c>
      <c r="G422" s="11" t="str">
        <v>Central Bank of Trinidad and Tobago</v>
      </c>
    </row>
    <row r="423" spans="1:7" x14ac:dyDescent="0.2">
      <c r="A423" s="102" t="s">
        <v>767</v>
      </c>
      <c r="B423" s="10">
        <v>34089</v>
      </c>
      <c r="C423" s="10">
        <v>46081</v>
      </c>
      <c r="D423" s="9">
        <v>395</v>
      </c>
      <c r="E423" s="9" t="str">
        <v>TTD:GBP</v>
      </c>
      <c r="F423" s="9" t="str">
        <v>Monthly</v>
      </c>
      <c r="G423" s="11" t="str">
        <v>Central Bank of Trinidad and Tobago</v>
      </c>
    </row>
    <row r="424" spans="1:7" x14ac:dyDescent="0.2">
      <c r="A424" s="102" t="s">
        <v>768</v>
      </c>
      <c r="B424" s="10">
        <v>34089</v>
      </c>
      <c r="C424" s="10">
        <v>46081</v>
      </c>
      <c r="D424" s="9">
        <v>395</v>
      </c>
      <c r="E424" s="9" t="str">
        <v>TTD:CAD</v>
      </c>
      <c r="F424" s="9" t="str">
        <v>Monthly</v>
      </c>
      <c r="G424" s="11" t="str">
        <v>Central Bank of Trinidad and Tobago</v>
      </c>
    </row>
    <row r="425" spans="1:7" x14ac:dyDescent="0.2">
      <c r="A425" s="102" t="s">
        <v>769</v>
      </c>
      <c r="B425" s="10">
        <v>34089</v>
      </c>
      <c r="C425" s="10">
        <v>46081</v>
      </c>
      <c r="D425" s="9">
        <v>395</v>
      </c>
      <c r="E425" s="9" t="str">
        <v>TTD:CAD</v>
      </c>
      <c r="F425" s="9" t="str">
        <v>Monthly</v>
      </c>
      <c r="G425" s="11" t="str">
        <v>Central Bank of Trinidad and Tobago</v>
      </c>
    </row>
    <row r="426" spans="1:7" x14ac:dyDescent="0.2">
      <c r="A426" s="102" t="s">
        <v>770</v>
      </c>
      <c r="B426" s="10">
        <v>34089</v>
      </c>
      <c r="C426" s="10">
        <v>46081</v>
      </c>
      <c r="D426" s="9">
        <v>395</v>
      </c>
      <c r="E426" s="9" t="str">
        <v>TTD:BBD</v>
      </c>
      <c r="F426" s="9" t="str">
        <v>Monthly</v>
      </c>
      <c r="G426" s="11" t="str">
        <v>Central Bank of Trinidad and Tobago</v>
      </c>
    </row>
    <row r="427" spans="1:7" x14ac:dyDescent="0.2">
      <c r="A427" s="102" t="s">
        <v>771</v>
      </c>
      <c r="B427" s="10">
        <v>34089</v>
      </c>
      <c r="C427" s="10">
        <v>46081</v>
      </c>
      <c r="D427" s="9">
        <v>395</v>
      </c>
      <c r="E427" s="9" t="str">
        <v>TTD:BBD</v>
      </c>
      <c r="F427" s="9" t="str">
        <v>Monthly</v>
      </c>
      <c r="G427" s="11" t="str">
        <v>Central Bank of Trinidad and Tobago</v>
      </c>
    </row>
    <row r="428" spans="1:7" x14ac:dyDescent="0.2">
      <c r="A428" s="102" t="s">
        <v>772</v>
      </c>
      <c r="B428" s="10">
        <v>34089</v>
      </c>
      <c r="C428" s="10">
        <v>46081</v>
      </c>
      <c r="D428" s="9">
        <v>395</v>
      </c>
      <c r="E428" s="9" t="str">
        <v>TTD:JMD</v>
      </c>
      <c r="F428" s="9" t="str">
        <v>Monthly</v>
      </c>
      <c r="G428" s="11" t="str">
        <v>Central Bank of Trinidad and Tobago</v>
      </c>
    </row>
    <row r="429" spans="1:7" x14ac:dyDescent="0.2">
      <c r="A429" s="102" t="s">
        <v>773</v>
      </c>
      <c r="B429" s="10">
        <v>34089</v>
      </c>
      <c r="C429" s="10">
        <v>46081</v>
      </c>
      <c r="D429" s="9">
        <v>395</v>
      </c>
      <c r="E429" s="9" t="str">
        <v>TTD:JMD</v>
      </c>
      <c r="F429" s="9" t="str">
        <v>Monthly</v>
      </c>
      <c r="G429" s="11" t="str">
        <v>Central Bank of Trinidad and Tobago</v>
      </c>
    </row>
    <row r="430" spans="1:7" x14ac:dyDescent="0.2">
      <c r="A430" s="102" t="s">
        <v>774</v>
      </c>
      <c r="B430" s="10">
        <v>34089</v>
      </c>
      <c r="C430" s="10">
        <v>46081</v>
      </c>
      <c r="D430" s="9">
        <v>395</v>
      </c>
      <c r="E430" s="9" t="str">
        <v>TTD:ECD</v>
      </c>
      <c r="F430" s="9" t="str">
        <v>Monthly</v>
      </c>
      <c r="G430" s="11" t="str">
        <v>Central Bank of Trinidad and Tobago</v>
      </c>
    </row>
    <row r="431" spans="1:7" x14ac:dyDescent="0.2">
      <c r="A431" s="102" t="s">
        <v>775</v>
      </c>
      <c r="B431" s="10">
        <v>34089</v>
      </c>
      <c r="C431" s="10">
        <v>46081</v>
      </c>
      <c r="D431" s="9">
        <v>395</v>
      </c>
      <c r="E431" s="9" t="str">
        <v>TTD:ECD</v>
      </c>
      <c r="F431" s="9" t="str">
        <v>Monthly</v>
      </c>
      <c r="G431" s="11" t="str">
        <v>Central Bank of Trinidad and Tobago</v>
      </c>
    </row>
    <row r="432" spans="1:7" x14ac:dyDescent="0.2">
      <c r="A432" s="102" t="s">
        <v>776</v>
      </c>
      <c r="B432" s="10">
        <v>34089</v>
      </c>
      <c r="C432" s="10">
        <v>46081</v>
      </c>
      <c r="D432" s="9">
        <v>395</v>
      </c>
      <c r="E432" s="9" t="str">
        <v>TTD:GYD</v>
      </c>
      <c r="F432" s="9" t="str">
        <v>Monthly</v>
      </c>
      <c r="G432" s="11" t="str">
        <v>Central Bank of Trinidad and Tobago</v>
      </c>
    </row>
    <row r="433" spans="1:7" x14ac:dyDescent="0.2">
      <c r="A433" s="102" t="s">
        <v>777</v>
      </c>
      <c r="B433" s="10">
        <v>34089</v>
      </c>
      <c r="C433" s="10">
        <v>46081</v>
      </c>
      <c r="D433" s="9">
        <v>395</v>
      </c>
      <c r="E433" s="9" t="str">
        <v>TTD:GYD</v>
      </c>
      <c r="F433" s="9" t="str">
        <v>Monthly</v>
      </c>
      <c r="G433" s="11" t="str">
        <v>Central Bank of Trinidad and Tobago</v>
      </c>
    </row>
    <row r="434" spans="1:7" x14ac:dyDescent="0.2">
      <c r="A434" s="102" t="s">
        <v>778</v>
      </c>
      <c r="B434" s="10">
        <f t="array" ref="B434:D436">TRANSPOSE('[1]PAGE 19_Forex_Monthly'!V5:X7)</f>
        <v>39478</v>
      </c>
      <c r="C434" s="10">
        <v>46081</v>
      </c>
      <c r="D434" s="9">
        <v>218</v>
      </c>
      <c r="E434" s="9" t="str">
        <f t="array" ref="E434:G436">TRANSPOSE('[1]PAGE 19_Forex_Monthly'!V2:X4)</f>
        <v>USD 000s</v>
      </c>
      <c r="F434" s="9" t="str">
        <v>Monthly</v>
      </c>
      <c r="G434" s="11" t="str">
        <v>Central Bank of Trinidad and Tobago</v>
      </c>
    </row>
    <row r="435" spans="1:7" x14ac:dyDescent="0.2">
      <c r="A435" s="102" t="s">
        <v>779</v>
      </c>
      <c r="B435" s="10">
        <v>39478</v>
      </c>
      <c r="C435" s="10">
        <v>46081</v>
      </c>
      <c r="D435" s="9">
        <v>218</v>
      </c>
      <c r="E435" s="9" t="str">
        <v>USD 000s</v>
      </c>
      <c r="F435" s="9" t="str">
        <v>Monthly</v>
      </c>
      <c r="G435" s="11" t="str">
        <v>Central Bank of Trinidad and Tobago</v>
      </c>
    </row>
    <row r="436" spans="1:7" x14ac:dyDescent="0.2">
      <c r="A436" s="102" t="s">
        <v>780</v>
      </c>
      <c r="B436" s="10">
        <v>39478</v>
      </c>
      <c r="C436" s="10">
        <v>46081</v>
      </c>
      <c r="D436" s="9">
        <v>218</v>
      </c>
      <c r="E436" s="9" t="str">
        <v>USD 000s</v>
      </c>
      <c r="F436" s="9" t="str">
        <v>Monthly</v>
      </c>
      <c r="G436" s="11" t="str">
        <v>Central Bank of Trinidad and Tobago</v>
      </c>
    </row>
    <row r="437" spans="1:7" ht="23.25" customHeight="1" x14ac:dyDescent="0.2">
      <c r="A437" s="111" t="s">
        <v>781</v>
      </c>
    </row>
    <row r="438" spans="1:7" x14ac:dyDescent="0.2">
      <c r="A438" s="102" t="s">
        <v>782</v>
      </c>
      <c r="B438" s="10">
        <f t="array" ref="B438:D446">TRANSPOSE('[1]PAGE 20_Reserves_Monthly'!B5:J7)</f>
        <v>39051</v>
      </c>
      <c r="C438" s="10">
        <v>46053</v>
      </c>
      <c r="D438" s="9">
        <v>230</v>
      </c>
      <c r="E438" s="9" t="str">
        <f t="array" ref="E438:G446">TRANSPOSE('[1]PAGE 20_Reserves_Monthly'!B2:J4)</f>
        <v>US$ Million</v>
      </c>
      <c r="F438" s="9" t="str">
        <v>Monthly</v>
      </c>
      <c r="G438" s="11" t="str">
        <v>Central Bank of Trinidad and Tobago</v>
      </c>
    </row>
    <row r="439" spans="1:7" x14ac:dyDescent="0.2">
      <c r="A439" s="102" t="s">
        <v>429</v>
      </c>
      <c r="B439" s="10">
        <v>38717</v>
      </c>
      <c r="C439" s="10">
        <v>46081</v>
      </c>
      <c r="D439" s="9">
        <v>243</v>
      </c>
      <c r="E439" s="9" t="str">
        <v>US$ Million</v>
      </c>
      <c r="F439" s="9" t="str">
        <v>Monthly</v>
      </c>
      <c r="G439" s="11" t="str">
        <v>Central Bank of Trinidad and Tobago</v>
      </c>
    </row>
    <row r="440" spans="1:7" x14ac:dyDescent="0.2">
      <c r="A440" s="102" t="s">
        <v>430</v>
      </c>
      <c r="B440" s="10">
        <v>38717</v>
      </c>
      <c r="C440" s="10">
        <v>46081</v>
      </c>
      <c r="D440" s="9">
        <v>243</v>
      </c>
      <c r="E440" s="9" t="str">
        <v>US$ Million</v>
      </c>
      <c r="F440" s="9" t="str">
        <v>Monthly</v>
      </c>
      <c r="G440" s="11" t="str">
        <v>Central Bank of Trinidad and Tobago</v>
      </c>
    </row>
    <row r="441" spans="1:7" x14ac:dyDescent="0.2">
      <c r="A441" s="102" t="s">
        <v>937</v>
      </c>
      <c r="B441" s="10">
        <v>38868</v>
      </c>
      <c r="C441" s="10">
        <v>46081</v>
      </c>
      <c r="D441" s="9">
        <v>238</v>
      </c>
      <c r="E441" s="9" t="str">
        <v>US$ Million</v>
      </c>
      <c r="F441" s="9" t="str">
        <v>Monthly</v>
      </c>
      <c r="G441" s="11" t="str">
        <v>aCentral Bank of Trinidad and Tobago</v>
      </c>
    </row>
    <row r="442" spans="1:7" x14ac:dyDescent="0.2">
      <c r="A442" s="102" t="s">
        <v>431</v>
      </c>
      <c r="B442" s="10">
        <v>38717</v>
      </c>
      <c r="C442" s="10">
        <v>46081</v>
      </c>
      <c r="D442" s="9">
        <v>243</v>
      </c>
      <c r="E442" s="9" t="str">
        <v>US$ Million</v>
      </c>
      <c r="F442" s="9" t="str">
        <v>Monthly</v>
      </c>
      <c r="G442" s="11" t="str">
        <v>Central Bank of Trinidad and Tobago</v>
      </c>
    </row>
    <row r="443" spans="1:7" x14ac:dyDescent="0.2">
      <c r="A443" s="102" t="s">
        <v>783</v>
      </c>
      <c r="B443" s="10">
        <v>39051</v>
      </c>
      <c r="C443" s="10">
        <v>46053</v>
      </c>
      <c r="D443" s="9">
        <v>231</v>
      </c>
      <c r="E443" s="9" t="str">
        <v>US$ Million</v>
      </c>
      <c r="F443" s="9" t="str">
        <v>Monthly</v>
      </c>
      <c r="G443" s="11" t="str">
        <v>Central Bank of Trinidad and Tobago</v>
      </c>
    </row>
    <row r="444" spans="1:7" x14ac:dyDescent="0.2">
      <c r="A444" s="102" t="s">
        <v>432</v>
      </c>
      <c r="B444" s="10">
        <v>38717</v>
      </c>
      <c r="C444" s="10">
        <v>46081</v>
      </c>
      <c r="D444" s="9">
        <v>243</v>
      </c>
      <c r="E444" s="9" t="str">
        <v>US$ Million</v>
      </c>
      <c r="F444" s="9" t="str">
        <v>Monthly</v>
      </c>
      <c r="G444" s="11" t="str">
        <v>Central Bank of Trinidad and Tobago</v>
      </c>
    </row>
    <row r="445" spans="1:7" x14ac:dyDescent="0.2">
      <c r="A445" s="102" t="s">
        <v>784</v>
      </c>
      <c r="B445" s="10">
        <v>38717</v>
      </c>
      <c r="C445" s="10">
        <v>46081</v>
      </c>
      <c r="D445" s="9">
        <v>243</v>
      </c>
      <c r="E445" s="9" t="str">
        <v>US$ Million</v>
      </c>
      <c r="F445" s="9" t="str">
        <v>Monthly</v>
      </c>
      <c r="G445" s="11" t="str">
        <v>Central Bank of Trinidad and Tobago</v>
      </c>
    </row>
    <row r="446" spans="1:7" x14ac:dyDescent="0.2">
      <c r="A446" s="102" t="s">
        <v>433</v>
      </c>
      <c r="B446" s="10">
        <v>38748</v>
      </c>
      <c r="C446" s="10">
        <v>46081</v>
      </c>
      <c r="D446" s="9">
        <v>242</v>
      </c>
      <c r="E446" s="9" t="str">
        <v>US$ Million</v>
      </c>
      <c r="F446" s="9" t="str">
        <v>Monthly</v>
      </c>
      <c r="G446" s="11" t="str">
        <v>Central Bank of Trinidad and Tobago</v>
      </c>
    </row>
  </sheetData>
  <mergeCells count="2">
    <mergeCell ref="B6:F6"/>
    <mergeCell ref="A8:G8"/>
  </mergeCells>
  <hyperlinks>
    <hyperlink ref="A15" location="'PAGE 4_Intl&amp;Regl_Quarterly'!$B$8" display="GDP Growth - Advanced Economies: United States"/>
    <hyperlink ref="A16" location="'PAGE 4_Intl&amp;Regl_Quarterly'!$C$8" display="GDP Growth - Advanced Economies: United Kingdom"/>
    <hyperlink ref="A17" location="'PAGE 4_Intl&amp;Regl_Quarterly'!$D$8" display="GDP Growth - Advanced Economies: Euro Area"/>
    <hyperlink ref="A18" location="'PAGE 4_Intl&amp;Regl_Quarterly'!$E$8" display="GDP Growth - Advanced Economies: Japan"/>
    <hyperlink ref="A19" location="'PAGE 4_Intl&amp;Regl_Quarterly'!$G$8" display="GDP Growth - Emerging Economies: China"/>
    <hyperlink ref="A20" location="'PAGE 4_Intl&amp;Regl_Quarterly'!$H$8" display="GDP Growth - Emerging Economies: India"/>
    <hyperlink ref="A21" location="'PAGE 4_Intl&amp;Regl_Quarterly'!$I$8" display="GDP Growth - Emerging Economies: Russia"/>
    <hyperlink ref="A22" location="'PAGE 4_Intl&amp;Regl_Quarterly'!$J$8" display="GDP Growth - Emerging Economies: Brazil"/>
    <hyperlink ref="A23" location="'PAGE 4_Intl&amp;Regl_Quarterly'!$L$8" display="GDP Growth - Latin America: Mexico"/>
    <hyperlink ref="A24" location="'PAGE 4_Intl&amp;Regl_Quarterly'!$M$8" display="GDP Growth - Latin America: Chile"/>
    <hyperlink ref="A25" location="'PAGE 4_Intl&amp;Regl_Quarterly'!$N$8" display="GDP Growth - Latin America: Colombia"/>
    <hyperlink ref="A26" location="'PAGE 4_Intl&amp;Regl_Quarterly'!$O$8" display="GDP Growth - Latin America: Peru"/>
    <hyperlink ref="A27" location="'PAGE 4_Intl&amp;Regl_Quarterly'!$Q$8" display="GDP Growth - Caribbean: Barbados"/>
    <hyperlink ref="A28" location="'PAGE 4_Intl&amp;Regl_Quarterly'!$R$8" display="GDP Growth - Caribbean: Jamaica"/>
    <hyperlink ref="A29" location="'PAGE 4_Intl&amp;Regl_Quarterly'!$T$8" display="Rate of Unemployment - Advanced Economies: United States"/>
    <hyperlink ref="A30" location="'PAGE 4_Intl&amp;Regl_Quarterly'!$U$8" display="Rate of Unemployment - Advanced Economies: United Kingdom"/>
    <hyperlink ref="A31" location="'PAGE 4_Intl&amp;Regl_Quarterly'!$V$8" display="Rate of Unemployment - Advanced Economies: Euro Area"/>
    <hyperlink ref="A32" location="'PAGE 4_Intl&amp;Regl_Quarterly'!$W$8" display="Rate of Unemployment - Advanced Economies: Japan"/>
    <hyperlink ref="A33" location="'PAGE 4_Intl&amp;Regl_Quarterly'!$Y$8" display="Rate of Unemployment - Caribbean: Barbados"/>
    <hyperlink ref="A34" location="'PAGE 4_Intl&amp;Regl_Quarterly'!$Z$8" display="Rate of Unemployment - Caribbean: Jamaica"/>
    <hyperlink ref="A35" location="'PAGE 4_Intl&amp;Regl_Monthly'!$B$8" display="Headline Inflation - Advanced Economies: United States"/>
    <hyperlink ref="A36" location="'PAGE 4_Intl&amp;Regl_Monthly'!$C$8" display="Headline Inflation - Advanced Economies: United Kingdom"/>
    <hyperlink ref="A37" location="'PAGE 4_Intl&amp;Regl_Monthly'!$D$8" display="Headline Inflation - Advanced Economies: Euro Area"/>
    <hyperlink ref="A38" location="'PAGE 4_Intl&amp;Regl_Monthly'!$E$8" display="Headline Inflation - Advanced Economies: Japan"/>
    <hyperlink ref="A39" location="'PAGE 4_Intl&amp;Regl_Monthly'!$G$8" display="Headline Inflation - Emerging Economies: China"/>
    <hyperlink ref="A40" location="'PAGE 4_Intl&amp;Regl_Monthly'!$H$8" display="Headline Inflation - Emerging Economies: India"/>
    <hyperlink ref="A41" location="'PAGE 4_Intl&amp;Regl_Monthly'!$I$8" display="Headline Inflation - Emerging Economies: Russia"/>
    <hyperlink ref="A42" location="'PAGE 4_Intl&amp;Regl_Monthly'!$J$8" display="Headline Inflation - Emerging Economies: Brazil"/>
    <hyperlink ref="A43" location="'PAGE 4_Intl&amp;Regl_Monthly'!$L$8" display="Headline Inflation - Latin America: Mexico"/>
    <hyperlink ref="A44" location="'PAGE 4_Intl&amp;Regl_Monthly'!$M$8" display="Headline Inflation - Latin America: Chile"/>
    <hyperlink ref="A45" location="'PAGE 4_Intl&amp;Regl_Monthly'!$N$8" display="Headline Inflation - Latin America: Colombia"/>
    <hyperlink ref="A46" location="'PAGE 4_Intl&amp;Regl_Monthly'!$O$8" display="Headline Inflation - Latin America: Peru"/>
    <hyperlink ref="A47" location="'PAGE 4_Intl&amp;Regl_Monthly'!$Q$8" display="Headline Inflation - Caribbean: Barbados"/>
    <hyperlink ref="A48" location="'PAGE 4_Intl&amp;Regl_Monthly'!$R$8" display="Headline Inflation - Caribbean: Jamaica"/>
    <hyperlink ref="A52" location="'PAGE 5_DomesticAct_Quarterly'!$B$8" display="QGDP - Total"/>
    <hyperlink ref="A53" location="'PAGE 5_DomesticAct_Quarterly'!$C$8" display="QGDP - Energy"/>
    <hyperlink ref="A54" location="'PAGE 5_DomesticAct_Quarterly'!$D$8" display="QGDP - Non-Energy"/>
    <hyperlink ref="A55" location="'PAGE 5_DomesticAct_Quarterly'!$E$8" display="QGDP - Non-Energy: Construction"/>
    <hyperlink ref="A56" location="'PAGE 5_DomesticAct_Quarterly'!$F$8" display="QGDP - Non-Energy: Trade and Repairs (excl. Energy)"/>
    <hyperlink ref="A57" location="'PAGE 5_DomesticAct_Quarterly'!$G$8" display="QGDP - Non-Energy: Manufacturing (excl. Refining and Petrochemical)"/>
    <hyperlink ref="A58" location="'PAGE 5_DomesticAct_Quarterly'!$H$8" display="QGDP - Non-Energy: Financial and Insurance Activities"/>
    <hyperlink ref="A59" location="'PAGE 5_DomesticAct_Quarterly'!$J$8" display="QIEA - Total"/>
    <hyperlink ref="A60" location="'PAGE 5_DomesticAct_Quarterly'!$K$8" display="QIEA - Energy"/>
    <hyperlink ref="A61" location="'PAGE 5_DomesticAct_Quarterly'!$L$8" display="QIEA - Non-Energy"/>
    <hyperlink ref="A62" location="'PAGE 5_DomesticAct_Quarterly'!$M$8" display="QIEA - Non-Energy: Construction"/>
    <hyperlink ref="A63" location="'PAGE 5_DomesticAct_Quarterly'!$N$8" display="QIEA - Non-Energy: Manufacturing (excl. Refining and Petrochemical)"/>
    <hyperlink ref="A64" location="'PAGE 5_DomesticAct_Quarterly'!$O$8" display="QIEA - Non-Energy: Wholesale and Retail Trade (excl. Energy)"/>
    <hyperlink ref="A65" location="'PAGE 5_DomesticAct_Quarterly'!$P$8" display="QIEA - Non-Energy: Agriculture"/>
    <hyperlink ref="A66" location="'PAGE 5_DomesticAct_Quarterly'!$R$8" display="Capacity Utilisation - Manufacturing"/>
    <hyperlink ref="A67" location="'PAGE 5_DomesticAct_Quarterly'!$S$8" display="Capacity Utilisation - Manufacturing: Food, Beverages and Tobacco Products"/>
    <hyperlink ref="A68" location="'PAGE 5_DomesticAct_Quarterly'!$T$8" display="Capacity Utilisation - Manufacturing: Textiles, Clothing, Leather, Wood, Paper and Printing"/>
    <hyperlink ref="A69" location="'PAGE 5_DomesticAct_Quarterly'!$U$8" display="Capacity Utilisation - Manufacturing: Chemical Products"/>
    <hyperlink ref="A70" location="'PAGE 5_DomesticAct_Quarterly'!$V$8" display="Capacity Utilisation - Manufacturing: Other Manufactured Products"/>
    <hyperlink ref="A72" location="'PAGE 6_DomesticInd_Quarterly'!$B$8" display="Index of Retail Sales: All Sections"/>
    <hyperlink ref="A73" location="'PAGE 6_DomesticInd_Quarterly'!$C$8" display="Index of Retail Sales: Dry Goods"/>
    <hyperlink ref="A74" location="'PAGE 6_DomesticInd_Quarterly'!$D$8" display="Index of Retail Sales: Supermarket and Groceries"/>
    <hyperlink ref="A75" location="'PAGE 6_DomesticInd_Quarterly'!$E$8" display="Index of Retail Sales: Construction Materials and Hardware"/>
    <hyperlink ref="A76" location="'PAGE 6_DomesticInd_Quarterly'!$F$8" display="Index of Retail Sales: Household Appliances and Furnishings"/>
    <hyperlink ref="A77" location="'PAGE 6_DomesticInd_Quarterly'!$G$8" display="Index of Retail Sales: Textile and Wearing Apparel"/>
    <hyperlink ref="A78" location="'PAGE 6_DomesticInd_Quarterly'!$H$8" display="Index of Retail Sales: Motor Vehicle and Parts"/>
    <hyperlink ref="A79" location="'PAGE 6_DomesticInd_Quarterly'!$I$8" display="Index of Retail Sales: Petrol Filling Stations"/>
    <hyperlink ref="A80" location="'PAGE 6_DomesticInd_Quarterly'!$J$8" display="Index of Retail Sales: Other Retail Activities"/>
    <hyperlink ref="A81" location="'PAGE 6_DomesticInd_Quarterly'!$L$8" display="Non-Energy Sector Indicators: Local Sales of Cement (000s tonnes)"/>
    <hyperlink ref="A82" location="'PAGE 6_DomesticInd_Quarterly'!$M$8" display="Non-Energy Sector Indicators: Production of Cement (000s tonnes)"/>
    <hyperlink ref="A83" location="'PAGE 6_DomesticInd_Quarterly'!$N$8" display="Non-Energy Sector Indicators: Total New Motor Vehicle Sales"/>
    <hyperlink ref="A84" location="'PAGE 6_DomesticInd_Quarterly'!$O$8" display="Non-Energy Sector Indicators: Motor Vehicle Sales: Private Vehicles"/>
    <hyperlink ref="A85" location="'PAGE 6_DomesticInd_Quarterly'!$P$8" display="Non-Energy Sector Indicators: Motor Vehicle Sales: Commercial Vehicles"/>
    <hyperlink ref="A86" location="'PAGE 6_DomesticInd_Quarterly'!$R$8" display="Non-Energy Sector Indicators: Total Motor Vehicles Registered"/>
    <hyperlink ref="A87" location="'PAGE 6_DomesticInd_Quarterly'!$S$8" display="Non-Energy Sector Indicators: Motor Vehicles Registered: Private Vehicles"/>
    <hyperlink ref="A88" location="'PAGE 6_DomesticInd_Quarterly'!$T$8" display="Non-Energy Sector Indicators: Motor Vehicles Registered: Commercial Vehicles"/>
    <hyperlink ref="A89" location="'PAGE 6_DomesticInd_Quarterly'!$V$8" display="Non-Traditional Non-Energy Indicators: Cashless Payment Index (2012 = 100)"/>
    <hyperlink ref="A90" location="'PAGE 6_DomesticInd_Quarterly'!$W$8" display="Non-Traditional Non-Energy Indicators: Manufacturing  - Exports/Activity Number of Exported Containers (TEUs)"/>
    <hyperlink ref="A91" location="'PAGE 6_DomesticInd_Quarterly'!$X$8" display="Non-Traditional Non-Energy Indicators: Wholesale and Retail Trade - Volume of Point of Sale Purchases (000's)"/>
    <hyperlink ref="A92" location="'PAGE 6_DomesticInd_Quarterly'!$Y$8" display="Non-Traditional Non-Energy Indicators: Wholesale and Retail Trade - Volume of Internet Merchant Transactions (000's) "/>
    <hyperlink ref="A93" location="'PAGE 6_DomesticInd_Quarterly'!$Z$8" display="Non-Traditional Non-Energy Indicators: Construction - Number of Building Permit Approvals &amp; Refusals - Education"/>
    <hyperlink ref="A94" location="'PAGE 6_DomesticInd_Quarterly'!$AA$8" display="Non-Traditional Non-Energy Indicators: Education - Ministry of Education Recurrent Expenditure (TT$ Mn)"/>
    <hyperlink ref="A95" location="'PAGE 6_DomesticInd_Quarterly'!$AB$8" display="Non-Traditional Non-Energy Indicators: Labour Market -Total NIB Contribution _x000a_(TT$ Mn)"/>
    <hyperlink ref="A97" location="'PAGE 7_PriceIndices_Monthly'!$B$8" display="Consumer Price Index: Headline Inflation: All Items"/>
    <hyperlink ref="A98" location="'PAGE 7_PriceIndices_Monthly'!$C$8" display="Consumer Price Index: Food Inflation"/>
    <hyperlink ref="A99" location="'PAGE 7_PriceIndices_Monthly'!$D$8" display="Consumer Price Index: Food Inflation - Vegetables"/>
    <hyperlink ref="A100" location="'PAGE 7_PriceIndices_Monthly'!$E$8" display="Consumer Price Index: Food Inflation - Fruits"/>
    <hyperlink ref="A101" location="'PAGE 7_PriceIndices_Monthly'!$F$8" display="Consumer Price Index: Food Inflation - Fish"/>
    <hyperlink ref="A102" location="'PAGE 7_PriceIndices_Monthly'!$G$8" display="Consumer Price Index: Food Inflation - Meat"/>
    <hyperlink ref="A103" location="'PAGE 7_PriceIndices_Monthly'!$H$8" display="Consumer Price Index: Food Inflation - Milk, Cheese &amp; Eggs"/>
    <hyperlink ref="A104" location="'PAGE 7_PriceIndices_Monthly'!$I$8" display="Consumer Price Index: Food Inflation - Bread &amp; Cereals"/>
    <hyperlink ref="A105" location="'PAGE 7_PriceIndices_Monthly'!$K$8" display="Consumer Price Index: Core Inflation"/>
    <hyperlink ref="A106" location="'PAGE 7_PriceIndices_Monthly'!$L$8" display="Consumer Price Index: Core Inflation - Transport"/>
    <hyperlink ref="A107" location="'PAGE 7_PriceIndices_Monthly'!$M$8" display="Consumer Price Index: Core Inflation - Housing"/>
    <hyperlink ref="A108" location="'PAGE 7_PriceIndices_Monthly'!$N$8" display="Consumer Price Index: Core Inflation - Health "/>
    <hyperlink ref="A109" location="'PAGE 7_PriceIndices_Monthly'!$O$8" display="Consumer Price Index: Core Inflation - Education"/>
    <hyperlink ref="A110" location="'PAGE 7_PriceIndices_Monthly'!$P$8" display="Consumer Price Index: Core Inflation - Hotels, Cafes &amp; Restaurants"/>
    <hyperlink ref="A111" location="'PAGE 7_PriceIndices_Quarterly'!$B$8" display="Index of Producer Prices: All Industry Index"/>
    <hyperlink ref="A112" location="'PAGE 7_PriceIndices_Quarterly'!$C$8" display="Index of Producer Prices: Food Processors"/>
    <hyperlink ref="A113" location="'PAGE 7_PriceIndices_Quarterly'!$D$8" display="Index of Producer Prices: Textile, Garments &amp; Footwear"/>
    <hyperlink ref="A114" location="'PAGE 7_PriceIndices_Quarterly'!$E$8" display="Index of Producer Prices: Wood Products"/>
    <hyperlink ref="A115" location="'PAGE 7_PriceIndices_Quarterly'!$F$8" display="Index of Producer Prices: Printing, Publishing &amp; Paper Convertors"/>
    <hyperlink ref="A116" location="'PAGE 7_PriceIndices_Quarterly'!$G$8" display="Index of Producer Prices: Chemical &amp; Non-Metallic Products"/>
    <hyperlink ref="A117" location="'PAGE 7_PriceIndices_Quarterly'!$H$8" display="Index of Producer Prices: Assembly Type &amp; Related Products"/>
    <hyperlink ref="A118" location="'PAGE 7_PriceIndices_Quarterly'!$J$8" display="Construction Material Prices: Cement (price/bag)"/>
    <hyperlink ref="A119" location="'PAGE 7_PriceIndices_Quarterly'!$K$8" display="Construction Material Prices: Gravel (price/12cu yards)"/>
    <hyperlink ref="A120" location="'PAGE 7_PriceIndices_Quarterly'!$L$8" display="Construction Material Prices: Plastering Sand (price/8cu yards)"/>
    <hyperlink ref="A121" location="'PAGE 7_PriceIndices_Quarterly'!$M$8" display="Construction Material Prices: Concrete Blocks (price/block) -100mm (4'x8'x16')"/>
    <hyperlink ref="A122" location="'PAGE 7_PriceIndices_Quarterly'!$N$8" display="Construction Material Prices: Concrete Blocks (price/block) - 150mm (6'x8'x16') "/>
    <hyperlink ref="A123" location="'PAGE 7_PriceIndices_Quarterly'!$O$8" display="Construction Material Prices: Steel (price/20ft) - 1/4'"/>
    <hyperlink ref="A124" location="'PAGE 7_PriceIndices_Quarterly'!$P$8" display="Construction Material Prices: Steel (price/20ft) - 1/2'"/>
    <hyperlink ref="A126" location="'PAGE 8_Comm.Prices_Monthly'!$B$8" display="Commodity Prices: Crude Oil (WTI) Prices - US$/bbl"/>
    <hyperlink ref="A127" location="'PAGE 8_Comm.Prices_Monthly'!$C$8" display="Commodity Prices: Crude Oil (Brent Europe) Prices - US$/bbl"/>
    <hyperlink ref="A128" location="'PAGE 8_Comm.Prices_Monthly'!$D$8" display="Commodity Prices: Japan Korea Marker Gas Price (US$/mmbtu)"/>
    <hyperlink ref="A129" location="'PAGE 8_Comm.Prices_Monthly'!$E$8" display="Commodity Prices: National Balancing Point Gas Price (US$/mmbtu)"/>
    <hyperlink ref="A131" location="'PAGE 8_Comm.Prices_Monthly'!$F$8" display="Commodity Prices: Ammonia Prices - US$/tonne"/>
    <hyperlink ref="A133" location="'PAGE 8_Comm.Prices_Monthly'!H8" display="Commodity Prices: Urea Prices - US$/tonne"/>
    <hyperlink ref="A134" location="'PAGE 8_Comm.Prices_Monthly'!I8" display="Commodity Prices: Methanol Prices - US$/tonne"/>
    <hyperlink ref="A135" location="'PAGE 8_Comm.Prices_Monthly'!J8" display="Commodity Prices: Billets Prices - US$/tonne"/>
    <hyperlink ref="A136" location="'PAGE 8_Comm.Prices_Monthly'!K8" display="Commodity Prices: Wire Rods Prices - US$/tonne"/>
    <hyperlink ref="A137" location="'PAGE 8_Comm.Prices_Monthly'!L8" display="Commodity Prices: Gold Prices - US$/ounce"/>
    <hyperlink ref="A138" location="'PAGE 8_Comm.Prices_Monthly'!M8" display="Commodity Prices: Wheat Prices - US cents/ bushel"/>
    <hyperlink ref="A139" location="'PAGE 8_Comm.Prices_Monthly'!N8" display="Commodity Prices: Corn Prices - US cents/ bushel"/>
    <hyperlink ref="A140" location="'PAGE 8_Comm.Prices_Monthly'!O8" display="Commodity Prices: Energy Commodity Price Index (Q3 2023=100)"/>
    <hyperlink ref="A141" location="'PAGE 8_Comm.Prod_Quarterly'!$B$8" display="Commodity Production: Crude Oil Production ('000s bbls)"/>
    <hyperlink ref="A142" location="'PAGE 8_Comm.Prod_Quarterly'!$C$8" display="Commodity Production: Natural Gas Production (mmcf/d)"/>
    <hyperlink ref="A143" location="'PAGE 8_Comm.Prod_Quarterly'!$D$8" display="Commodity Production: Liquified Natural Gas Production ('000s cu m)"/>
    <hyperlink ref="A144" location="'PAGE 8_Comm.Prod_Quarterly'!$E$8" display="Commodity Production: Ammonia Production ('000s tonnes)"/>
    <hyperlink ref="A145" location="'PAGE 8_Comm.Prod_Quarterly'!$F$8" display="Commodity Production: Urea Production ('000s tonnes)"/>
    <hyperlink ref="A146" location="'PAGE 8_Comm.Prod_Quarterly'!$G$8" display="Commodity Production: Methanol Production ('000s tonnes)"/>
    <hyperlink ref="A147" location="'PAGE 8_Comm.Prod_Quarterly'!$H$8" display="Commodity Production: Natural Gas Liquids (000 bbls)"/>
    <hyperlink ref="A149" location="'PAGE 9_LabMkt_Quarterly'!$B$8" display="Non-Institutional Population"/>
    <hyperlink ref="A150" location="'PAGE 9_LabMkt_Quarterly'!$C$8" display="Labour Force"/>
    <hyperlink ref="A151" location="'PAGE 9_LabMkt_Quarterly'!$D$8" display="Labour Force: Male"/>
    <hyperlink ref="A152" location="'PAGE 9_LabMkt_Quarterly'!$E$8" display="Labour Force: Female"/>
    <hyperlink ref="A153" location="'PAGE 9_LabMkt_Quarterly'!$F$8" display="Persons Employed"/>
    <hyperlink ref="A154" location="'PAGE 9_LabMkt_Quarterly'!$G$8" display="Persons Employed: Male"/>
    <hyperlink ref="A155" location="'PAGE 9_LabMkt_Quarterly'!$H$8" display="Persons Employed: Female"/>
    <hyperlink ref="A156" location="'PAGE 9_LabMkt_Quarterly'!$I$8" display="Persons Unemployed"/>
    <hyperlink ref="A157" location="'PAGE 9_LabMkt_Quarterly'!$J$8" display="Persons Unemployed: Male"/>
    <hyperlink ref="A158" location="'PAGE 9_LabMkt_Quarterly'!$K$8" display="Persons Unemployed: Female"/>
    <hyperlink ref="A159" location="'PAGE 9_LabMkt_Quarterly'!$L$8" display="Unemployment Rate"/>
    <hyperlink ref="A160" location="'PAGE 9_LabMkt_Quarterly'!$M$8" display="Participation Rate"/>
    <hyperlink ref="A161" location="'PAGE 9_LabMkt_Quarterly'!$N$8" display="Total Employed: All Ages"/>
    <hyperlink ref="A162" location="'PAGE 9_LabMkt_Quarterly'!$O$8" display="Total Employed: _x000a_15-19 Years Old"/>
    <hyperlink ref="A163" location="'PAGE 9_LabMkt_Quarterly'!$P$8" display="Total Employed: 20-29 Years Old"/>
    <hyperlink ref="A164" location="'PAGE 9_LabMkt_Quarterly'!$Q$8" display="Total Employed: _x000a_30-39 Years Old"/>
    <hyperlink ref="A165" location="'PAGE 9_LabMkt_Quarterly'!$R$8" display="Total Employed: _x000a_40-44 Years Old"/>
    <hyperlink ref="A166" location="'PAGE 9_LabMkt_Quarterly'!$S$8" display="Total Employed: _x000a_45-59 Years Old"/>
    <hyperlink ref="A167" location="'PAGE 9_LabMkt_Quarterly'!$T$8" display="Total Employed: _x000a_60 Years and Over"/>
    <hyperlink ref="A168" location="'PAGE 9_LabMkt_Quarterly'!$V$8" display="Sectoral Distribution: Petroleum &amp; Gas"/>
    <hyperlink ref="A169" location="'PAGE 9_LabMkt_Quarterly'!$W$8" display="Sectoral Distribution: Manufacturing"/>
    <hyperlink ref="A170" location="'PAGE 9_LabMkt_Quarterly'!$X$8" display="Sectoral Distribution: _x000a_Agriculture"/>
    <hyperlink ref="A171" location="'PAGE 9_LabMkt_Quarterly'!$Y$8" display="Sectoral Distribution: Construction, Electricity &amp; Water"/>
    <hyperlink ref="A172" location="'PAGE 9_LabMkt_Quarterly'!$Z$8" display="Sectoral Distribution: Services"/>
    <hyperlink ref="A174" location="'PAGE 10_Fiscal_Quarterly'!$B$8" display="Total Revenue"/>
    <hyperlink ref="A175" location="'PAGE 10_Fiscal_Quarterly'!$C$8" display="Current Revenue"/>
    <hyperlink ref="A176" location="'PAGE 10_Fiscal_Quarterly'!$D$8" display="Energy Revenue"/>
    <hyperlink ref="A177" location="'PAGE 10_Fiscal_Quarterly'!$E$8" display="Energy Revenue: Tax Revenue"/>
    <hyperlink ref="A178" location="'PAGE 10_Fiscal_Quarterly'!$F$8" display="Energy Revenue: Non-Tax Revenue "/>
    <hyperlink ref="A179" location="'PAGE 10_Fiscal_Quarterly'!$H$8" display="Non-Energy Revenue"/>
    <hyperlink ref="A180" location="'PAGE 10_Fiscal_Quarterly'!$J$8" display="Non-Energy Revenue: Income"/>
    <hyperlink ref="A181" location="'PAGE 10_Fiscal_Quarterly'!$K$8" display="Non-Energy Revenue: Property"/>
    <hyperlink ref="A182" location="'PAGE 10_Fiscal_Quarterly'!$L$8" display="Non-Energy Revenue: Goods and Services"/>
    <hyperlink ref="A183" location="'PAGE 10_Fiscal_Quarterly'!$M$8" display="Non-Energy Revenue: International Trade"/>
    <hyperlink ref="A184" location="'PAGE 10_Fiscal_Quarterly'!$N$8" display="Non-Energy Revenue: Non-Tax Revenue"/>
    <hyperlink ref="A185" location="'PAGE 10_Fiscal_Quarterly'!$O$8" display="Capital Revenue"/>
    <hyperlink ref="A186" location="'PAGE 10_Fiscal_Quarterly'!$Q$8" display="Total Expenditure"/>
    <hyperlink ref="A187" location="'PAGE 10_Fiscal_Quarterly'!$R$8" display="Current Expenditure"/>
    <hyperlink ref="A188" location="'PAGE 10_Fiscal_Quarterly'!$S$8" display="Current Expenditure: Wages and Salaries"/>
    <hyperlink ref="A189" location="'PAGE 10_Fiscal_Quarterly'!$T$8" display="Current Expenditure: Goods and Services"/>
    <hyperlink ref="A190" location="'PAGE 10_Fiscal_Quarterly'!$U$8" display="Current Expenditure: Interest Payments"/>
    <hyperlink ref="A191" location="'PAGE 10_Fiscal_Quarterly'!$V$8" display="Current Expenditure: Transfers and Subsidies"/>
    <hyperlink ref="A192" location="'PAGE 10_Fiscal_Quarterly'!$W$8" display="Capital Expenditure and Net Lending"/>
    <hyperlink ref="A193" location="'PAGE 10_Fiscal_Quarterly'!$X$8" display="Current Account Surplus (+)/Deficit (-)"/>
    <hyperlink ref="A194" location="'PAGE 10_Fiscal_FY'!$B$8" display="Current Account Surplus (+)/Deficit (-)  (Per Cent of GDP)"/>
    <hyperlink ref="A195" location="'PAGE 10_Fiscal_Quarterly'!$Y$8" display="Overall Surplus (+)/Deficit (-)"/>
    <hyperlink ref="A196" location="'PAGE 10_Fiscal_FY'!$C$8" display="Overall Surplus /Deficit (Per Cent of GDP)"/>
    <hyperlink ref="A197" location="'PAGE 10_Fiscal_Quarterly'!$AA$8" display="Financing"/>
    <hyperlink ref="A198" location="'PAGE 10_Fiscal_Quarterly'!$AB$8" display="Foreign Financing"/>
    <hyperlink ref="A199" location="'PAGE 10_Fiscal_Quarterly'!$AC$8" display="Domestic Financing"/>
    <hyperlink ref="A200" location="'PAGE 10_Fiscal_Quarterly'!$AE$8" display="Non-Energy Fiscal Deficit"/>
    <hyperlink ref="A201" location="'PAGE 10_Fiscal_FY'!$D$8" display="Non-Energy Fiscal Deficit (Per Cent of GDP)"/>
    <hyperlink ref="A202" location="'PAGE 10_Fiscal_Quarterly'!$AF$8" display="Primary Balance"/>
    <hyperlink ref="A204" location="'PAGE 10_Fiscal_Quarterly'!$AG$8" display="Non-Energy Primary Balance"/>
    <hyperlink ref="A206" location="'PAGE 10_Fiscal_Quarterly'!$AH$8" display="HSF Transfers (+) / Withdrawals (-)"/>
    <hyperlink ref="A208" location="'PAGE 11_Debt_Quarterly'!$B$8" display="General Government Debt"/>
    <hyperlink ref="A209" location="'PAGE 11_Debt_Quarterly'!$C$8" display="General Government Debt: Sterilisation"/>
    <hyperlink ref="A210" location="'PAGE 11_Debt_Quarterly'!$D$8" display="Adjusted General Government Debt"/>
    <hyperlink ref="A211" location="'PAGE 11_Debt_Quarterly'!$E$8" display="Central Government Domestic Debt"/>
    <hyperlink ref="A212" location="'PAGE 11_Debt_Quarterly'!$F$8" display="Central Government Domestic Debt: Bonds and Notes"/>
    <hyperlink ref="A213" location="'PAGE 11_Debt_Quarterly'!$G$8" display="Central Government Domestic Debt: Bonds and Notes - General Development Bonds"/>
    <hyperlink ref="A214" location="'PAGE 11_Debt_Quarterly'!$H$8" display="Central Government Domestic Debt: Bonds and Notes - CLICO Fixed-Rate Bonds"/>
    <hyperlink ref="A215" location="'PAGE 11_Debt_Quarterly'!$I$8" display="Central Government Domestic Debt: Bonds and Notes - CLICO Zero-Coupon Bonds"/>
    <hyperlink ref="A216" location="'PAGE 11_Debt_Quarterly'!$J$8" display="Central Government Domestic Debt: Bonds and Notes - HCU Zero-Coupon bonds"/>
    <hyperlink ref="A217" location="'PAGE 11_Debt_Quarterly'!$K$8" display="Central Government Domestic Debt: Bonds and Notes - VAT Bonds"/>
    <hyperlink ref="A218" location="'PAGE 11_Debt_Quarterly'!$L$8" display="Central Government Domestic Debt: Bonds and Notes - Treasury Bonds"/>
    <hyperlink ref="A219" location="'PAGE 11_Debt_Quarterly'!$M$8" display="Central Government Domestic Debt: Bonds and Notes - Other"/>
    <hyperlink ref="A220" location="'PAGE 11_Debt_Quarterly'!$N$8" display="Central Government Domestic Debt: Treasury Bills"/>
    <hyperlink ref="A221" location="'PAGE 11_Debt_Quarterly'!$O$8" display="Central Government Domestic Debt: Treasury Notes"/>
    <hyperlink ref="A222" location="'PAGE 11_Debt_Quarterly'!$P$8" display="Central Government Domestic Debt: Debt Management Bills"/>
    <hyperlink ref="A223" location="'PAGE 11_Debt_Quarterly'!$Q$8" display="Central Government Domestic Debt: BOLTS"/>
    <hyperlink ref="A224" location="'PAGE 11_Debt_Quarterly'!$R$8" display="Central Government External Debt"/>
    <hyperlink ref="A225" location="'PAGE 11_Debt_Quarterly'!$S$8" display="Non Self-Serviced Guaranteed Debt"/>
    <hyperlink ref="A226" location="'PAGE 11_Debt_Quarterly'!$T$8" display="Non Self-Serviced Guaranteed Debt: State Enterprises "/>
    <hyperlink ref="A227" location="'PAGE 11_Debt_Quarterly'!$U$8" display="Non Self-Serviced Guaranteed Debt: Statutory Authorities"/>
    <hyperlink ref="A228" location="'PAGE 11_Debt_Quarterly'!$W$8" display="General Government Debt: Per Cent of GDP"/>
    <hyperlink ref="A229" location="'PAGE 11_Debt_Quarterly'!$X$8" display="Adjusted General Government Debt: Per Cent of GDP"/>
    <hyperlink ref="A230" location="'PAGE 11_Debt_Quarterly'!$Y$8" display="Central Government Domestic Debt: Per Cent of GDP"/>
    <hyperlink ref="A231" location="'PAGE 11_Debt_Quarterly'!$Z$8" display="Central Government External Debt : _x000a_Per Cent of GDP"/>
    <hyperlink ref="A234" location="'PAGE 11_Debt_Quarterly'!$AD$8" display="Self-Serviced Guaranteed Debt"/>
    <hyperlink ref="A235" location="'PAGE 11_Debt_Quarterly'!$AE$8" display="Self-Serviced Guaranteed Debt: State Enterprises"/>
    <hyperlink ref="A236" location="'PAGE 11_Debt_Quarterly'!$AF$8" display="Self-Serviced Guaranteed Debt: Statutory Authorities"/>
    <hyperlink ref="A238" location="'PAGE 12_Liquidity_Monthly'!B8" display="Commercial Banks' Reserve Position: Prescribed Deposits Liabilities (Adj.)"/>
    <hyperlink ref="A239" location="'PAGE 12_Liquidity_Monthly'!C8" display="Commercial Banks' Reserve Position: Reserve Requirement"/>
    <hyperlink ref="A240" location="'PAGE 12_Liquidity_Monthly'!D8" display="Commercial Banks' Reserve Position: Cash Reserves (TT$Mn)"/>
    <hyperlink ref="A243" location="'PAGE 12_Liquidity_Monthly'!H8" display="Commercial Banks' Liquid Assets: Excess (+) or Shortage (-)"/>
    <hyperlink ref="A241" location="'PAGE 12_Liquidity_Monthly'!E8" display="Commercial Banks' Reserve Position: Excess Reserves (TT$Mn)"/>
    <hyperlink ref="A242" location="'PAGE 12_Liquidity_Monthly'!G8" display="Commercial Banks' Liquid Assets: Cash Reserves"/>
    <hyperlink ref="A244" location="'PAGE 12_Liquidity_Monthly'!I8" display="Commercial Banks' Liquid Assets: Local Cash in Hand"/>
    <hyperlink ref="A245" location="'PAGE 12_Liquidity_Monthly'!J8" display="Commercial Banks' Liquid Assets: Treasury Bills"/>
    <hyperlink ref="A246" location="'PAGE 12_Liquidity_Monthly'!$M$8" display="Liquidity Indicators: Net Domestic Fiscal Injections (TT$Mn)"/>
    <hyperlink ref="A247" location="'PAGE 12_Liquidity_Monthly'!$N$8" display="Liquidity Indicators: Net OMO (TT$Mn)"/>
    <hyperlink ref="A248" location="'PAGE 12_Liquidity_Monthly'!$O$8" display="Liquidity Indicators: Net CBTT Sale of FX (TT$Mn)  "/>
    <hyperlink ref="A249" location="'PAGE 12_Liquidity_Monthly'!$P$8" display="Liquidity Indicators: Net CBTT Sale of FX (US$Mn)"/>
    <hyperlink ref="A250" location="'PAGE 12_Liquidity_Monthly'!$Q$8" display="Liquidity Indicators: Central Gov't Bond Issues (TT$Mn)"/>
    <hyperlink ref="A251" location="'PAGE 12_Liquidity_Monthly'!$R$8" display="Liquidity Indicators: Repos (Avg.) (TT$Mn)"/>
    <hyperlink ref="A252" location="'PAGE 12_Liquidity_Monthly'!$S$8" display="Inter-Bank Activity (Avg.) (TT$Mn)"/>
    <hyperlink ref="A255" location="'PAGE 13_Int.Rates_Quarterly'!$B$8" display="Repo Rate"/>
    <hyperlink ref="A256" location="'PAGE 13_Int.Rates_Quarterly'!$C$8" display="Discount Rate"/>
    <hyperlink ref="A257" location="'PAGE 13_Int.Rates_Quarterly'!$D$8" display="Overnight _x000a_Interbank Rate"/>
    <hyperlink ref="A258" location="'PAGE 13_Int.Rates_Quarterly'!$E$8" display="TT 3-Month _x000a_TBill Rate"/>
    <hyperlink ref="A259" location="'PAGE 13_Int.Rates_Quarterly'!$F$8" display="US 3-Month _x000a_TBill Rate"/>
    <hyperlink ref="A260" location="'PAGE 13_Int.Rates_Quarterly'!$G$8" display="TT/US 3-Month _x000a_TBill Rate _x000a_Differential"/>
    <hyperlink ref="A261" location="'PAGE 13_Int.Rates_Quarterly'!$H$8" display="Basic Prime Lending Rate"/>
    <hyperlink ref="A262" location="'PAGE 13_Int.Rates_Quarterly'!$I$8" display="Weighted Average Lending Rate - _x000a_New Loans"/>
    <hyperlink ref="A263" location="'PAGE 13_Int.Rates_Quarterly'!$J$8" display="Weighted Average Loans Rate"/>
    <hyperlink ref="A264" location="'PAGE 13_Int.Rates_Quarterly'!$K$8" display="Weighted Average Deposit Rate"/>
    <hyperlink ref="A265" location="'PAGE 13_Int.Rates_Quarterly'!$L$8" display="Published Mortgage Market Reference Rate (MMRR)"/>
    <hyperlink ref="A267" location="'PAGE 14_MonAggs_Monthly'!$B$8" display="Monetary and Banking Aggregates: Currency in Active Circulation"/>
    <hyperlink ref="A268" location="'PAGE 14_MonAggs_Monthly'!$C$8" display="Monetary and Banking Aggregates: Demand Deposits"/>
    <hyperlink ref="A269" location="'PAGE 14_MonAggs_Monthly'!$D$8" display="Monetary and Banking Aggregates: Savings Deposits"/>
    <hyperlink ref="A270" location="'PAGE 14_MonAggs_Monthly'!$E$8" display="Monetary and Banking Aggregates: Time Deposits"/>
    <hyperlink ref="A271" location="'PAGE 14_MonAggs_Monthly'!$F$8" display="Monetary and Banking Aggregates - Foreign Currency Deposits: Commercial Banks"/>
    <hyperlink ref="A272" location="'PAGE 14_MonAggs_Monthly'!$G$8" display="Monetary and Banking Aggregates - Foreign Currency Deposits: NFIs"/>
    <hyperlink ref="A273" location="'PAGE 14_MonAggs_Monthly'!$H$8" display="Monetary and Banking Aggregates: Foreign Currency Deposits ($US Bn)"/>
    <hyperlink ref="A274" location="'PAGE 14_MonAggs_Monthly'!$I$8" display="Monetary and Banking Aggregates: Monetary Base"/>
    <hyperlink ref="A275" location="'PAGE 14_MonAggs_Monthly'!$J$8" display="Monetary and Banking Aggregates: Narrow Money Supply (M1-A)"/>
    <hyperlink ref="A276" location="'PAGE 14_MonAggs_Monthly'!$K$8" display="Monetary and Banking Aggregates: Broad Money Supply (M2)"/>
    <hyperlink ref="A277" location="'PAGE 14_MonAggs_Monthly'!$L$8" display="Monetary and Banking Aggregates: Broad Money Supply (M2*)"/>
    <hyperlink ref="A278" location="'PAGE 14_MonAggs_Monthly'!$M$8" display="Monetary and Banking Aggregates: Broad Money Supply (M3)"/>
    <hyperlink ref="A279" location="'PAGE 14_MonAggs_Monthly'!$N$8" display="Monetary and Banking Aggregates: Broad Money Supply (M3*)"/>
    <hyperlink ref="A280" location="'PAGE 14_MonAggs_Monthly'!$P$8" display="Credit to Private Sector: Total"/>
    <hyperlink ref="A281" location="'PAGE 14_MonAggs_Monthly'!$Q$8" display="Credit to Private Sector: Business Loans"/>
    <hyperlink ref="A282" location="'PAGE 14_MonAggs_Monthly'!$R$8" display="Credit to Private Sector: Consumer Loans"/>
    <hyperlink ref="A283" location="'PAGE 14_MonAggs_Monthly'!$S$8" display="Credit to Private Sector: Real Estate Mortgage Loans"/>
    <hyperlink ref="A284" location="'PAGE 14_MonAggs_Annual'!$B$8" display="Financial System Assets: _x000a_Central Bank"/>
    <hyperlink ref="A285" location="'PAGE 14_MonAggs_Annual'!$C$8" display="Financial System Assets: Commercial Banks"/>
    <hyperlink ref="A286" location="'PAGE 14_MonAggs_Annual'!$D$8" display="Financial System Assets: Non-Bank Financial Institutions "/>
    <hyperlink ref="A288" location="'PAGE 14_MonAggs_Annual'!F8" display="Financial System Assets: Long term Insurance"/>
    <hyperlink ref="A289" location="'PAGE 14_MonAggs_Annual'!G8" display="Financial System Assets: General Insurance Assets"/>
    <hyperlink ref="A291" location="'PAGE 14_MonAggs_Annual'!I8" display="Financial System Assets: Credit Unions (est.)"/>
    <hyperlink ref="A292" location="'PAGE 14_MonAggs_Annual'!J8" display="Financial System Assets: Development Banks"/>
    <hyperlink ref="A293" location="'PAGE 14_MonAggs_Annual'!K8" display="Financial System Assets: Deposit Insurance Corporation"/>
    <hyperlink ref="A294" location="'PAGE 14_MonAggs_Annual'!L8" display="Financial System Assets: National Insurance Board"/>
    <hyperlink ref="A295" location="'PAGE 14_MonAggs_Annual'!M8" display="Financial System Assets: Unit Trust Corporation"/>
    <hyperlink ref="A297" location="'PAGE 15_BondMkt_Quarterly'!$B$8" display="Primary Bond Market Activity: Primary Bond Issues (TT$ Million)"/>
    <hyperlink ref="A298" location="'PAGE 15_BondMkt_Quarterly'!$C$8" display="Primary Bond Market Activity: No. of Primary Issues "/>
    <hyperlink ref="A299" location="'PAGE 15_BondMkt_Quarterly'!$E$8" display="Secondary Market Activity - Government Securities: Face Value _x000a_(TT$ Million)"/>
    <hyperlink ref="A300" location="'PAGE 15_BondMkt_Quarterly'!$F$8" display="Secondary Market Activity - Government Securities: No. of Transactions"/>
    <hyperlink ref="A301" location="'PAGE 15_BondMkt_Quarterly'!$H$8" display="Secondary Market Activity - Treasury Bills: Face Value _x000a_(TT$ Million)"/>
    <hyperlink ref="A302" location="'PAGE 15_BondMkt_Quarterly'!$I$8" display="Secondary Market Activity - Treasury Bills: No. of Transactions"/>
    <hyperlink ref="A303" location="'PAGE 15_BondMkt_Quarterly'!$K$8" display="Secondary Market Activity - Public Company Shares: Market Value _x000a_(TT$ Million)"/>
    <hyperlink ref="A304" location="'PAGE 15_BondMkt_Quarterly'!$L$8" display="Secondary Market Activity - Public Company Shares: No. of Transactions"/>
    <hyperlink ref="A305" location="'PAGE 15_BondMkt_Quarterly'!$M$8" display="Secondary Market Activity - Public Company Shares: No. of Shares Traded "/>
    <hyperlink ref="A306" location="'PAGE 15_BondMkt_Yields_Monthly'!$B$8" display="TT Government Treasury Yield Curve Tenor: 0.25 year"/>
    <hyperlink ref="A307" location="'PAGE 15_BondMkt_Yields_Monthly'!$C$8" display="TT Government Treasury Yield Curve Tenor: 0.5 year"/>
    <hyperlink ref="A308" location="'PAGE 15_BondMkt_Yields_Monthly'!$D$8" display="TT Government Treasury Yield Curve Tenor: 1 year"/>
    <hyperlink ref="A309" location="'PAGE 15_BondMkt_Yields_Monthly'!$E$8" display="TT Government Treasury Yield Curve Tenor: 2 years"/>
    <hyperlink ref="A310" location="'PAGE 15_BondMkt_Yields_Monthly'!$F$8" display="TT Government Treasury Yield Curve Tenor: 3 years"/>
    <hyperlink ref="A311" location="'PAGE 15_BondMkt_Yields_Monthly'!$G$8" display="TT Government Treasury Yield Curve Tenor: 4 years"/>
    <hyperlink ref="A312" location="'PAGE 15_BondMkt_Yields_Monthly'!$H$8" display="TT Government Treasury Yield Curve Tenor: 5 years"/>
    <hyperlink ref="A313" location="'PAGE 15_BondMkt_Yields_Monthly'!$I$8" display="TT Government Treasury Yield Curve Tenor: 6 years"/>
    <hyperlink ref="A314" location="'PAGE 15_BondMkt_Yields_Monthly'!$J$8" display="TT Government Treasury Yield Curve Tenor: 7 years"/>
    <hyperlink ref="A315" location="'PAGE 15_BondMkt_Yields_Monthly'!$K$8" display="TT Government Treasury Yield Curve Tenor: 8 years"/>
    <hyperlink ref="A316" location="'PAGE 15_BondMkt_Yields_Monthly'!$L$8" display="TT Government Treasury Yield Curve Tenor: 9 years"/>
    <hyperlink ref="A317" location="'PAGE 15_BondMkt_Yields_Monthly'!$M$8" display="TT Government Treasury Yield Curve Tenor: 10 years"/>
    <hyperlink ref="A318" location="'PAGE 15_BondMkt_Yields_Monthly'!$N$8" display="TT Government Treasury Yield Curve Tenor: 15 years"/>
    <hyperlink ref="A319" location="'PAGE 15_BondMkt_Yields_Monthly'!$O$8" display="TT Government Treasury Yield Curve Tenor: 20 years"/>
    <hyperlink ref="A320" location="'PAGE 15_BondMkt_Yields_Monthly'!$P$8" display="TT Government Treasury Yield Curve Tenor: 25 years"/>
    <hyperlink ref="A321" location="'PAGE 15_BondMkt_Yields_Monthly'!$Q$8" display="TT Government Treasury Yield Curve Tenor: 30 years"/>
    <hyperlink ref="A323" location="'PAGE 16_CapMkt_Quarterly'!$B$8" display="Mutual Funds - Total Aggregate Fund Value by Fund Type"/>
    <hyperlink ref="A324" location="'PAGE 16_CapMkt_Quarterly'!$C$8" display="Mutual Funds - Aggregate Fund Value by Fund Type: Income Funds"/>
    <hyperlink ref="A325" location="'PAGE 16_CapMkt_Quarterly'!$D$8" display="Mutual Funds - Aggregate Fund Value by Fund Type: Equity Funds"/>
    <hyperlink ref="A326" location="'PAGE 16_CapMkt_Quarterly'!$E$8" display="Mutual Funds - Aggregate Fund Value by Fund Type: Money Market Funds"/>
    <hyperlink ref="A327" location="'PAGE 16_CapMkt_Quarterly'!$G$8" display="Mutual Funds - Aggregate Fund Value by Currency: TT$ Funds"/>
    <hyperlink ref="A328" location="'PAGE 16_CapMkt_Quarterly'!$H$8" display="Mutual Funds - Aggregate Fund Value by Currency: Foreign Currency Funds"/>
    <hyperlink ref="A329" location="'PAGE 16_CapMkt_Monthly'!$B$8" display="TT Stock Indices: T&amp;T Composite Index"/>
    <hyperlink ref="A330" location="'PAGE 16_CapMkt_Monthly'!$C$8" display="TT Stock Indices: All T&amp;T Index"/>
    <hyperlink ref="A331" location="'PAGE 16_CapMkt_Monthly'!$D$8" display="TT Stock Indices - All T&amp;T Index: Banking Sub-Index"/>
    <hyperlink ref="A332" location="'PAGE 16_CapMkt_Monthly'!$E$8" display="TT Stock Indices - All T&amp;T Index: Conglomerate Sub-Index"/>
    <hyperlink ref="A333" location="'PAGE 16_CapMkt_Monthly'!$F$8" display="TT Stock Indices - All T&amp;T Index: Manufacturing II Sub-Index"/>
    <hyperlink ref="A334" location="'PAGE 16_CapMkt_Monthly'!$G$8" display="TT Stock Indices - All T&amp;T Index: Manufacturing I Sub-Index"/>
    <hyperlink ref="A335" location="'PAGE 16_CapMkt_Monthly'!$I$8" display="International Stock Indices: Dow Jones"/>
    <hyperlink ref="A336" location="'PAGE 16_CapMkt_Monthly'!$J$8" display="International Stock Indices: S&amp;P 500"/>
    <hyperlink ref="A337" location="'PAGE 16_CapMkt_Monthly'!$K$8" display="International Stock Indices: FTSE"/>
    <hyperlink ref="A338" location="'PAGE 16_CapMkt_Monthly'!$L$8" display="International Stock Indices: NIKKEI"/>
    <hyperlink ref="A339" location="'PAGE 16_CapMkt_Monthly'!$M$8" display="International Stock Indices: NASDAQ"/>
    <hyperlink ref="A341" location="'PAGE 17_EXT_BOP_Quarterly'!$B$8" display="BOP Current Account"/>
    <hyperlink ref="A342" location="'PAGE 17_EXT_BOP_Quarterly'!$C$8" display="BOP Current Account: Goods and Services"/>
    <hyperlink ref="A343" location="'PAGE 17_EXT_BOP_Quarterly'!$D$8" display="BOP Current Account - Goods and Services: Goods, net"/>
    <hyperlink ref="A344" location="'PAGE 17_EXT_BOP_Quarterly'!$E$8" display="BOP Current Account - Goods and Services: Goods - Exports"/>
    <hyperlink ref="A345" location="'PAGE 17_EXT_BOP_Quarterly'!$F$8" display="BOP Current Account - Goods and Services: Goods - Energy Exports"/>
    <hyperlink ref="A346" location="'PAGE 17_EXT_BOP_Quarterly'!$G$8" display="BOP Current Account - Goods and Services: Goods - Energy Exports - Petroleum Crude and Refined"/>
    <hyperlink ref="A347" location="'PAGE 17_EXT_BOP_Quarterly'!$H$8" display="BOP Current Account - Goods and Services: Goods - Energy Exports - Gas"/>
    <hyperlink ref="A348" location="'PAGE 17_EXT_BOP_Quarterly'!$I$8" display="BOP Current Account - Goods and Services: Goods - Energy Exports - Petrochemicals"/>
    <hyperlink ref="A349" location="'PAGE 17_EXT_BOP_Quarterly'!$J$8" display="BOP Current Account - Goods and Services: Goods - Non-Energy Exports "/>
    <hyperlink ref="A350" location="'PAGE 17_EXT_BOP_Quarterly'!$K$8" display="BOP Current Account - Goods and Services: Goods - Imports"/>
    <hyperlink ref="A351" location="'PAGE 17_EXT_BOP_Quarterly'!$L$8" display="BOP Current Account - Goods and Services: Goods - Imports: Fuels"/>
    <hyperlink ref="A352" location="'PAGE 17_EXT_BOP_Quarterly'!$M$8" display="BOP Current Account - Goods and Services: Goods - Imports: Fuels - Fuel Oil"/>
    <hyperlink ref="A353" location="'PAGE 17_EXT_BOP_Quarterly'!$N$8" display="BOP Current Account - Goods and Services: Goods - Imports: Fuels - Gas Oil"/>
    <hyperlink ref="A354" location="'PAGE 17_EXT_BOP_Quarterly'!$O$8" display="BOP Current Account - Goods and Services: Goods - Imports: Fuels - Jet Fuel"/>
    <hyperlink ref="A355" location="'PAGE 17_EXT_BOP_Quarterly'!$P$8" display="BOP Current Account - Goods and Services: Goods - Imports: Fuels - Motor Gasoline"/>
    <hyperlink ref="A356" location="'PAGE 17_EXT_BOP_Quarterly'!$Q$8" display="BOP Current Account - Goods and Services: Goods - Imports: Other"/>
    <hyperlink ref="A357" location="'PAGE 17_EXT_BOP_Quarterly'!$R$8" display="BOP Current Account - Goods and Services: Services, net"/>
    <hyperlink ref="A358" location="'PAGE 17_EXT_BOP_Quarterly'!$S$8" display="BOP Current Account - Goods and Services: Primary Income, net"/>
    <hyperlink ref="A359" location="'PAGE 17_EXT_BOP_Quarterly'!$T$8" display="BOP Current Account - Goods and Services: Secondary Income, net"/>
    <hyperlink ref="A360" location="'PAGE 17_EXT_BOP_Quarterly'!$U$8" display="BOP Capital Account"/>
    <hyperlink ref="A361" location="'PAGE 17_EXT_BOP_Quarterly'!$V$8" display="BOP Financial Account"/>
    <hyperlink ref="A362" location="'PAGE 17_EXT_BOP_Quarterly'!$W$8" display="BOP Financial Account: Direct Investment"/>
    <hyperlink ref="A363" location="'PAGE 17_EXT_BOP_Quarterly'!$X$8" display="BOP Financial Account - Direct Investment: Net Acquisition of Financial Assets"/>
    <hyperlink ref="A364" location="'PAGE 17_EXT_BOP_Quarterly'!$Y$8" display="BOP Financial Account - Direct Investment: Direct Investment: Net Incurrence of Liabilities"/>
    <hyperlink ref="A365" location="'PAGE 17_EXT_BOP_Quarterly'!$AA$8" display="BOP Financial Account: Portfolio investment"/>
    <hyperlink ref="A366" location="'PAGE 17_EXT_BOP_Quarterly'!$AB$8" display="BOP Financial Account - Portfolio investment: Net Acquisition of Financial Assets"/>
    <hyperlink ref="A367" location="'PAGE 17_EXT_BOP_Quarterly'!$AC$8" display="BOP Financial Account - Portfolio investment: Net Incurrence of Liabilities"/>
    <hyperlink ref="A368" location="'PAGE 17_EXT_BOP_Quarterly'!$AE$8" display="BOP Financial Account: Financial Derivatives "/>
    <hyperlink ref="A369" location="'PAGE 17_EXT_BOP_Quarterly'!$AF$8" display="BOP Financial Account - Financial Derivatives: Net Acquisition of Financial Assets"/>
    <hyperlink ref="A370" location="'PAGE 17_EXT_BOP_Quarterly'!$AG$8" display="BOP Financial Account - Financial Derivatives: Net Incurrence of Liabilities"/>
    <hyperlink ref="A371" location="'PAGE 17_EXT_BOP_Quarterly'!$AI$8" display="BOP Financial Account: Other Investment"/>
    <hyperlink ref="A372" location="'PAGE 17_EXT_BOP_Quarterly'!$AJ$8" display="BOP Financial Account - Other Investment: Net Acquisition of Financial Assets"/>
    <hyperlink ref="A373" location="'PAGE 17_EXT_BOP_Quarterly'!$AK$8" display="BOP Financial Account - Other Investment: Net Incurrence of Liabilities"/>
    <hyperlink ref="A374" location="'PAGE 17_EXT_BOP_Quarterly'!$AL$8" display="BOP Net Errors and Omissions"/>
    <hyperlink ref="A375" location="'PAGE 17_EXT_BOP_Quarterly'!$AM$8" display="BOP Overall Balance"/>
    <hyperlink ref="A376" location="'PAGE 17_EXT_BOP_Quarterly'!$AN$8" display="Per Cent of GDP: Current Account "/>
    <hyperlink ref="A377" location="'PAGE 17_EXT_BOP_Quarterly'!$AO$8" display="Per Cent of GDP: Goods, net"/>
    <hyperlink ref="A378" location="'PAGE 17_EXT_BOP_Quarterly'!$AP$8" display="Per Cent of GDP: Exports"/>
    <hyperlink ref="A379" location="'PAGE 17_EXT_BOP_Quarterly'!$AQ$8" display="Per Cent of GDP: Imports"/>
    <hyperlink ref="A380" location="'PAGE 17_EXT_BOP_Quarterly'!$AR$8" display="Per Cent of GDP: Services, net"/>
    <hyperlink ref="A381" location="'PAGE 17_EXT_BOP_Quarterly'!$AS$8" display="Per Cent of GDP: Primary Income, net"/>
    <hyperlink ref="A382" location="'PAGE 17_EXT_BOP_Quarterly'!$AT$8" display="Per Cent of GDP: Overall Balance"/>
    <hyperlink ref="A383" location="'PAGE 17_EXT_BOP_Quarterly'!$AV$8" display="BOP Memorandum Items: Gross Official Reserves"/>
    <hyperlink ref="A384" location="'PAGE 17_EXT_BOP_Quarterly'!$AW$8" display="BOP Memorandum Items: Import Cover (months)"/>
    <hyperlink ref="A386" location="'PAGE 18_EXT_IIP&amp;QEDS_Quarterly'!$B$8" display="Net International Investment Position (IIP)"/>
    <hyperlink ref="A387" location="'PAGE 18_EXT_IIP&amp;QEDS_Quarterly'!$C$8" display="IIP Assets"/>
    <hyperlink ref="A388" location="'PAGE 18_EXT_IIP&amp;QEDS_Quarterly'!$D$8" display="IIP Assets: Direct Investment "/>
    <hyperlink ref="A389" location="'PAGE 18_EXT_IIP&amp;QEDS_Quarterly'!$E$8" display="IIP Assets: Portfolio Investment"/>
    <hyperlink ref="A390" location="'PAGE 18_EXT_IIP&amp;QEDS_Quarterly'!$F$8" display="IIP Assets: Financial Derivatives "/>
    <hyperlink ref="A391" location="'PAGE 18_EXT_IIP&amp;QEDS_Quarterly'!$G$8" display="IIP Assets: Other Investment"/>
    <hyperlink ref="A392" location="'PAGE 18_EXT_IIP&amp;QEDS_Quarterly'!$H$8" display="IIP Assets: Reserve Assets"/>
    <hyperlink ref="A393" location="'PAGE 18_EXT_IIP&amp;QEDS_Quarterly'!$J$8" display="IIP Liabilities"/>
    <hyperlink ref="A394" location="'PAGE 18_EXT_IIP&amp;QEDS_Quarterly'!$K$8" display="IIP Liabilities: Direct Investment "/>
    <hyperlink ref="A395" location="'PAGE 18_EXT_IIP&amp;QEDS_Quarterly'!$L$8" display="IIP Liabilities: Portfolio Investment"/>
    <hyperlink ref="A396" location="'PAGE 18_EXT_IIP&amp;QEDS_Quarterly'!$M$8" display="IIP Liabilities: Financial Derivatives "/>
    <hyperlink ref="A397" location="'PAGE 18_EXT_IIP&amp;QEDS_Quarterly'!$N$8" display="IIP Liabilities: Other Investment"/>
    <hyperlink ref="A398" location="'PAGE 18_EXT_IIP&amp;QEDS_Quarterly'!$P$8" display="Gross External Debt Position"/>
    <hyperlink ref="A399" location="'PAGE 18_EXT_IIP&amp;QEDS_Quarterly'!$Q$8" display="Gross External Debt Position: Public Sector"/>
    <hyperlink ref="A400" location="'PAGE 18_EXT_IIP&amp;QEDS_Quarterly'!$R$8" display="Gross External Debt Position - Public Sector: Currency and Deposits"/>
    <hyperlink ref="A401" location="'PAGE 18_EXT_IIP&amp;QEDS_Quarterly'!$S$8" display="Gross External Debt Position - Public Sector: Debt Securities"/>
    <hyperlink ref="A402" location="'PAGE 18_EXT_IIP&amp;QEDS_Quarterly'!$T$8" display="Gross External Debt Position - Public Sector: Loans"/>
    <hyperlink ref="A403" location="'PAGE 18_EXT_IIP&amp;QEDS_Quarterly'!$U$8" display="Gross External Debt Position - Public Sector: Trade Credit and Advances"/>
    <hyperlink ref="A404" location="'PAGE 18_EXT_IIP&amp;QEDS_Quarterly'!$V$8" display="Gross External Debt Position - Public Sector: Other Debt Liabilities"/>
    <hyperlink ref="A405" location="'PAGE 18_EXT_IIP&amp;QEDS_Quarterly'!$W$8" display="Gross External Debt Position - Public Sector: Special Drawing Rights (allocations)"/>
    <hyperlink ref="A406" location="'PAGE 18_EXT_IIP&amp;QEDS_Quarterly'!$X$8" display="Gross External Debt Position - Public Sector: Direct Investment - Intercompany Lending"/>
    <hyperlink ref="A407" location="'PAGE 18_EXT_IIP&amp;QEDS_Quarterly'!$Z$8" display="Gross External Debt Position: Private Sector"/>
    <hyperlink ref="A408" location="'PAGE 18_EXT_IIP&amp;QEDS_Quarterly'!$AA$8" display="Gross External Debt Position - Private Sector: Currency and Deposits"/>
    <hyperlink ref="A409" location="'PAGE 18_EXT_IIP&amp;QEDS_Quarterly'!$AB$8" display="Gross External Debt Position - Private Sector: Debt Securities"/>
    <hyperlink ref="A410" location="'PAGE 18_EXT_IIP&amp;QEDS_Quarterly'!$AC$8" display="Gross External Debt Position - Private Sector: Loans"/>
    <hyperlink ref="A411" location="'PAGE 18_EXT_IIP&amp;QEDS_Quarterly'!$AD$8" display="Gross External Debt Position - Private Sector: Trade Credit and Advances"/>
    <hyperlink ref="A412" location="'PAGE 18_EXT_IIP&amp;QEDS_Quarterly'!$AE$8" display="Gross External Debt Position - Private Sector: Other Debt Liabilities"/>
    <hyperlink ref="A413" location="'PAGE 18_EXT_IIP&amp;QEDS_Quarterly'!$AF$8" display="Gross External Debt Position - Private Sector: Direct Investment - Intercompany Lending"/>
    <hyperlink ref="A414" location="'PAGE 18_EXT_IIP&amp;QEDS_Quarterly'!$AG$8" display="Gross External Debt Position - Private Sector: Direct Investment - Intercompany Lending: Energy Sector"/>
    <hyperlink ref="A417" location="'PAGE 19_Forex_Monthly'!$C$8" display="Competitiveness Indicators: Nominal Effective Exchange Rate (2015=100)"/>
    <hyperlink ref="A418" location="'PAGE 19_Forex_Monthly'!$E$8" display="Exchange Rates: USD Dollar Buying Rate"/>
    <hyperlink ref="A419" location="'PAGE 19_Forex_Monthly'!$F$8" display="Exchange Rates: USD Dollar Selling Rate"/>
    <hyperlink ref="A420" location="'PAGE 19_Forex_Monthly'!$G$8" display="Exchange Rates: EURO Dollar Buying Rate"/>
    <hyperlink ref="A421" location="'PAGE 19_Forex_Monthly'!$H$8" display="Exchange Rates: EURO Dollar Selling Rate"/>
    <hyperlink ref="A422" location="'PAGE 19_Forex_Monthly'!$I$8" display="Exchange Rates: GBP Dollar Buying Rate"/>
    <hyperlink ref="A423" location="'PAGE 19_Forex_Monthly'!$J$8" display="Exchange Rates: GBP Dollar Selling Rate"/>
    <hyperlink ref="A424" location="'PAGE 19_Forex_Monthly'!$K$8" display="Exchange Rates: CAD Dollar Buying Rate"/>
    <hyperlink ref="A425" location="'PAGE 19_Forex_Monthly'!$L$8" display="Exchange Rates: CAD Dollar Selling Rate"/>
    <hyperlink ref="A426" location="'PAGE 19_Forex_Monthly'!$M$8" display="Exchange Rates: BBD Dollar Buying Rate"/>
    <hyperlink ref="A427" location="'PAGE 19_Forex_Monthly'!$N$8" display="Exchange Rates: BBD Dollar Selling Rate"/>
    <hyperlink ref="A428" location="'PAGE 19_Forex_Monthly'!$O$8" display="Exchange Rates: JMD Dollar Buying Rate"/>
    <hyperlink ref="A429" location="'PAGE 19_Forex_Monthly'!$P$8" display="Exchange Rates: JMD Dollar Selling Rate"/>
    <hyperlink ref="A430" location="'PAGE 19_Forex_Monthly'!$Q$8" display="Exchange Rates: XCD Dollar Buying Rate"/>
    <hyperlink ref="A431" location="'PAGE 19_Forex_Monthly'!$R$8" display="Exchange Rates: XCD Dollar Selling Rate"/>
    <hyperlink ref="A432" location="'PAGE 19_Forex_Monthly'!$S$8" display="Exchange Rates: GYD Dollar Buying Rate"/>
    <hyperlink ref="A433" location="'PAGE 19_Forex_Monthly'!$T$8" display="Exchange Rates: GYD Dollar Selling Rate"/>
    <hyperlink ref="A434" location="'PAGE 19_Forex_Monthly'!$V$8" display="Authorised Foreign Exchange Dealers: Purchases of Foreign Currency from the Public"/>
    <hyperlink ref="A435" location="'PAGE 19_Forex_Monthly'!$W$8" display="Authorised Foreign Exchange Dealers: Sales of Foreign Currency to the Public"/>
    <hyperlink ref="A436" location="'PAGE 19_Forex_Monthly'!$X$8" display="Authorised Foreign Exchange Dealers: Net Purchases from Central Bank"/>
    <hyperlink ref="A438" location="'PAGE 20_Reserves_Monthly'!$B$8" display="Central Bank Foreign Assets"/>
    <hyperlink ref="A439" location="'PAGE 20_Reserves_Monthly'!$C$8" display="IMF Reserve Tranche Position"/>
    <hyperlink ref="A440" location="'PAGE 20_Reserves_Monthly'!$D$8" display="SDR Holdings"/>
    <hyperlink ref="A442" location="'PAGE 20_Reserves_Monthly'!F8" display="Central Bank Foreign Liabilities"/>
    <hyperlink ref="A443" location="'PAGE 20_Reserves_Monthly'!G8" display="Net International Reserves"/>
    <hyperlink ref="A444" location="'PAGE 20_Reserves_Monthly'!H8" display="Central Government Assets"/>
    <hyperlink ref="A445" location="'PAGE 20_Reserves_Monthly'!I8" display="Net Official Reserves"/>
    <hyperlink ref="A446" location="'PAGE 20_Reserves_Monthly'!J8" display="Import Cover (Months)"/>
    <hyperlink ref="A416" location="'PAGE 19_Forex_Monthly'!$B$8" display="Competitiveness Indicators: Real Effective Exchange Rate (2015=100)"/>
    <hyperlink ref="A205" location="'PAGE 10_Fiscal_FY'!$F$8" display="Non-Energy Primary Balance (Per Cent of GDP)"/>
    <hyperlink ref="A232" location="'PAGE 11_Debt_Quarterly'!$AA$8" display="Non Self-Serviced Guaranteed Debt: Per Cent of GDP"/>
    <hyperlink ref="A233" location="'PAGE 11_Debt_Quarterly'!$AB$8" display="Self-Serviced Guaranteed Debt: Per Cent of GDP"/>
    <hyperlink ref="A441" location="'PAGE 20_Reserves_Monthly'!$E$8" display="Central Bank Foreign Liabilities"/>
    <hyperlink ref="A287" location="'PAGE 14_MonAggs_Annual'!E8" display="Financial System Assets: Non-Bank Financial Institutions "/>
    <hyperlink ref="A290" location="'PAGE 14_MonAggs_Annual'!H8" display="Financial System Assets: General Insurance Assets"/>
    <hyperlink ref="A130" location="'PAGE 8_Comm.Prices_Monthly'!$E$8" display="Commodity Prices: National Balancing Point Gas Price (US$/mmbtu)"/>
    <hyperlink ref="A132" location="'PAGE 8_Comm.Prices_Monthly'!G8" display="Commodity Prices: Ammonia Prices - US$/tonne"/>
    <hyperlink ref="A253" location="'PAGE 12_Liquidity_Monthly'!T8" display="Excess Reserves (Avg.) (TT$Mn)"/>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I433"/>
  <sheetViews>
    <sheetView zoomScale="70" zoomScaleNormal="70" workbookViewId="0">
      <pane xSplit="1" ySplit="11" topLeftCell="B12" activePane="bottomRight" state="frozen"/>
      <selection activeCell="Q9" sqref="A9:XFD11"/>
      <selection pane="topRight" activeCell="Q9" sqref="A9:XFD11"/>
      <selection pane="bottomLeft" activeCell="Q9" sqref="A9:XFD11"/>
      <selection pane="bottomRight" activeCell="J434" sqref="J434"/>
    </sheetView>
  </sheetViews>
  <sheetFormatPr defaultColWidth="14.6640625" defaultRowHeight="10.199999999999999" x14ac:dyDescent="0.2"/>
  <cols>
    <col min="1" max="1" width="16" style="1" customWidth="1"/>
    <col min="2" max="2" width="16.88671875" style="1" customWidth="1"/>
    <col min="3" max="5" width="14.6640625" style="1"/>
    <col min="6" max="6" width="3.5546875" style="1" customWidth="1"/>
    <col min="7" max="10" width="14.6640625" style="1"/>
    <col min="11" max="11" width="4" style="1" customWidth="1"/>
    <col min="12" max="15" width="14.6640625" style="1"/>
    <col min="16" max="16" width="3.5546875" style="1" customWidth="1"/>
    <col min="17" max="16384" width="14.6640625" style="1"/>
  </cols>
  <sheetData>
    <row r="1" spans="1:35" ht="69.900000000000006" customHeight="1" x14ac:dyDescent="0.2">
      <c r="B1" s="244" t="s">
        <v>952</v>
      </c>
      <c r="C1" s="244"/>
      <c r="D1" s="244"/>
      <c r="E1" s="244"/>
      <c r="F1" s="244"/>
      <c r="G1" s="244"/>
      <c r="H1" s="244"/>
      <c r="I1" s="244"/>
      <c r="J1" s="244"/>
      <c r="K1" s="244"/>
      <c r="L1" s="244"/>
      <c r="M1" s="244"/>
      <c r="N1" s="244"/>
      <c r="O1" s="244"/>
      <c r="P1" s="244"/>
      <c r="Q1" s="244"/>
      <c r="R1" s="244"/>
    </row>
    <row r="2" spans="1:35" x14ac:dyDescent="0.2">
      <c r="A2" s="36" t="s">
        <v>0</v>
      </c>
      <c r="B2" s="29" t="s">
        <v>108</v>
      </c>
      <c r="C2" s="29" t="s">
        <v>108</v>
      </c>
      <c r="D2" s="29" t="s">
        <v>108</v>
      </c>
      <c r="E2" s="29" t="s">
        <v>108</v>
      </c>
      <c r="F2" s="29"/>
      <c r="G2" s="29" t="s">
        <v>108</v>
      </c>
      <c r="H2" s="29" t="s">
        <v>108</v>
      </c>
      <c r="I2" s="29" t="s">
        <v>108</v>
      </c>
      <c r="J2" s="29" t="s">
        <v>108</v>
      </c>
      <c r="K2" s="29"/>
      <c r="L2" s="29" t="s">
        <v>108</v>
      </c>
      <c r="M2" s="29" t="s">
        <v>108</v>
      </c>
      <c r="N2" s="29" t="s">
        <v>108</v>
      </c>
      <c r="O2" s="29" t="s">
        <v>108</v>
      </c>
      <c r="P2" s="29"/>
      <c r="Q2" s="29" t="s">
        <v>108</v>
      </c>
      <c r="R2" s="29" t="s">
        <v>108</v>
      </c>
    </row>
    <row r="3" spans="1:35" x14ac:dyDescent="0.2">
      <c r="A3" s="36" t="s">
        <v>1</v>
      </c>
      <c r="B3" s="29" t="s">
        <v>55</v>
      </c>
      <c r="C3" s="29" t="s">
        <v>55</v>
      </c>
      <c r="D3" s="29" t="s">
        <v>55</v>
      </c>
      <c r="E3" s="29" t="s">
        <v>55</v>
      </c>
      <c r="F3" s="29"/>
      <c r="G3" s="29" t="s">
        <v>55</v>
      </c>
      <c r="H3" s="29" t="s">
        <v>55</v>
      </c>
      <c r="I3" s="29" t="s">
        <v>55</v>
      </c>
      <c r="J3" s="29" t="s">
        <v>55</v>
      </c>
      <c r="K3" s="29"/>
      <c r="L3" s="29" t="s">
        <v>55</v>
      </c>
      <c r="M3" s="29" t="s">
        <v>55</v>
      </c>
      <c r="N3" s="29" t="s">
        <v>55</v>
      </c>
      <c r="O3" s="29" t="s">
        <v>55</v>
      </c>
      <c r="P3" s="29"/>
      <c r="Q3" s="29" t="s">
        <v>55</v>
      </c>
      <c r="R3" s="29" t="s">
        <v>55</v>
      </c>
    </row>
    <row r="4" spans="1:35" s="75" customFormat="1" ht="20.399999999999999" x14ac:dyDescent="0.3">
      <c r="A4" s="73" t="s">
        <v>59</v>
      </c>
      <c r="B4" s="74" t="s">
        <v>861</v>
      </c>
      <c r="C4" s="74" t="s">
        <v>855</v>
      </c>
      <c r="D4" s="74" t="s">
        <v>861</v>
      </c>
      <c r="E4" s="74" t="s">
        <v>855</v>
      </c>
      <c r="F4" s="74"/>
      <c r="G4" s="74" t="s">
        <v>861</v>
      </c>
      <c r="H4" s="74" t="s">
        <v>855</v>
      </c>
      <c r="I4" s="74" t="s">
        <v>855</v>
      </c>
      <c r="J4" s="74" t="s">
        <v>855</v>
      </c>
      <c r="K4" s="74"/>
      <c r="L4" s="74" t="s">
        <v>855</v>
      </c>
      <c r="M4" s="74" t="s">
        <v>855</v>
      </c>
      <c r="N4" s="74" t="s">
        <v>855</v>
      </c>
      <c r="O4" s="74" t="s">
        <v>855</v>
      </c>
      <c r="P4" s="74"/>
      <c r="Q4" s="42" t="s">
        <v>863</v>
      </c>
      <c r="R4" s="42" t="s">
        <v>865</v>
      </c>
    </row>
    <row r="5" spans="1:35" x14ac:dyDescent="0.2">
      <c r="A5" s="38" t="s">
        <v>2</v>
      </c>
      <c r="B5" s="33">
        <f>INDEX($A$12:$A$7002, MATCH(TRUE, INDEX(ISNUMBER(B12:B7002), 0), 0))</f>
        <v>33269</v>
      </c>
      <c r="C5" s="33">
        <f t="shared" ref="C5:R5" si="0">INDEX($A$12:$A$7002, MATCH(TRUE, INDEX(ISNUMBER(C12:C7002), 0), 0))</f>
        <v>33269</v>
      </c>
      <c r="D5" s="33">
        <f t="shared" si="0"/>
        <v>35430</v>
      </c>
      <c r="E5" s="33">
        <f t="shared" si="0"/>
        <v>33269</v>
      </c>
      <c r="F5" s="33"/>
      <c r="G5" s="33">
        <f t="shared" si="0"/>
        <v>33269</v>
      </c>
      <c r="H5" s="33">
        <f t="shared" si="0"/>
        <v>41670</v>
      </c>
      <c r="I5" s="33">
        <f t="shared" si="0"/>
        <v>33634</v>
      </c>
      <c r="J5" s="33">
        <f t="shared" si="0"/>
        <v>33269</v>
      </c>
      <c r="K5" s="33"/>
      <c r="L5" s="33">
        <f t="shared" si="0"/>
        <v>33269</v>
      </c>
      <c r="M5" s="33">
        <f t="shared" si="0"/>
        <v>33269</v>
      </c>
      <c r="N5" s="33">
        <f t="shared" si="0"/>
        <v>33269</v>
      </c>
      <c r="O5" s="33">
        <f t="shared" si="0"/>
        <v>34365</v>
      </c>
      <c r="P5" s="33"/>
      <c r="Q5" s="33">
        <f t="shared" si="0"/>
        <v>40939</v>
      </c>
      <c r="R5" s="33">
        <f t="shared" si="0"/>
        <v>40939</v>
      </c>
    </row>
    <row r="6" spans="1:35" x14ac:dyDescent="0.2">
      <c r="A6" s="38" t="s">
        <v>3</v>
      </c>
      <c r="B6" s="33">
        <f>LOOKUP(2,1/(ISNUMBER(B12:B7002)), $A$12:$A$7002)</f>
        <v>46053</v>
      </c>
      <c r="C6" s="33">
        <f t="shared" ref="C6:R6" si="1">LOOKUP(2,1/(ISNUMBER(C12:C7002)), $A$12:$A$7002)</f>
        <v>46053</v>
      </c>
      <c r="D6" s="33">
        <f t="shared" si="1"/>
        <v>46081</v>
      </c>
      <c r="E6" s="33">
        <f t="shared" si="1"/>
        <v>46081</v>
      </c>
      <c r="F6" s="33"/>
      <c r="G6" s="33">
        <f t="shared" si="1"/>
        <v>46081</v>
      </c>
      <c r="H6" s="33">
        <f t="shared" si="1"/>
        <v>46081</v>
      </c>
      <c r="I6" s="33">
        <f t="shared" si="1"/>
        <v>46081</v>
      </c>
      <c r="J6" s="33">
        <f t="shared" si="1"/>
        <v>46081</v>
      </c>
      <c r="K6" s="33"/>
      <c r="L6" s="33">
        <f t="shared" si="1"/>
        <v>46081</v>
      </c>
      <c r="M6" s="33">
        <f t="shared" si="1"/>
        <v>46081</v>
      </c>
      <c r="N6" s="33">
        <f t="shared" si="1"/>
        <v>46081</v>
      </c>
      <c r="O6" s="33">
        <f t="shared" si="1"/>
        <v>46081</v>
      </c>
      <c r="P6" s="33"/>
      <c r="Q6" s="33">
        <f t="shared" si="1"/>
        <v>45991</v>
      </c>
      <c r="R6" s="33">
        <f t="shared" si="1"/>
        <v>46053</v>
      </c>
    </row>
    <row r="7" spans="1:35" x14ac:dyDescent="0.2">
      <c r="A7" s="36" t="s">
        <v>938</v>
      </c>
      <c r="B7" s="34">
        <f>COUNT(B12:B7425)</f>
        <v>421</v>
      </c>
      <c r="C7" s="34">
        <f t="shared" ref="C7:R7" si="2">COUNT(C12:C7425)</f>
        <v>421</v>
      </c>
      <c r="D7" s="34">
        <f t="shared" si="2"/>
        <v>351</v>
      </c>
      <c r="E7" s="34">
        <f t="shared" si="2"/>
        <v>422</v>
      </c>
      <c r="F7" s="34"/>
      <c r="G7" s="34">
        <f t="shared" si="2"/>
        <v>422</v>
      </c>
      <c r="H7" s="34">
        <f t="shared" si="2"/>
        <v>146</v>
      </c>
      <c r="I7" s="34">
        <f t="shared" si="2"/>
        <v>410</v>
      </c>
      <c r="J7" s="34">
        <f t="shared" si="2"/>
        <v>422</v>
      </c>
      <c r="K7" s="34"/>
      <c r="L7" s="34">
        <f t="shared" si="2"/>
        <v>422</v>
      </c>
      <c r="M7" s="34">
        <f t="shared" si="2"/>
        <v>422</v>
      </c>
      <c r="N7" s="34">
        <f t="shared" si="2"/>
        <v>422</v>
      </c>
      <c r="O7" s="34">
        <f t="shared" si="2"/>
        <v>386</v>
      </c>
      <c r="P7" s="34"/>
      <c r="Q7" s="34">
        <f t="shared" si="2"/>
        <v>165</v>
      </c>
      <c r="R7" s="34">
        <f t="shared" si="2"/>
        <v>169</v>
      </c>
    </row>
    <row r="8" spans="1:35" s="84" customFormat="1" ht="40.799999999999997" hidden="1" x14ac:dyDescent="0.2">
      <c r="A8" s="151" t="s">
        <v>872</v>
      </c>
      <c r="B8" s="146" t="s">
        <v>56</v>
      </c>
      <c r="C8" s="146" t="s">
        <v>24</v>
      </c>
      <c r="D8" s="146" t="s">
        <v>25</v>
      </c>
      <c r="E8" s="146" t="s">
        <v>26</v>
      </c>
      <c r="F8" s="147"/>
      <c r="G8" s="146" t="s">
        <v>27</v>
      </c>
      <c r="H8" s="146" t="s">
        <v>28</v>
      </c>
      <c r="I8" s="146" t="s">
        <v>29</v>
      </c>
      <c r="J8" s="146" t="s">
        <v>30</v>
      </c>
      <c r="K8" s="147"/>
      <c r="L8" s="146" t="s">
        <v>31</v>
      </c>
      <c r="M8" s="146" t="s">
        <v>32</v>
      </c>
      <c r="N8" s="146" t="s">
        <v>33</v>
      </c>
      <c r="O8" s="146" t="s">
        <v>34</v>
      </c>
      <c r="P8" s="147"/>
      <c r="Q8" s="146" t="s">
        <v>35</v>
      </c>
      <c r="R8" s="146" t="s">
        <v>36</v>
      </c>
      <c r="S8" s="83"/>
      <c r="T8" s="83"/>
      <c r="U8" s="83"/>
      <c r="V8" s="83"/>
      <c r="W8" s="83"/>
      <c r="X8" s="83"/>
      <c r="Y8" s="83"/>
      <c r="Z8" s="83"/>
      <c r="AA8" s="83"/>
      <c r="AB8" s="83"/>
      <c r="AC8" s="83"/>
      <c r="AD8" s="83"/>
      <c r="AE8" s="83"/>
      <c r="AF8" s="83"/>
      <c r="AG8" s="83"/>
      <c r="AH8" s="83"/>
      <c r="AI8" s="83"/>
    </row>
    <row r="9" spans="1:35" s="163" customFormat="1" ht="18.600000000000001" customHeight="1" x14ac:dyDescent="0.25">
      <c r="A9" s="245" t="s">
        <v>203</v>
      </c>
      <c r="B9" s="248" t="s">
        <v>805</v>
      </c>
      <c r="C9" s="248"/>
      <c r="D9" s="248"/>
      <c r="E9" s="248"/>
      <c r="F9" s="248"/>
      <c r="G9" s="248"/>
      <c r="H9" s="248"/>
      <c r="I9" s="248"/>
      <c r="J9" s="248"/>
      <c r="K9" s="248"/>
      <c r="L9" s="248"/>
      <c r="M9" s="248"/>
      <c r="N9" s="248"/>
      <c r="O9" s="248"/>
      <c r="P9" s="248"/>
      <c r="Q9" s="248"/>
      <c r="R9" s="248"/>
    </row>
    <row r="10" spans="1:35" s="156" customFormat="1" ht="18.899999999999999" customHeight="1" x14ac:dyDescent="0.2">
      <c r="A10" s="246"/>
      <c r="B10" s="249" t="s">
        <v>787</v>
      </c>
      <c r="C10" s="249"/>
      <c r="D10" s="249"/>
      <c r="E10" s="249"/>
      <c r="F10" s="135"/>
      <c r="G10" s="249" t="s">
        <v>789</v>
      </c>
      <c r="H10" s="249"/>
      <c r="I10" s="249"/>
      <c r="J10" s="249"/>
      <c r="K10" s="135"/>
      <c r="L10" s="249" t="s">
        <v>791</v>
      </c>
      <c r="M10" s="249"/>
      <c r="N10" s="249"/>
      <c r="O10" s="249"/>
      <c r="P10" s="135"/>
      <c r="Q10" s="249" t="s">
        <v>792</v>
      </c>
      <c r="R10" s="249"/>
    </row>
    <row r="11" spans="1:35" s="164" customFormat="1" ht="21.75" customHeight="1" x14ac:dyDescent="0.3">
      <c r="A11" s="247"/>
      <c r="B11" s="141" t="s">
        <v>984</v>
      </c>
      <c r="C11" s="141" t="s">
        <v>801</v>
      </c>
      <c r="D11" s="141" t="s">
        <v>799</v>
      </c>
      <c r="E11" s="141" t="s">
        <v>800</v>
      </c>
      <c r="F11" s="141"/>
      <c r="G11" s="141" t="s">
        <v>790</v>
      </c>
      <c r="H11" s="141" t="s">
        <v>796</v>
      </c>
      <c r="I11" s="141" t="s">
        <v>797</v>
      </c>
      <c r="J11" s="141" t="s">
        <v>798</v>
      </c>
      <c r="K11" s="141"/>
      <c r="L11" s="141" t="s">
        <v>793</v>
      </c>
      <c r="M11" s="141" t="s">
        <v>802</v>
      </c>
      <c r="N11" s="141" t="s">
        <v>794</v>
      </c>
      <c r="O11" s="141" t="s">
        <v>803</v>
      </c>
      <c r="P11" s="141"/>
      <c r="Q11" s="141" t="s">
        <v>795</v>
      </c>
      <c r="R11" s="141" t="s">
        <v>804</v>
      </c>
    </row>
    <row r="12" spans="1:35" x14ac:dyDescent="0.2">
      <c r="A12" s="5">
        <v>33269</v>
      </c>
      <c r="B12" s="20">
        <v>4.5</v>
      </c>
      <c r="C12" s="20">
        <v>7.1</v>
      </c>
      <c r="D12" s="20"/>
      <c r="E12" s="20">
        <v>4</v>
      </c>
      <c r="F12" s="20"/>
      <c r="G12" s="20">
        <v>2.2000000000000002</v>
      </c>
      <c r="H12" s="20"/>
      <c r="I12" s="20"/>
      <c r="J12" s="20">
        <v>1140.27</v>
      </c>
      <c r="K12" s="20"/>
      <c r="L12" s="20">
        <v>27.11</v>
      </c>
      <c r="M12" s="20">
        <v>24.7</v>
      </c>
      <c r="N12" s="20">
        <v>31.98</v>
      </c>
      <c r="O12" s="20"/>
      <c r="P12" s="20"/>
      <c r="Q12" s="20"/>
      <c r="R12" s="20"/>
    </row>
    <row r="13" spans="1:35" x14ac:dyDescent="0.2">
      <c r="A13" s="5">
        <v>33297</v>
      </c>
      <c r="B13" s="20">
        <v>4.0999999999999996</v>
      </c>
      <c r="C13" s="20">
        <v>7</v>
      </c>
      <c r="D13" s="20"/>
      <c r="E13" s="20">
        <v>3.6</v>
      </c>
      <c r="F13" s="20"/>
      <c r="G13" s="20">
        <v>1.8</v>
      </c>
      <c r="H13" s="20"/>
      <c r="I13" s="20"/>
      <c r="J13" s="20">
        <v>752.02</v>
      </c>
      <c r="K13" s="20"/>
      <c r="L13" s="20">
        <v>26.46</v>
      </c>
      <c r="M13" s="20">
        <v>24.5</v>
      </c>
      <c r="N13" s="20">
        <v>31.65</v>
      </c>
      <c r="O13" s="20"/>
      <c r="P13" s="20"/>
      <c r="Q13" s="20"/>
      <c r="R13" s="20"/>
    </row>
    <row r="14" spans="1:35" x14ac:dyDescent="0.2">
      <c r="A14" s="5">
        <v>33328</v>
      </c>
      <c r="B14" s="20">
        <v>3.7</v>
      </c>
      <c r="C14" s="20">
        <v>6.9</v>
      </c>
      <c r="D14" s="20"/>
      <c r="E14" s="20">
        <v>3.6</v>
      </c>
      <c r="F14" s="20"/>
      <c r="G14" s="20">
        <v>1.6</v>
      </c>
      <c r="H14" s="20"/>
      <c r="I14" s="20"/>
      <c r="J14" s="20">
        <v>422.84</v>
      </c>
      <c r="K14" s="20"/>
      <c r="L14" s="20">
        <v>26.04</v>
      </c>
      <c r="M14" s="20">
        <v>23</v>
      </c>
      <c r="N14" s="20">
        <v>31.18</v>
      </c>
      <c r="O14" s="20"/>
      <c r="P14" s="20"/>
      <c r="Q14" s="20"/>
      <c r="R14" s="20"/>
    </row>
    <row r="15" spans="1:35" x14ac:dyDescent="0.2">
      <c r="A15" s="5">
        <v>33358</v>
      </c>
      <c r="B15" s="20">
        <v>3.7</v>
      </c>
      <c r="C15" s="20">
        <v>8.4</v>
      </c>
      <c r="D15" s="20"/>
      <c r="E15" s="20">
        <v>3.4</v>
      </c>
      <c r="F15" s="20"/>
      <c r="G15" s="20">
        <v>1.3</v>
      </c>
      <c r="H15" s="20"/>
      <c r="I15" s="20"/>
      <c r="J15" s="20">
        <v>375.18</v>
      </c>
      <c r="K15" s="20"/>
      <c r="L15" s="20">
        <v>25.45</v>
      </c>
      <c r="M15" s="20">
        <v>23.1</v>
      </c>
      <c r="N15" s="20">
        <v>31.16</v>
      </c>
      <c r="O15" s="20"/>
      <c r="P15" s="20"/>
      <c r="Q15" s="20"/>
      <c r="R15" s="20"/>
    </row>
    <row r="16" spans="1:35" x14ac:dyDescent="0.2">
      <c r="A16" s="5">
        <v>33389</v>
      </c>
      <c r="B16" s="20">
        <v>3.9</v>
      </c>
      <c r="C16" s="20">
        <v>8.1999999999999993</v>
      </c>
      <c r="D16" s="20"/>
      <c r="E16" s="20">
        <v>3.4</v>
      </c>
      <c r="F16" s="20"/>
      <c r="G16" s="20">
        <v>3.6</v>
      </c>
      <c r="H16" s="20"/>
      <c r="I16" s="20"/>
      <c r="J16" s="20">
        <v>374.48</v>
      </c>
      <c r="K16" s="20"/>
      <c r="L16" s="20">
        <v>24.51</v>
      </c>
      <c r="M16" s="20">
        <v>24.3</v>
      </c>
      <c r="N16" s="20">
        <v>31.49</v>
      </c>
      <c r="O16" s="20"/>
      <c r="P16" s="20"/>
      <c r="Q16" s="20"/>
      <c r="R16" s="20"/>
    </row>
    <row r="17" spans="1:18" x14ac:dyDescent="0.2">
      <c r="A17" s="5">
        <v>33419</v>
      </c>
      <c r="B17" s="20">
        <v>3.6</v>
      </c>
      <c r="C17" s="20">
        <v>8.4</v>
      </c>
      <c r="D17" s="20"/>
      <c r="E17" s="20">
        <v>3.4</v>
      </c>
      <c r="F17" s="20"/>
      <c r="G17" s="20">
        <v>4.4000000000000004</v>
      </c>
      <c r="H17" s="20"/>
      <c r="I17" s="20"/>
      <c r="J17" s="20">
        <v>372.1</v>
      </c>
      <c r="K17" s="20"/>
      <c r="L17" s="20">
        <v>23.1</v>
      </c>
      <c r="M17" s="20">
        <v>23.8</v>
      </c>
      <c r="N17" s="20">
        <v>31</v>
      </c>
      <c r="O17" s="20"/>
      <c r="P17" s="20"/>
      <c r="Q17" s="20"/>
      <c r="R17" s="20"/>
    </row>
    <row r="18" spans="1:18" x14ac:dyDescent="0.2">
      <c r="A18" s="5">
        <v>33450</v>
      </c>
      <c r="B18" s="20">
        <v>3.5</v>
      </c>
      <c r="C18" s="20">
        <v>8.3000000000000007</v>
      </c>
      <c r="D18" s="20"/>
      <c r="E18" s="20">
        <v>3.5</v>
      </c>
      <c r="F18" s="20"/>
      <c r="G18" s="20">
        <v>4.7</v>
      </c>
      <c r="H18" s="20"/>
      <c r="I18" s="20"/>
      <c r="J18" s="20">
        <v>369.96</v>
      </c>
      <c r="K18" s="20"/>
      <c r="L18" s="20">
        <v>21.97</v>
      </c>
      <c r="M18" s="20">
        <v>24</v>
      </c>
      <c r="N18" s="20">
        <v>31.6</v>
      </c>
      <c r="O18" s="20"/>
      <c r="P18" s="20"/>
      <c r="Q18" s="20"/>
      <c r="R18" s="20"/>
    </row>
    <row r="19" spans="1:18" x14ac:dyDescent="0.2">
      <c r="A19" s="5">
        <v>33481</v>
      </c>
      <c r="B19" s="20">
        <v>3.1</v>
      </c>
      <c r="C19" s="20">
        <v>7.9</v>
      </c>
      <c r="D19" s="20"/>
      <c r="E19" s="20">
        <v>3.3</v>
      </c>
      <c r="F19" s="20"/>
      <c r="G19" s="20">
        <v>4.9000000000000004</v>
      </c>
      <c r="H19" s="20"/>
      <c r="I19" s="20"/>
      <c r="J19" s="20">
        <v>381.41</v>
      </c>
      <c r="K19" s="20"/>
      <c r="L19" s="20">
        <v>20.76</v>
      </c>
      <c r="M19" s="20">
        <v>23</v>
      </c>
      <c r="N19" s="20">
        <v>31.2</v>
      </c>
      <c r="O19" s="20"/>
      <c r="P19" s="20"/>
      <c r="Q19" s="20"/>
      <c r="R19" s="20"/>
    </row>
    <row r="20" spans="1:18" x14ac:dyDescent="0.2">
      <c r="A20" s="5">
        <v>33511</v>
      </c>
      <c r="B20" s="20">
        <v>2.8</v>
      </c>
      <c r="C20" s="20">
        <v>7.1</v>
      </c>
      <c r="D20" s="20"/>
      <c r="E20" s="20">
        <v>2.7</v>
      </c>
      <c r="F20" s="20"/>
      <c r="G20" s="20">
        <v>4.5</v>
      </c>
      <c r="H20" s="20"/>
      <c r="I20" s="20"/>
      <c r="J20" s="20">
        <v>386.55</v>
      </c>
      <c r="K20" s="20"/>
      <c r="L20" s="20">
        <v>20.25</v>
      </c>
      <c r="M20" s="20">
        <v>18.8</v>
      </c>
      <c r="N20" s="20">
        <v>30.01</v>
      </c>
      <c r="O20" s="20"/>
      <c r="P20" s="20"/>
      <c r="Q20" s="20"/>
      <c r="R20" s="20"/>
    </row>
    <row r="21" spans="1:18" x14ac:dyDescent="0.2">
      <c r="A21" s="5">
        <v>33542</v>
      </c>
      <c r="B21" s="20">
        <v>2.4</v>
      </c>
      <c r="C21" s="20">
        <v>6.8</v>
      </c>
      <c r="D21" s="20"/>
      <c r="E21" s="20">
        <v>2.7</v>
      </c>
      <c r="F21" s="20"/>
      <c r="G21" s="20">
        <v>4.8</v>
      </c>
      <c r="H21" s="20"/>
      <c r="I21" s="20"/>
      <c r="J21" s="20">
        <v>411.52</v>
      </c>
      <c r="K21" s="20"/>
      <c r="L21" s="20">
        <v>19.920000000000002</v>
      </c>
      <c r="M21" s="20">
        <v>17.8</v>
      </c>
      <c r="N21" s="20">
        <v>29.25</v>
      </c>
      <c r="O21" s="20"/>
      <c r="P21" s="20"/>
      <c r="Q21" s="20"/>
      <c r="R21" s="20"/>
    </row>
    <row r="22" spans="1:18" x14ac:dyDescent="0.2">
      <c r="A22" s="5">
        <v>33572</v>
      </c>
      <c r="B22" s="20">
        <v>2.5</v>
      </c>
      <c r="C22" s="20">
        <v>7.1</v>
      </c>
      <c r="D22" s="20"/>
      <c r="E22" s="20">
        <v>3.1</v>
      </c>
      <c r="F22" s="20"/>
      <c r="G22" s="20">
        <v>4.4000000000000004</v>
      </c>
      <c r="H22" s="20"/>
      <c r="I22" s="20"/>
      <c r="J22" s="20">
        <v>448.31</v>
      </c>
      <c r="K22" s="20"/>
      <c r="L22" s="20">
        <v>19.72</v>
      </c>
      <c r="M22" s="20">
        <v>17.8</v>
      </c>
      <c r="N22" s="20">
        <v>28.22</v>
      </c>
      <c r="O22" s="20"/>
      <c r="P22" s="20"/>
      <c r="Q22" s="20"/>
      <c r="R22" s="20"/>
    </row>
    <row r="23" spans="1:18" x14ac:dyDescent="0.2">
      <c r="A23" s="5">
        <v>33603</v>
      </c>
      <c r="B23" s="20">
        <v>2.6</v>
      </c>
      <c r="C23" s="20">
        <v>7.2</v>
      </c>
      <c r="D23" s="20"/>
      <c r="E23" s="20">
        <v>2.7</v>
      </c>
      <c r="F23" s="20"/>
      <c r="G23" s="20">
        <v>4.5</v>
      </c>
      <c r="H23" s="20"/>
      <c r="I23" s="20"/>
      <c r="J23" s="20">
        <v>472.7</v>
      </c>
      <c r="K23" s="20"/>
      <c r="L23" s="20">
        <v>18.79</v>
      </c>
      <c r="M23" s="20">
        <v>18.7</v>
      </c>
      <c r="N23" s="20">
        <v>26.82</v>
      </c>
      <c r="O23" s="20"/>
      <c r="P23" s="20"/>
      <c r="Q23" s="20"/>
      <c r="R23" s="20"/>
    </row>
    <row r="24" spans="1:18" x14ac:dyDescent="0.2">
      <c r="A24" s="5">
        <v>33634</v>
      </c>
      <c r="B24" s="20">
        <v>2.4</v>
      </c>
      <c r="C24" s="20">
        <v>7</v>
      </c>
      <c r="D24" s="20"/>
      <c r="E24" s="20">
        <v>1.8</v>
      </c>
      <c r="F24" s="20"/>
      <c r="G24" s="20">
        <v>5.5</v>
      </c>
      <c r="H24" s="20"/>
      <c r="I24" s="20">
        <v>746.7</v>
      </c>
      <c r="J24" s="20">
        <v>497.32</v>
      </c>
      <c r="K24" s="20"/>
      <c r="L24" s="20">
        <v>17.95</v>
      </c>
      <c r="M24" s="20">
        <v>19.5</v>
      </c>
      <c r="N24" s="20">
        <v>27.43</v>
      </c>
      <c r="O24" s="20"/>
      <c r="P24" s="20"/>
      <c r="Q24" s="20"/>
      <c r="R24" s="20"/>
    </row>
    <row r="25" spans="1:18" x14ac:dyDescent="0.2">
      <c r="A25" s="5">
        <v>33663</v>
      </c>
      <c r="B25" s="20">
        <v>2.6</v>
      </c>
      <c r="C25" s="20">
        <v>6.9</v>
      </c>
      <c r="D25" s="20"/>
      <c r="E25" s="20">
        <v>2</v>
      </c>
      <c r="F25" s="20"/>
      <c r="G25" s="20">
        <v>5.3</v>
      </c>
      <c r="H25" s="20"/>
      <c r="I25" s="20">
        <v>1014.9</v>
      </c>
      <c r="J25" s="20">
        <v>515.13</v>
      </c>
      <c r="K25" s="20"/>
      <c r="L25" s="20">
        <v>17.3</v>
      </c>
      <c r="M25" s="20">
        <v>18.600000000000001</v>
      </c>
      <c r="N25" s="20">
        <v>27.35</v>
      </c>
      <c r="O25" s="20"/>
      <c r="P25" s="20"/>
      <c r="Q25" s="20"/>
      <c r="R25" s="20"/>
    </row>
    <row r="26" spans="1:18" x14ac:dyDescent="0.2">
      <c r="A26" s="5">
        <v>33694</v>
      </c>
      <c r="B26" s="20">
        <v>2.8</v>
      </c>
      <c r="C26" s="20">
        <v>7.1</v>
      </c>
      <c r="D26" s="20"/>
      <c r="E26" s="20">
        <v>2</v>
      </c>
      <c r="F26" s="20"/>
      <c r="G26" s="20">
        <v>5.3</v>
      </c>
      <c r="H26" s="20"/>
      <c r="I26" s="20">
        <v>1262.4000000000001</v>
      </c>
      <c r="J26" s="20">
        <v>567.21</v>
      </c>
      <c r="K26" s="20"/>
      <c r="L26" s="20">
        <v>16.82</v>
      </c>
      <c r="M26" s="20">
        <v>18</v>
      </c>
      <c r="N26" s="20">
        <v>27.08</v>
      </c>
      <c r="O26" s="20"/>
      <c r="P26" s="20"/>
      <c r="Q26" s="20"/>
      <c r="R26" s="20"/>
    </row>
    <row r="27" spans="1:18" x14ac:dyDescent="0.2">
      <c r="A27" s="5">
        <v>33724</v>
      </c>
      <c r="B27" s="20">
        <v>2.9</v>
      </c>
      <c r="C27" s="20">
        <v>4.7</v>
      </c>
      <c r="D27" s="20"/>
      <c r="E27" s="20">
        <v>2.4</v>
      </c>
      <c r="F27" s="20"/>
      <c r="G27" s="20">
        <v>7.1</v>
      </c>
      <c r="H27" s="20"/>
      <c r="I27" s="20">
        <v>914.1</v>
      </c>
      <c r="J27" s="20">
        <v>662.16</v>
      </c>
      <c r="K27" s="20"/>
      <c r="L27" s="20">
        <v>16.64</v>
      </c>
      <c r="M27" s="20">
        <v>17.399999999999999</v>
      </c>
      <c r="N27" s="20">
        <v>27.15</v>
      </c>
      <c r="O27" s="20"/>
      <c r="P27" s="20"/>
      <c r="Q27" s="20"/>
      <c r="R27" s="20"/>
    </row>
    <row r="28" spans="1:18" x14ac:dyDescent="0.2">
      <c r="A28" s="5">
        <v>33755</v>
      </c>
      <c r="B28" s="20">
        <v>2.6</v>
      </c>
      <c r="C28" s="20">
        <v>4.3</v>
      </c>
      <c r="D28" s="20"/>
      <c r="E28" s="20">
        <v>2</v>
      </c>
      <c r="F28" s="20"/>
      <c r="G28" s="20">
        <v>4.7</v>
      </c>
      <c r="H28" s="20"/>
      <c r="I28" s="20">
        <v>1001.7</v>
      </c>
      <c r="J28" s="20">
        <v>785.81</v>
      </c>
      <c r="K28" s="20"/>
      <c r="L28" s="20">
        <v>16.28</v>
      </c>
      <c r="M28" s="20">
        <v>15.8</v>
      </c>
      <c r="N28" s="20">
        <v>27.3</v>
      </c>
      <c r="O28" s="20"/>
      <c r="P28" s="20"/>
      <c r="Q28" s="20"/>
      <c r="R28" s="20"/>
    </row>
    <row r="29" spans="1:18" x14ac:dyDescent="0.2">
      <c r="A29" s="5">
        <v>33785</v>
      </c>
      <c r="B29" s="20">
        <v>2.6</v>
      </c>
      <c r="C29" s="20">
        <v>3.8</v>
      </c>
      <c r="D29" s="20"/>
      <c r="E29" s="20">
        <v>2.2999999999999998</v>
      </c>
      <c r="F29" s="20"/>
      <c r="G29" s="20">
        <v>4.8</v>
      </c>
      <c r="H29" s="20"/>
      <c r="I29" s="20">
        <v>1196.5999999999999</v>
      </c>
      <c r="J29" s="20">
        <v>857.68</v>
      </c>
      <c r="K29" s="20"/>
      <c r="L29" s="20">
        <v>15.85</v>
      </c>
      <c r="M29" s="20">
        <v>14.5</v>
      </c>
      <c r="N29" s="20">
        <v>28.13</v>
      </c>
      <c r="O29" s="20"/>
      <c r="P29" s="20"/>
      <c r="Q29" s="20"/>
      <c r="R29" s="20"/>
    </row>
    <row r="30" spans="1:18" x14ac:dyDescent="0.2">
      <c r="A30" s="5">
        <v>33816</v>
      </c>
      <c r="B30" s="20">
        <v>2.8</v>
      </c>
      <c r="C30" s="20">
        <v>3.6</v>
      </c>
      <c r="D30" s="20"/>
      <c r="E30" s="20">
        <v>1.7</v>
      </c>
      <c r="F30" s="20"/>
      <c r="G30" s="20">
        <v>5.2</v>
      </c>
      <c r="H30" s="20"/>
      <c r="I30" s="20">
        <v>1325.5</v>
      </c>
      <c r="J30" s="20">
        <v>937.94</v>
      </c>
      <c r="K30" s="20"/>
      <c r="L30" s="20">
        <v>15.56</v>
      </c>
      <c r="M30" s="20">
        <v>13.7</v>
      </c>
      <c r="N30" s="20">
        <v>28.36</v>
      </c>
      <c r="O30" s="20"/>
      <c r="P30" s="20"/>
      <c r="Q30" s="20"/>
      <c r="R30" s="20"/>
    </row>
    <row r="31" spans="1:18" x14ac:dyDescent="0.2">
      <c r="A31" s="5">
        <v>33847</v>
      </c>
      <c r="B31" s="20">
        <v>2.7</v>
      </c>
      <c r="C31" s="20">
        <v>3</v>
      </c>
      <c r="D31" s="20"/>
      <c r="E31" s="20">
        <v>1.7</v>
      </c>
      <c r="F31" s="20"/>
      <c r="G31" s="20">
        <v>5.8</v>
      </c>
      <c r="H31" s="20"/>
      <c r="I31" s="20">
        <v>1440.4</v>
      </c>
      <c r="J31" s="20">
        <v>996.37</v>
      </c>
      <c r="K31" s="20"/>
      <c r="L31" s="20">
        <v>15.46</v>
      </c>
      <c r="M31" s="20">
        <v>13.9</v>
      </c>
      <c r="N31" s="20">
        <v>27.7</v>
      </c>
      <c r="O31" s="20"/>
      <c r="P31" s="20"/>
      <c r="Q31" s="20"/>
      <c r="R31" s="20"/>
    </row>
    <row r="32" spans="1:18" x14ac:dyDescent="0.2">
      <c r="A32" s="5">
        <v>33877</v>
      </c>
      <c r="B32" s="20">
        <v>2.5</v>
      </c>
      <c r="C32" s="20">
        <v>3</v>
      </c>
      <c r="D32" s="20"/>
      <c r="E32" s="20">
        <v>2</v>
      </c>
      <c r="F32" s="20"/>
      <c r="G32" s="20">
        <v>7.5</v>
      </c>
      <c r="H32" s="20"/>
      <c r="I32" s="20">
        <v>1598.8</v>
      </c>
      <c r="J32" s="20">
        <v>1081.7</v>
      </c>
      <c r="K32" s="20"/>
      <c r="L32" s="20">
        <v>15.32</v>
      </c>
      <c r="M32" s="20">
        <v>15.1</v>
      </c>
      <c r="N32" s="20">
        <v>26.92</v>
      </c>
      <c r="O32" s="20"/>
      <c r="P32" s="20"/>
      <c r="Q32" s="20"/>
      <c r="R32" s="20"/>
    </row>
    <row r="33" spans="1:18" x14ac:dyDescent="0.2">
      <c r="A33" s="5">
        <v>33908</v>
      </c>
      <c r="B33" s="20">
        <v>2.7</v>
      </c>
      <c r="C33" s="20">
        <v>2.9</v>
      </c>
      <c r="D33" s="20"/>
      <c r="E33" s="20">
        <v>1.1000000000000001</v>
      </c>
      <c r="F33" s="20"/>
      <c r="G33" s="20">
        <v>7.9</v>
      </c>
      <c r="H33" s="20"/>
      <c r="I33" s="20">
        <v>1917.3</v>
      </c>
      <c r="J33" s="20">
        <v>1130.94</v>
      </c>
      <c r="K33" s="20"/>
      <c r="L33" s="20">
        <v>14.82</v>
      </c>
      <c r="M33" s="20">
        <v>13.5</v>
      </c>
      <c r="N33" s="20">
        <v>26.32</v>
      </c>
      <c r="O33" s="20"/>
      <c r="P33" s="20"/>
      <c r="Q33" s="20"/>
      <c r="R33" s="20"/>
    </row>
    <row r="34" spans="1:18" x14ac:dyDescent="0.2">
      <c r="A34" s="5">
        <v>33938</v>
      </c>
      <c r="B34" s="20">
        <v>2.7</v>
      </c>
      <c r="C34" s="20">
        <v>2.6</v>
      </c>
      <c r="D34" s="20"/>
      <c r="E34" s="20">
        <v>0.7</v>
      </c>
      <c r="F34" s="20"/>
      <c r="G34" s="20">
        <v>8.1999999999999993</v>
      </c>
      <c r="H34" s="20"/>
      <c r="I34" s="20">
        <v>2235.9</v>
      </c>
      <c r="J34" s="20">
        <v>1104.2</v>
      </c>
      <c r="K34" s="20"/>
      <c r="L34" s="20">
        <v>12.96</v>
      </c>
      <c r="M34" s="20">
        <v>14</v>
      </c>
      <c r="N34" s="20">
        <v>25.7</v>
      </c>
      <c r="O34" s="20"/>
      <c r="P34" s="20"/>
      <c r="Q34" s="20"/>
      <c r="R34" s="20"/>
    </row>
    <row r="35" spans="1:18" x14ac:dyDescent="0.2">
      <c r="A35" s="5">
        <v>33969</v>
      </c>
      <c r="B35" s="20">
        <v>2.6</v>
      </c>
      <c r="C35" s="20">
        <v>2.6</v>
      </c>
      <c r="D35" s="20"/>
      <c r="E35" s="20">
        <v>1.2</v>
      </c>
      <c r="F35" s="20"/>
      <c r="G35" s="20">
        <v>8.8000000000000007</v>
      </c>
      <c r="H35" s="20"/>
      <c r="I35" s="20">
        <v>2508.8000000000002</v>
      </c>
      <c r="J35" s="20">
        <v>1119.0999999999999</v>
      </c>
      <c r="K35" s="20"/>
      <c r="L35" s="20">
        <v>11.94</v>
      </c>
      <c r="M35" s="20">
        <v>12.7</v>
      </c>
      <c r="N35" s="20">
        <v>25.13</v>
      </c>
      <c r="O35" s="20"/>
      <c r="P35" s="20"/>
      <c r="Q35" s="20"/>
      <c r="R35" s="20"/>
    </row>
    <row r="36" spans="1:18" x14ac:dyDescent="0.2">
      <c r="A36" s="5">
        <v>34000</v>
      </c>
      <c r="B36" s="20">
        <v>2.7</v>
      </c>
      <c r="C36" s="20">
        <v>2.2000000000000002</v>
      </c>
      <c r="D36" s="20"/>
      <c r="E36" s="20">
        <v>1.3</v>
      </c>
      <c r="F36" s="20"/>
      <c r="G36" s="20">
        <v>10.3</v>
      </c>
      <c r="H36" s="20"/>
      <c r="I36" s="20">
        <v>850.5</v>
      </c>
      <c r="J36" s="20">
        <v>1161.79</v>
      </c>
      <c r="K36" s="20"/>
      <c r="L36" s="20">
        <v>11.32</v>
      </c>
      <c r="M36" s="20">
        <v>11.6</v>
      </c>
      <c r="N36" s="20">
        <v>24.82</v>
      </c>
      <c r="O36" s="20"/>
      <c r="P36" s="20"/>
      <c r="Q36" s="20"/>
      <c r="R36" s="20"/>
    </row>
    <row r="37" spans="1:18" x14ac:dyDescent="0.2">
      <c r="A37" s="5">
        <v>34028</v>
      </c>
      <c r="B37" s="20">
        <v>2.6</v>
      </c>
      <c r="C37" s="20">
        <v>2.4</v>
      </c>
      <c r="D37" s="20"/>
      <c r="E37" s="20">
        <v>1.4</v>
      </c>
      <c r="F37" s="20"/>
      <c r="G37" s="20">
        <v>10.8</v>
      </c>
      <c r="H37" s="20"/>
      <c r="I37" s="20">
        <v>758.9</v>
      </c>
      <c r="J37" s="20">
        <v>1168.49</v>
      </c>
      <c r="K37" s="20"/>
      <c r="L37" s="20">
        <v>10.91</v>
      </c>
      <c r="M37" s="20">
        <v>12.8</v>
      </c>
      <c r="N37" s="20">
        <v>24.71</v>
      </c>
      <c r="O37" s="20"/>
      <c r="P37" s="20"/>
      <c r="Q37" s="20"/>
      <c r="R37" s="20"/>
    </row>
    <row r="38" spans="1:18" x14ac:dyDescent="0.2">
      <c r="A38" s="5">
        <v>34059</v>
      </c>
      <c r="B38" s="20">
        <v>2.6</v>
      </c>
      <c r="C38" s="20">
        <v>2.5</v>
      </c>
      <c r="D38" s="20"/>
      <c r="E38" s="20">
        <v>1.2</v>
      </c>
      <c r="F38" s="20"/>
      <c r="G38" s="20">
        <v>12.2</v>
      </c>
      <c r="H38" s="20"/>
      <c r="I38" s="20">
        <v>694.1</v>
      </c>
      <c r="J38" s="20">
        <v>1229.71</v>
      </c>
      <c r="K38" s="20"/>
      <c r="L38" s="20">
        <v>10.44</v>
      </c>
      <c r="M38" s="20">
        <v>12.7</v>
      </c>
      <c r="N38" s="20">
        <v>24.18</v>
      </c>
      <c r="O38" s="20"/>
      <c r="P38" s="20"/>
      <c r="Q38" s="20"/>
      <c r="R38" s="20"/>
    </row>
    <row r="39" spans="1:18" x14ac:dyDescent="0.2">
      <c r="A39" s="5">
        <v>34089</v>
      </c>
      <c r="B39" s="20">
        <v>2.6</v>
      </c>
      <c r="C39" s="20">
        <v>2.5</v>
      </c>
      <c r="D39" s="20"/>
      <c r="E39" s="20">
        <v>0.9</v>
      </c>
      <c r="F39" s="20"/>
      <c r="G39" s="20">
        <v>12.6</v>
      </c>
      <c r="H39" s="20"/>
      <c r="I39" s="20">
        <v>674.5</v>
      </c>
      <c r="J39" s="20">
        <v>1316.42</v>
      </c>
      <c r="K39" s="20"/>
      <c r="L39" s="20">
        <v>10.09</v>
      </c>
      <c r="M39" s="20">
        <v>12.8</v>
      </c>
      <c r="N39" s="20">
        <v>23.08</v>
      </c>
      <c r="O39" s="20"/>
      <c r="P39" s="20"/>
      <c r="Q39" s="20"/>
      <c r="R39" s="20"/>
    </row>
    <row r="40" spans="1:18" x14ac:dyDescent="0.2">
      <c r="A40" s="5">
        <v>34120</v>
      </c>
      <c r="B40" s="20">
        <v>2.7</v>
      </c>
      <c r="C40" s="20">
        <v>2.5</v>
      </c>
      <c r="D40" s="20"/>
      <c r="E40" s="20">
        <v>0.9</v>
      </c>
      <c r="F40" s="20"/>
      <c r="G40" s="20">
        <v>14</v>
      </c>
      <c r="H40" s="20"/>
      <c r="I40" s="20">
        <v>717.4</v>
      </c>
      <c r="J40" s="20">
        <v>1348.52</v>
      </c>
      <c r="K40" s="20"/>
      <c r="L40" s="20">
        <v>10</v>
      </c>
      <c r="M40" s="20">
        <v>13.2</v>
      </c>
      <c r="N40" s="20">
        <v>22.21</v>
      </c>
      <c r="O40" s="20"/>
      <c r="P40" s="20"/>
      <c r="Q40" s="20"/>
      <c r="R40" s="20"/>
    </row>
    <row r="41" spans="1:18" x14ac:dyDescent="0.2">
      <c r="A41" s="5">
        <v>34150</v>
      </c>
      <c r="B41" s="20">
        <v>2.6</v>
      </c>
      <c r="C41" s="20">
        <v>2.4</v>
      </c>
      <c r="D41" s="20"/>
      <c r="E41" s="20">
        <v>0.9</v>
      </c>
      <c r="F41" s="20"/>
      <c r="G41" s="20">
        <v>15.1</v>
      </c>
      <c r="H41" s="20"/>
      <c r="I41" s="20">
        <v>722.9</v>
      </c>
      <c r="J41" s="20">
        <v>1467.33</v>
      </c>
      <c r="K41" s="20"/>
      <c r="L41" s="20">
        <v>9.8699999999999992</v>
      </c>
      <c r="M41" s="20">
        <v>13</v>
      </c>
      <c r="N41" s="20">
        <v>21.38</v>
      </c>
      <c r="O41" s="20"/>
      <c r="P41" s="20"/>
      <c r="Q41" s="20"/>
      <c r="R41" s="20"/>
    </row>
    <row r="42" spans="1:18" x14ac:dyDescent="0.2">
      <c r="A42" s="5">
        <v>34181</v>
      </c>
      <c r="B42" s="20">
        <v>2.4</v>
      </c>
      <c r="C42" s="20">
        <v>2.6</v>
      </c>
      <c r="D42" s="20"/>
      <c r="E42" s="20">
        <v>1.9</v>
      </c>
      <c r="F42" s="20"/>
      <c r="G42" s="20">
        <v>16.2</v>
      </c>
      <c r="H42" s="20"/>
      <c r="I42" s="20">
        <v>810.6</v>
      </c>
      <c r="J42" s="20">
        <v>1581.7</v>
      </c>
      <c r="K42" s="20"/>
      <c r="L42" s="20">
        <v>9.6999999999999993</v>
      </c>
      <c r="M42" s="20">
        <v>12.8</v>
      </c>
      <c r="N42" s="20">
        <v>20.46</v>
      </c>
      <c r="O42" s="20"/>
      <c r="P42" s="20"/>
      <c r="Q42" s="20"/>
      <c r="R42" s="20"/>
    </row>
    <row r="43" spans="1:18" x14ac:dyDescent="0.2">
      <c r="A43" s="5">
        <v>34212</v>
      </c>
      <c r="B43" s="20">
        <v>2.5</v>
      </c>
      <c r="C43" s="20">
        <v>2.9</v>
      </c>
      <c r="D43" s="20"/>
      <c r="E43" s="20">
        <v>1.9</v>
      </c>
      <c r="F43" s="20"/>
      <c r="G43" s="20">
        <v>16.399999999999999</v>
      </c>
      <c r="H43" s="20"/>
      <c r="I43" s="20">
        <v>956.5</v>
      </c>
      <c r="J43" s="20">
        <v>1730.67</v>
      </c>
      <c r="K43" s="20"/>
      <c r="L43" s="20">
        <v>9.6199999999999992</v>
      </c>
      <c r="M43" s="20">
        <v>13.6</v>
      </c>
      <c r="N43" s="20">
        <v>21.07</v>
      </c>
      <c r="O43" s="20"/>
      <c r="P43" s="20"/>
      <c r="Q43" s="20"/>
      <c r="R43" s="20"/>
    </row>
    <row r="44" spans="1:18" x14ac:dyDescent="0.2">
      <c r="A44" s="5">
        <v>34242</v>
      </c>
      <c r="B44" s="20">
        <v>2.4</v>
      </c>
      <c r="C44" s="20">
        <v>3.1</v>
      </c>
      <c r="D44" s="20"/>
      <c r="E44" s="20">
        <v>1.5</v>
      </c>
      <c r="F44" s="20"/>
      <c r="G44" s="20">
        <v>15.7</v>
      </c>
      <c r="H44" s="20"/>
      <c r="I44" s="20">
        <v>1065.5</v>
      </c>
      <c r="J44" s="20">
        <v>1893.13</v>
      </c>
      <c r="K44" s="20"/>
      <c r="L44" s="20">
        <v>9.48</v>
      </c>
      <c r="M44" s="20">
        <v>12.3</v>
      </c>
      <c r="N44" s="20">
        <v>21.43</v>
      </c>
      <c r="O44" s="20"/>
      <c r="P44" s="20"/>
      <c r="Q44" s="20"/>
      <c r="R44" s="20"/>
    </row>
    <row r="45" spans="1:18" x14ac:dyDescent="0.2">
      <c r="A45" s="5">
        <v>34273</v>
      </c>
      <c r="B45" s="20">
        <v>2.4</v>
      </c>
      <c r="C45" s="20">
        <v>2.6</v>
      </c>
      <c r="D45" s="20"/>
      <c r="E45" s="20">
        <v>1.3</v>
      </c>
      <c r="F45" s="20"/>
      <c r="G45" s="20">
        <v>15.9</v>
      </c>
      <c r="H45" s="20"/>
      <c r="I45" s="20">
        <v>1033.2</v>
      </c>
      <c r="J45" s="20">
        <v>2031.27</v>
      </c>
      <c r="K45" s="20"/>
      <c r="L45" s="20">
        <v>9.14</v>
      </c>
      <c r="M45" s="20">
        <v>13.6</v>
      </c>
      <c r="N45" s="20">
        <v>21.69</v>
      </c>
      <c r="O45" s="20"/>
      <c r="P45" s="20"/>
      <c r="Q45" s="20"/>
      <c r="R45" s="20"/>
    </row>
    <row r="46" spans="1:18" x14ac:dyDescent="0.2">
      <c r="A46" s="5">
        <v>34303</v>
      </c>
      <c r="B46" s="20">
        <v>2.2999999999999998</v>
      </c>
      <c r="C46" s="20">
        <v>2.2999999999999998</v>
      </c>
      <c r="D46" s="20"/>
      <c r="E46" s="20">
        <v>0.9</v>
      </c>
      <c r="F46" s="20"/>
      <c r="G46" s="20">
        <v>16.7</v>
      </c>
      <c r="H46" s="20"/>
      <c r="I46" s="20">
        <v>946</v>
      </c>
      <c r="J46" s="20">
        <v>2258.6799999999998</v>
      </c>
      <c r="K46" s="20"/>
      <c r="L46" s="20">
        <v>8.7200000000000006</v>
      </c>
      <c r="M46" s="20">
        <v>12.1</v>
      </c>
      <c r="N46" s="20">
        <v>22.37</v>
      </c>
      <c r="O46" s="20"/>
      <c r="P46" s="20"/>
      <c r="Q46" s="20"/>
      <c r="R46" s="20"/>
    </row>
    <row r="47" spans="1:18" x14ac:dyDescent="0.2">
      <c r="A47" s="5">
        <v>34334</v>
      </c>
      <c r="B47" s="20">
        <v>2.2000000000000002</v>
      </c>
      <c r="C47" s="20">
        <v>2.4</v>
      </c>
      <c r="D47" s="20"/>
      <c r="E47" s="20">
        <v>1</v>
      </c>
      <c r="F47" s="20"/>
      <c r="G47" s="20">
        <v>18.8</v>
      </c>
      <c r="H47" s="20"/>
      <c r="I47" s="20">
        <v>839.9</v>
      </c>
      <c r="J47" s="20">
        <v>2477.15</v>
      </c>
      <c r="K47" s="20"/>
      <c r="L47" s="20">
        <v>8.01</v>
      </c>
      <c r="M47" s="20">
        <v>12.2</v>
      </c>
      <c r="N47" s="20">
        <v>22.6</v>
      </c>
      <c r="O47" s="20"/>
      <c r="P47" s="20"/>
      <c r="Q47" s="20"/>
      <c r="R47" s="20"/>
    </row>
    <row r="48" spans="1:18" x14ac:dyDescent="0.2">
      <c r="A48" s="5">
        <v>34365</v>
      </c>
      <c r="B48" s="20">
        <v>2</v>
      </c>
      <c r="C48" s="20">
        <v>2.7</v>
      </c>
      <c r="D48" s="20"/>
      <c r="E48" s="20">
        <v>1.2</v>
      </c>
      <c r="F48" s="20"/>
      <c r="G48" s="20">
        <v>21.1</v>
      </c>
      <c r="H48" s="20"/>
      <c r="I48" s="20">
        <v>780.9</v>
      </c>
      <c r="J48" s="20">
        <v>2693.84</v>
      </c>
      <c r="K48" s="20"/>
      <c r="L48" s="20">
        <v>7.5</v>
      </c>
      <c r="M48" s="20">
        <v>13.2</v>
      </c>
      <c r="N48" s="20">
        <v>22.5</v>
      </c>
      <c r="O48" s="20">
        <v>35.479999999999997</v>
      </c>
      <c r="P48" s="20"/>
      <c r="Q48" s="20"/>
      <c r="R48" s="20"/>
    </row>
    <row r="49" spans="1:18" x14ac:dyDescent="0.2">
      <c r="A49" s="5">
        <v>34393</v>
      </c>
      <c r="B49" s="20">
        <v>2.1</v>
      </c>
      <c r="C49" s="20">
        <v>2.5</v>
      </c>
      <c r="D49" s="20"/>
      <c r="E49" s="20">
        <v>1.1000000000000001</v>
      </c>
      <c r="F49" s="20"/>
      <c r="G49" s="20">
        <v>23.2</v>
      </c>
      <c r="H49" s="20"/>
      <c r="I49" s="20">
        <v>682.8</v>
      </c>
      <c r="J49" s="20">
        <v>3035.71</v>
      </c>
      <c r="K49" s="20"/>
      <c r="L49" s="20">
        <v>7.18</v>
      </c>
      <c r="M49" s="20">
        <v>13.1</v>
      </c>
      <c r="N49" s="20">
        <v>23.01</v>
      </c>
      <c r="O49" s="20">
        <v>34.01</v>
      </c>
      <c r="P49" s="20"/>
      <c r="Q49" s="20"/>
      <c r="R49" s="20"/>
    </row>
    <row r="50" spans="1:18" x14ac:dyDescent="0.2">
      <c r="A50" s="5">
        <v>34424</v>
      </c>
      <c r="B50" s="20">
        <v>2.1</v>
      </c>
      <c r="C50" s="20">
        <v>2.2000000000000002</v>
      </c>
      <c r="D50" s="20"/>
      <c r="E50" s="20">
        <v>1.3</v>
      </c>
      <c r="F50" s="20"/>
      <c r="G50" s="20">
        <v>22.4</v>
      </c>
      <c r="H50" s="20"/>
      <c r="I50" s="20">
        <v>600.1</v>
      </c>
      <c r="J50" s="20">
        <v>3417.39</v>
      </c>
      <c r="K50" s="20"/>
      <c r="L50" s="20">
        <v>7.1</v>
      </c>
      <c r="M50" s="20">
        <v>13.7</v>
      </c>
      <c r="N50" s="20">
        <v>23.41</v>
      </c>
      <c r="O50" s="20">
        <v>31.55</v>
      </c>
      <c r="P50" s="20"/>
      <c r="Q50" s="20"/>
      <c r="R50" s="20"/>
    </row>
    <row r="51" spans="1:18" x14ac:dyDescent="0.2">
      <c r="A51" s="5">
        <v>34454</v>
      </c>
      <c r="B51" s="20">
        <v>2</v>
      </c>
      <c r="C51" s="20">
        <v>2</v>
      </c>
      <c r="D51" s="20"/>
      <c r="E51" s="20">
        <v>0.8</v>
      </c>
      <c r="F51" s="20"/>
      <c r="G51" s="20">
        <v>21.7</v>
      </c>
      <c r="H51" s="20"/>
      <c r="I51" s="20">
        <v>539.9</v>
      </c>
      <c r="J51" s="20">
        <v>3828.49</v>
      </c>
      <c r="K51" s="20"/>
      <c r="L51" s="20">
        <v>7.01</v>
      </c>
      <c r="M51" s="20">
        <v>12.7</v>
      </c>
      <c r="N51" s="20">
        <v>23.94</v>
      </c>
      <c r="O51" s="20">
        <v>27.92</v>
      </c>
      <c r="P51" s="20"/>
      <c r="Q51" s="20"/>
      <c r="R51" s="20"/>
    </row>
    <row r="52" spans="1:18" x14ac:dyDescent="0.2">
      <c r="A52" s="5">
        <v>34485</v>
      </c>
      <c r="B52" s="20">
        <v>1.8</v>
      </c>
      <c r="C52" s="20">
        <v>2</v>
      </c>
      <c r="D52" s="20"/>
      <c r="E52" s="20">
        <v>0.8</v>
      </c>
      <c r="F52" s="20"/>
      <c r="G52" s="20">
        <v>21.3</v>
      </c>
      <c r="H52" s="20"/>
      <c r="I52" s="20">
        <v>479.2</v>
      </c>
      <c r="J52" s="20">
        <v>4331.1899999999996</v>
      </c>
      <c r="K52" s="20"/>
      <c r="L52" s="20">
        <v>6.92</v>
      </c>
      <c r="M52" s="20">
        <v>12.7</v>
      </c>
      <c r="N52" s="20">
        <v>23.86</v>
      </c>
      <c r="O52" s="20">
        <v>25.05</v>
      </c>
      <c r="P52" s="20"/>
      <c r="Q52" s="20"/>
      <c r="R52" s="20"/>
    </row>
    <row r="53" spans="1:18" x14ac:dyDescent="0.2">
      <c r="A53" s="5">
        <v>34515</v>
      </c>
      <c r="B53" s="20">
        <v>2</v>
      </c>
      <c r="C53" s="20">
        <v>2</v>
      </c>
      <c r="D53" s="20"/>
      <c r="E53" s="20">
        <v>0.6</v>
      </c>
      <c r="F53" s="20"/>
      <c r="G53" s="20">
        <v>22.6</v>
      </c>
      <c r="H53" s="20"/>
      <c r="I53" s="20">
        <v>412.1</v>
      </c>
      <c r="J53" s="20">
        <v>4922.6000000000004</v>
      </c>
      <c r="K53" s="20"/>
      <c r="L53" s="20">
        <v>6.85</v>
      </c>
      <c r="M53" s="20">
        <v>12.7</v>
      </c>
      <c r="N53" s="20">
        <v>23.08</v>
      </c>
      <c r="O53" s="20">
        <v>24.22</v>
      </c>
      <c r="P53" s="20"/>
      <c r="Q53" s="20"/>
      <c r="R53" s="20"/>
    </row>
    <row r="54" spans="1:18" x14ac:dyDescent="0.2">
      <c r="A54" s="5">
        <v>34546</v>
      </c>
      <c r="B54" s="20">
        <v>2.2000000000000002</v>
      </c>
      <c r="C54" s="20">
        <v>1.7</v>
      </c>
      <c r="D54" s="20"/>
      <c r="E54" s="20">
        <v>-0.2</v>
      </c>
      <c r="F54" s="20"/>
      <c r="G54" s="20">
        <v>24</v>
      </c>
      <c r="H54" s="20"/>
      <c r="I54" s="20">
        <v>340.7</v>
      </c>
      <c r="J54" s="20">
        <v>4005.08</v>
      </c>
      <c r="K54" s="20"/>
      <c r="L54" s="20">
        <v>6.81</v>
      </c>
      <c r="M54" s="20">
        <v>12.3</v>
      </c>
      <c r="N54" s="20">
        <v>22.69</v>
      </c>
      <c r="O54" s="20">
        <v>21.98</v>
      </c>
      <c r="P54" s="20"/>
      <c r="Q54" s="20"/>
      <c r="R54" s="20"/>
    </row>
    <row r="55" spans="1:18" x14ac:dyDescent="0.2">
      <c r="A55" s="5">
        <v>34577</v>
      </c>
      <c r="B55" s="20">
        <v>2.2000000000000002</v>
      </c>
      <c r="C55" s="20">
        <v>1.9</v>
      </c>
      <c r="D55" s="20"/>
      <c r="E55" s="20">
        <v>0</v>
      </c>
      <c r="F55" s="20"/>
      <c r="G55" s="20">
        <v>25.8</v>
      </c>
      <c r="H55" s="20"/>
      <c r="I55" s="20">
        <v>265.89999999999998</v>
      </c>
      <c r="J55" s="20">
        <v>3044.89</v>
      </c>
      <c r="K55" s="20"/>
      <c r="L55" s="20">
        <v>6.74</v>
      </c>
      <c r="M55" s="20">
        <v>11.2</v>
      </c>
      <c r="N55" s="20">
        <v>22.35</v>
      </c>
      <c r="O55" s="20">
        <v>20.79</v>
      </c>
      <c r="P55" s="20"/>
      <c r="Q55" s="20"/>
      <c r="R55" s="20"/>
    </row>
    <row r="56" spans="1:18" x14ac:dyDescent="0.2">
      <c r="A56" s="5">
        <v>34607</v>
      </c>
      <c r="B56" s="20">
        <v>2.2999999999999998</v>
      </c>
      <c r="C56" s="20">
        <v>1.5</v>
      </c>
      <c r="D56" s="20"/>
      <c r="E56" s="20">
        <v>0.2</v>
      </c>
      <c r="F56" s="20"/>
      <c r="G56" s="20">
        <v>27.3</v>
      </c>
      <c r="H56" s="20"/>
      <c r="I56" s="20">
        <v>221.2</v>
      </c>
      <c r="J56" s="20">
        <v>2253.15</v>
      </c>
      <c r="K56" s="20"/>
      <c r="L56" s="20">
        <v>6.71</v>
      </c>
      <c r="M56" s="20">
        <v>10.4</v>
      </c>
      <c r="N56" s="20">
        <v>22.31</v>
      </c>
      <c r="O56" s="20">
        <v>19.47</v>
      </c>
      <c r="P56" s="20"/>
      <c r="Q56" s="20"/>
      <c r="R56" s="20"/>
    </row>
    <row r="57" spans="1:18" x14ac:dyDescent="0.2">
      <c r="A57" s="5">
        <v>34638</v>
      </c>
      <c r="B57" s="20">
        <v>2.1</v>
      </c>
      <c r="C57" s="20">
        <v>1.5</v>
      </c>
      <c r="D57" s="20"/>
      <c r="E57" s="20">
        <v>0.7</v>
      </c>
      <c r="F57" s="20"/>
      <c r="G57" s="20">
        <v>27.7</v>
      </c>
      <c r="H57" s="20"/>
      <c r="I57" s="20">
        <v>209.1</v>
      </c>
      <c r="J57" s="20">
        <v>1703.17</v>
      </c>
      <c r="K57" s="20"/>
      <c r="L57" s="20">
        <v>6.83</v>
      </c>
      <c r="M57" s="20">
        <v>8.3000000000000007</v>
      </c>
      <c r="N57" s="20">
        <v>22.37</v>
      </c>
      <c r="O57" s="20">
        <v>18.04</v>
      </c>
      <c r="P57" s="20"/>
      <c r="Q57" s="20"/>
      <c r="R57" s="20"/>
    </row>
    <row r="58" spans="1:18" x14ac:dyDescent="0.2">
      <c r="A58" s="5">
        <v>34668</v>
      </c>
      <c r="B58" s="20">
        <v>2.1</v>
      </c>
      <c r="C58" s="20">
        <v>1.8</v>
      </c>
      <c r="D58" s="20"/>
      <c r="E58" s="20">
        <v>1</v>
      </c>
      <c r="F58" s="20"/>
      <c r="G58" s="20">
        <v>27.5</v>
      </c>
      <c r="H58" s="20"/>
      <c r="I58" s="20">
        <v>204.4</v>
      </c>
      <c r="J58" s="20">
        <v>1267.54</v>
      </c>
      <c r="K58" s="20"/>
      <c r="L58" s="20">
        <v>6.93</v>
      </c>
      <c r="M58" s="20">
        <v>8.9</v>
      </c>
      <c r="N58" s="20">
        <v>22.16</v>
      </c>
      <c r="O58" s="20">
        <v>17.59</v>
      </c>
      <c r="P58" s="20"/>
      <c r="Q58" s="20"/>
      <c r="R58" s="20"/>
    </row>
    <row r="59" spans="1:18" x14ac:dyDescent="0.2">
      <c r="A59" s="5">
        <v>34699</v>
      </c>
      <c r="B59" s="20">
        <v>2.1</v>
      </c>
      <c r="C59" s="20">
        <v>2</v>
      </c>
      <c r="D59" s="20"/>
      <c r="E59" s="20">
        <v>0.7</v>
      </c>
      <c r="F59" s="20"/>
      <c r="G59" s="20">
        <v>25.5</v>
      </c>
      <c r="H59" s="20"/>
      <c r="I59" s="20">
        <v>215.1</v>
      </c>
      <c r="J59" s="20">
        <v>916.46</v>
      </c>
      <c r="K59" s="20"/>
      <c r="L59" s="20">
        <v>7.05</v>
      </c>
      <c r="M59" s="20">
        <v>8.9</v>
      </c>
      <c r="N59" s="20">
        <v>22.59</v>
      </c>
      <c r="O59" s="20">
        <v>15.38</v>
      </c>
      <c r="P59" s="20"/>
      <c r="Q59" s="20"/>
      <c r="R59" s="20"/>
    </row>
    <row r="60" spans="1:18" x14ac:dyDescent="0.2">
      <c r="A60" s="5">
        <v>34730</v>
      </c>
      <c r="B60" s="20">
        <v>2.2999999999999998</v>
      </c>
      <c r="C60" s="20">
        <v>2.4</v>
      </c>
      <c r="D60" s="20"/>
      <c r="E60" s="20">
        <v>0.6</v>
      </c>
      <c r="F60" s="20"/>
      <c r="G60" s="20">
        <v>24.1</v>
      </c>
      <c r="H60" s="20"/>
      <c r="I60" s="20">
        <v>214.2</v>
      </c>
      <c r="J60" s="20">
        <v>631.54</v>
      </c>
      <c r="K60" s="20"/>
      <c r="L60" s="20">
        <v>10.23</v>
      </c>
      <c r="M60" s="20">
        <v>8.5</v>
      </c>
      <c r="N60" s="20">
        <v>21.04</v>
      </c>
      <c r="O60" s="20">
        <v>13.72</v>
      </c>
      <c r="P60" s="20"/>
      <c r="Q60" s="20"/>
      <c r="R60" s="20"/>
    </row>
    <row r="61" spans="1:18" x14ac:dyDescent="0.2">
      <c r="A61" s="5">
        <v>34758</v>
      </c>
      <c r="B61" s="20">
        <v>2.2999999999999998</v>
      </c>
      <c r="C61" s="20">
        <v>2.4</v>
      </c>
      <c r="D61" s="20"/>
      <c r="E61" s="20">
        <v>0.2</v>
      </c>
      <c r="F61" s="20"/>
      <c r="G61" s="20">
        <v>22.4</v>
      </c>
      <c r="H61" s="20"/>
      <c r="I61" s="20">
        <v>215.6</v>
      </c>
      <c r="J61" s="20">
        <v>426.83</v>
      </c>
      <c r="K61" s="20"/>
      <c r="L61" s="20">
        <v>14.31</v>
      </c>
      <c r="M61" s="20">
        <v>8.6999999999999993</v>
      </c>
      <c r="N61" s="20">
        <v>20.86</v>
      </c>
      <c r="O61" s="20">
        <v>12.96</v>
      </c>
      <c r="P61" s="20"/>
      <c r="Q61" s="20"/>
      <c r="R61" s="20"/>
    </row>
    <row r="62" spans="1:18" x14ac:dyDescent="0.2">
      <c r="A62" s="5">
        <v>34789</v>
      </c>
      <c r="B62" s="20">
        <v>2.2000000000000002</v>
      </c>
      <c r="C62" s="20">
        <v>2.6</v>
      </c>
      <c r="D62" s="20"/>
      <c r="E62" s="20">
        <v>-0.4</v>
      </c>
      <c r="F62" s="20"/>
      <c r="G62" s="20">
        <v>21.3</v>
      </c>
      <c r="H62" s="20"/>
      <c r="I62" s="20">
        <v>220.8</v>
      </c>
      <c r="J62" s="20">
        <v>274.77999999999997</v>
      </c>
      <c r="K62" s="20"/>
      <c r="L62" s="20">
        <v>20.43</v>
      </c>
      <c r="M62" s="20">
        <v>8.1999999999999993</v>
      </c>
      <c r="N62" s="20">
        <v>21.33</v>
      </c>
      <c r="O62" s="20">
        <v>11.91</v>
      </c>
      <c r="P62" s="20"/>
      <c r="Q62" s="20"/>
      <c r="R62" s="20"/>
    </row>
    <row r="63" spans="1:18" x14ac:dyDescent="0.2">
      <c r="A63" s="5">
        <v>34819</v>
      </c>
      <c r="B63" s="20">
        <v>2.2999999999999998</v>
      </c>
      <c r="C63" s="20">
        <v>2.2999999999999998</v>
      </c>
      <c r="D63" s="20"/>
      <c r="E63" s="20">
        <v>-0.2</v>
      </c>
      <c r="F63" s="20"/>
      <c r="G63" s="20">
        <v>20.7</v>
      </c>
      <c r="H63" s="20"/>
      <c r="I63" s="20">
        <v>219.6</v>
      </c>
      <c r="J63" s="20">
        <v>169.05</v>
      </c>
      <c r="K63" s="20"/>
      <c r="L63" s="20">
        <v>29.39</v>
      </c>
      <c r="M63" s="20">
        <v>8.3000000000000007</v>
      </c>
      <c r="N63" s="20">
        <v>21.17</v>
      </c>
      <c r="O63" s="20">
        <v>11.29</v>
      </c>
      <c r="P63" s="20"/>
      <c r="Q63" s="20"/>
      <c r="R63" s="20"/>
    </row>
    <row r="64" spans="1:18" x14ac:dyDescent="0.2">
      <c r="A64" s="5">
        <v>34850</v>
      </c>
      <c r="B64" s="20">
        <v>2.2999999999999998</v>
      </c>
      <c r="C64" s="20">
        <v>2.5</v>
      </c>
      <c r="D64" s="20"/>
      <c r="E64" s="20">
        <v>0</v>
      </c>
      <c r="F64" s="20"/>
      <c r="G64" s="20">
        <v>20.3</v>
      </c>
      <c r="H64" s="20"/>
      <c r="I64" s="20">
        <v>223.3</v>
      </c>
      <c r="J64" s="20">
        <v>91.79</v>
      </c>
      <c r="K64" s="20"/>
      <c r="L64" s="20">
        <v>34.15</v>
      </c>
      <c r="M64" s="20">
        <v>7.4</v>
      </c>
      <c r="N64" s="20">
        <v>21.3</v>
      </c>
      <c r="O64" s="20">
        <v>11.42</v>
      </c>
      <c r="P64" s="20"/>
      <c r="Q64" s="20"/>
      <c r="R64" s="20"/>
    </row>
    <row r="65" spans="1:18" x14ac:dyDescent="0.2">
      <c r="A65" s="5">
        <v>34880</v>
      </c>
      <c r="B65" s="20">
        <v>2.2000000000000002</v>
      </c>
      <c r="C65" s="20">
        <v>2.6</v>
      </c>
      <c r="D65" s="20"/>
      <c r="E65" s="20">
        <v>0.3</v>
      </c>
      <c r="F65" s="20"/>
      <c r="G65" s="20">
        <v>18.2</v>
      </c>
      <c r="H65" s="20"/>
      <c r="I65" s="20">
        <v>224.5</v>
      </c>
      <c r="J65" s="20">
        <v>33.03</v>
      </c>
      <c r="K65" s="20"/>
      <c r="L65" s="20">
        <v>37.72</v>
      </c>
      <c r="M65" s="20">
        <v>7.7</v>
      </c>
      <c r="N65" s="20">
        <v>21.66</v>
      </c>
      <c r="O65" s="20">
        <v>11.06</v>
      </c>
      <c r="P65" s="20"/>
      <c r="Q65" s="20"/>
      <c r="R65" s="20"/>
    </row>
    <row r="66" spans="1:18" x14ac:dyDescent="0.2">
      <c r="A66" s="5">
        <v>34911</v>
      </c>
      <c r="B66" s="20">
        <v>2</v>
      </c>
      <c r="C66" s="20">
        <v>2.7</v>
      </c>
      <c r="D66" s="20"/>
      <c r="E66" s="20">
        <v>0.1</v>
      </c>
      <c r="F66" s="20"/>
      <c r="G66" s="20">
        <v>16.7</v>
      </c>
      <c r="H66" s="20"/>
      <c r="I66" s="20">
        <v>225.3</v>
      </c>
      <c r="J66" s="20">
        <v>27.45</v>
      </c>
      <c r="K66" s="20"/>
      <c r="L66" s="20">
        <v>39.909999999999997</v>
      </c>
      <c r="M66" s="20">
        <v>7.9</v>
      </c>
      <c r="N66" s="20">
        <v>21.5</v>
      </c>
      <c r="O66" s="20">
        <v>10.7</v>
      </c>
      <c r="P66" s="20"/>
      <c r="Q66" s="20"/>
      <c r="R66" s="20"/>
    </row>
    <row r="67" spans="1:18" x14ac:dyDescent="0.2">
      <c r="A67" s="5">
        <v>34942</v>
      </c>
      <c r="B67" s="20">
        <v>2</v>
      </c>
      <c r="C67" s="20">
        <v>2.6</v>
      </c>
      <c r="D67" s="20"/>
      <c r="E67" s="20">
        <v>-0.2</v>
      </c>
      <c r="F67" s="20"/>
      <c r="G67" s="20">
        <v>14.5</v>
      </c>
      <c r="H67" s="20"/>
      <c r="I67" s="20">
        <v>224.5</v>
      </c>
      <c r="J67" s="20">
        <v>26.36</v>
      </c>
      <c r="K67" s="20"/>
      <c r="L67" s="20">
        <v>41.57</v>
      </c>
      <c r="M67" s="20">
        <v>8.5</v>
      </c>
      <c r="N67" s="20">
        <v>21.09</v>
      </c>
      <c r="O67" s="20">
        <v>10.16</v>
      </c>
      <c r="P67" s="20"/>
      <c r="Q67" s="20"/>
      <c r="R67" s="20"/>
    </row>
    <row r="68" spans="1:18" x14ac:dyDescent="0.2">
      <c r="A68" s="5">
        <v>34972</v>
      </c>
      <c r="B68" s="20">
        <v>1.9</v>
      </c>
      <c r="C68" s="20">
        <v>3</v>
      </c>
      <c r="D68" s="20"/>
      <c r="E68" s="20">
        <v>0.2</v>
      </c>
      <c r="F68" s="20"/>
      <c r="G68" s="20">
        <v>13.2</v>
      </c>
      <c r="H68" s="20"/>
      <c r="I68" s="20">
        <v>213.8</v>
      </c>
      <c r="J68" s="20">
        <v>25.69</v>
      </c>
      <c r="K68" s="20"/>
      <c r="L68" s="20">
        <v>43.48</v>
      </c>
      <c r="M68" s="20">
        <v>8.6</v>
      </c>
      <c r="N68" s="20">
        <v>20.79</v>
      </c>
      <c r="O68" s="20">
        <v>10.029999999999999</v>
      </c>
      <c r="P68" s="20"/>
      <c r="Q68" s="20"/>
      <c r="R68" s="20"/>
    </row>
    <row r="69" spans="1:18" x14ac:dyDescent="0.2">
      <c r="A69" s="5">
        <v>35003</v>
      </c>
      <c r="B69" s="20">
        <v>2</v>
      </c>
      <c r="C69" s="20">
        <v>2.9</v>
      </c>
      <c r="D69" s="20"/>
      <c r="E69" s="20">
        <v>-0.6</v>
      </c>
      <c r="F69" s="20"/>
      <c r="G69" s="20">
        <v>12.1</v>
      </c>
      <c r="H69" s="20"/>
      <c r="I69" s="20">
        <v>186.1</v>
      </c>
      <c r="J69" s="20">
        <v>24.21</v>
      </c>
      <c r="K69" s="20"/>
      <c r="L69" s="20">
        <v>45.66</v>
      </c>
      <c r="M69" s="20">
        <v>8.8000000000000007</v>
      </c>
      <c r="N69" s="20">
        <v>20.52</v>
      </c>
      <c r="O69" s="20">
        <v>10.27</v>
      </c>
      <c r="P69" s="20"/>
      <c r="Q69" s="20"/>
      <c r="R69" s="20"/>
    </row>
    <row r="70" spans="1:18" x14ac:dyDescent="0.2">
      <c r="A70" s="5">
        <v>35033</v>
      </c>
      <c r="B70" s="20">
        <v>1.8</v>
      </c>
      <c r="C70" s="20">
        <v>2.8</v>
      </c>
      <c r="D70" s="20"/>
      <c r="E70" s="20">
        <v>-0.7</v>
      </c>
      <c r="F70" s="20"/>
      <c r="G70" s="20">
        <v>11.2</v>
      </c>
      <c r="H70" s="20"/>
      <c r="I70" s="20">
        <v>161.19999999999999</v>
      </c>
      <c r="J70" s="20">
        <v>22.59</v>
      </c>
      <c r="K70" s="20"/>
      <c r="L70" s="20">
        <v>48.46</v>
      </c>
      <c r="M70" s="20">
        <v>8.1999999999999993</v>
      </c>
      <c r="N70" s="20">
        <v>20.13</v>
      </c>
      <c r="O70" s="20">
        <v>10.3</v>
      </c>
      <c r="P70" s="20"/>
      <c r="Q70" s="20"/>
      <c r="R70" s="20"/>
    </row>
    <row r="71" spans="1:18" x14ac:dyDescent="0.2">
      <c r="A71" s="5">
        <v>35064</v>
      </c>
      <c r="B71" s="20">
        <v>2</v>
      </c>
      <c r="C71" s="20">
        <v>3</v>
      </c>
      <c r="D71" s="20"/>
      <c r="E71" s="20">
        <v>-0.3</v>
      </c>
      <c r="F71" s="20"/>
      <c r="G71" s="20">
        <v>10.1</v>
      </c>
      <c r="H71" s="20"/>
      <c r="I71" s="20">
        <v>131.5</v>
      </c>
      <c r="J71" s="20">
        <v>22.41</v>
      </c>
      <c r="K71" s="20"/>
      <c r="L71" s="20">
        <v>51.97</v>
      </c>
      <c r="M71" s="20">
        <v>8.1999999999999993</v>
      </c>
      <c r="N71" s="20">
        <v>19.46</v>
      </c>
      <c r="O71" s="20">
        <v>10.23</v>
      </c>
      <c r="P71" s="20"/>
      <c r="Q71" s="20"/>
      <c r="R71" s="20"/>
    </row>
    <row r="72" spans="1:18" x14ac:dyDescent="0.2">
      <c r="A72" s="5">
        <v>35095</v>
      </c>
      <c r="B72" s="20">
        <v>2</v>
      </c>
      <c r="C72" s="20">
        <v>2.6</v>
      </c>
      <c r="D72" s="20"/>
      <c r="E72" s="20">
        <v>-0.5</v>
      </c>
      <c r="F72" s="20"/>
      <c r="G72" s="20">
        <v>9</v>
      </c>
      <c r="H72" s="20"/>
      <c r="I72" s="20">
        <v>104.5</v>
      </c>
      <c r="J72" s="20">
        <v>21.97</v>
      </c>
      <c r="K72" s="20"/>
      <c r="L72" s="20">
        <v>51.72</v>
      </c>
      <c r="M72" s="20">
        <v>7.8</v>
      </c>
      <c r="N72" s="20">
        <v>20.239999999999998</v>
      </c>
      <c r="O72" s="20">
        <v>11.18</v>
      </c>
      <c r="P72" s="20"/>
      <c r="Q72" s="20"/>
      <c r="R72" s="20"/>
    </row>
    <row r="73" spans="1:18" x14ac:dyDescent="0.2">
      <c r="A73" s="5">
        <v>35124</v>
      </c>
      <c r="B73" s="20">
        <v>2</v>
      </c>
      <c r="C73" s="20">
        <v>2.7</v>
      </c>
      <c r="D73" s="20"/>
      <c r="E73" s="20">
        <v>-0.4</v>
      </c>
      <c r="F73" s="20"/>
      <c r="G73" s="20">
        <v>9.3000000000000007</v>
      </c>
      <c r="H73" s="20"/>
      <c r="I73" s="20">
        <v>89.4</v>
      </c>
      <c r="J73" s="20">
        <v>21.99</v>
      </c>
      <c r="K73" s="20"/>
      <c r="L73" s="20">
        <v>48.95</v>
      </c>
      <c r="M73" s="20">
        <v>7.8</v>
      </c>
      <c r="N73" s="20">
        <v>20.81</v>
      </c>
      <c r="O73" s="20">
        <v>11.62</v>
      </c>
      <c r="P73" s="20"/>
      <c r="Q73" s="20"/>
      <c r="R73" s="20"/>
    </row>
    <row r="74" spans="1:18" x14ac:dyDescent="0.2">
      <c r="A74" s="5">
        <v>35155</v>
      </c>
      <c r="B74" s="20">
        <v>2.1</v>
      </c>
      <c r="C74" s="20">
        <v>2.6</v>
      </c>
      <c r="D74" s="20"/>
      <c r="E74" s="20">
        <v>-0.1</v>
      </c>
      <c r="F74" s="20"/>
      <c r="G74" s="20">
        <v>9.8000000000000007</v>
      </c>
      <c r="H74" s="20"/>
      <c r="I74" s="20">
        <v>78.599999999999994</v>
      </c>
      <c r="J74" s="20">
        <v>20.55</v>
      </c>
      <c r="K74" s="20"/>
      <c r="L74" s="20">
        <v>43.75</v>
      </c>
      <c r="M74" s="20">
        <v>7.9</v>
      </c>
      <c r="N74" s="20">
        <v>20.2</v>
      </c>
      <c r="O74" s="20">
        <v>11.63</v>
      </c>
      <c r="P74" s="20"/>
      <c r="Q74" s="20"/>
      <c r="R74" s="20"/>
    </row>
    <row r="75" spans="1:18" x14ac:dyDescent="0.2">
      <c r="A75" s="5">
        <v>35185</v>
      </c>
      <c r="B75" s="20">
        <v>2.1</v>
      </c>
      <c r="C75" s="20">
        <v>2.5</v>
      </c>
      <c r="D75" s="20"/>
      <c r="E75" s="20">
        <v>0.2</v>
      </c>
      <c r="F75" s="20"/>
      <c r="G75" s="20">
        <v>9.6999999999999993</v>
      </c>
      <c r="H75" s="20"/>
      <c r="I75" s="20">
        <v>68.3</v>
      </c>
      <c r="J75" s="20">
        <v>19.170000000000002</v>
      </c>
      <c r="K75" s="20"/>
      <c r="L75" s="20">
        <v>36.93</v>
      </c>
      <c r="M75" s="20">
        <v>8.4</v>
      </c>
      <c r="N75" s="20">
        <v>19.899999999999999</v>
      </c>
      <c r="O75" s="20">
        <v>11.5</v>
      </c>
      <c r="P75" s="20"/>
      <c r="Q75" s="20"/>
      <c r="R75" s="20"/>
    </row>
    <row r="76" spans="1:18" x14ac:dyDescent="0.2">
      <c r="A76" s="5">
        <v>35216</v>
      </c>
      <c r="B76" s="20">
        <v>2.1</v>
      </c>
      <c r="C76" s="20">
        <v>2.2999999999999998</v>
      </c>
      <c r="D76" s="20"/>
      <c r="E76" s="20">
        <v>0.2</v>
      </c>
      <c r="F76" s="20"/>
      <c r="G76" s="20">
        <v>8.9</v>
      </c>
      <c r="H76" s="20"/>
      <c r="I76" s="20">
        <v>58.4</v>
      </c>
      <c r="J76" s="20">
        <v>17.489999999999998</v>
      </c>
      <c r="K76" s="20"/>
      <c r="L76" s="20">
        <v>33.83</v>
      </c>
      <c r="M76" s="20">
        <v>8.6</v>
      </c>
      <c r="N76" s="20">
        <v>19.78</v>
      </c>
      <c r="O76" s="20">
        <v>11.39</v>
      </c>
      <c r="P76" s="20"/>
      <c r="Q76" s="20"/>
      <c r="R76" s="20"/>
    </row>
    <row r="77" spans="1:18" x14ac:dyDescent="0.2">
      <c r="A77" s="5">
        <v>35246</v>
      </c>
      <c r="B77" s="20">
        <v>2</v>
      </c>
      <c r="C77" s="20">
        <v>2.2999999999999998</v>
      </c>
      <c r="D77" s="20"/>
      <c r="E77" s="20">
        <v>0</v>
      </c>
      <c r="F77" s="20"/>
      <c r="G77" s="20">
        <v>8.6</v>
      </c>
      <c r="H77" s="20"/>
      <c r="I77" s="20">
        <v>50.2</v>
      </c>
      <c r="J77" s="20">
        <v>16.260000000000002</v>
      </c>
      <c r="K77" s="20"/>
      <c r="L77" s="20">
        <v>31.82</v>
      </c>
      <c r="M77" s="20">
        <v>8.1999999999999993</v>
      </c>
      <c r="N77" s="20">
        <v>19.7</v>
      </c>
      <c r="O77" s="20">
        <v>11.01</v>
      </c>
      <c r="P77" s="20"/>
      <c r="Q77" s="20"/>
      <c r="R77" s="20"/>
    </row>
    <row r="78" spans="1:18" x14ac:dyDescent="0.2">
      <c r="A78" s="5">
        <v>35277</v>
      </c>
      <c r="B78" s="20">
        <v>2.1</v>
      </c>
      <c r="C78" s="20">
        <v>2.2000000000000002</v>
      </c>
      <c r="D78" s="20"/>
      <c r="E78" s="20">
        <v>0.4</v>
      </c>
      <c r="F78" s="20"/>
      <c r="G78" s="20">
        <v>8.3000000000000007</v>
      </c>
      <c r="H78" s="20"/>
      <c r="I78" s="20">
        <v>43.7</v>
      </c>
      <c r="J78" s="20">
        <v>14.84</v>
      </c>
      <c r="K78" s="20"/>
      <c r="L78" s="20">
        <v>31.03</v>
      </c>
      <c r="M78" s="20">
        <v>7.7</v>
      </c>
      <c r="N78" s="20">
        <v>20.57</v>
      </c>
      <c r="O78" s="20">
        <v>11.89</v>
      </c>
      <c r="P78" s="20"/>
      <c r="Q78" s="20"/>
      <c r="R78" s="20"/>
    </row>
    <row r="79" spans="1:18" x14ac:dyDescent="0.2">
      <c r="A79" s="5">
        <v>35308</v>
      </c>
      <c r="B79" s="20">
        <v>2</v>
      </c>
      <c r="C79" s="20">
        <v>2.2999999999999998</v>
      </c>
      <c r="D79" s="20"/>
      <c r="E79" s="20">
        <v>0.2</v>
      </c>
      <c r="F79" s="20"/>
      <c r="G79" s="20">
        <v>8.1</v>
      </c>
      <c r="H79" s="20"/>
      <c r="I79" s="20">
        <v>37.1</v>
      </c>
      <c r="J79" s="20">
        <v>14.21</v>
      </c>
      <c r="K79" s="20"/>
      <c r="L79" s="20">
        <v>30.6</v>
      </c>
      <c r="M79" s="20">
        <v>6.4</v>
      </c>
      <c r="N79" s="20">
        <v>21.13</v>
      </c>
      <c r="O79" s="20">
        <v>11.77</v>
      </c>
      <c r="P79" s="20"/>
      <c r="Q79" s="20"/>
      <c r="R79" s="20"/>
    </row>
    <row r="80" spans="1:18" x14ac:dyDescent="0.2">
      <c r="A80" s="5">
        <v>35338</v>
      </c>
      <c r="B80" s="20">
        <v>2.2000000000000002</v>
      </c>
      <c r="C80" s="20">
        <v>2.2999999999999998</v>
      </c>
      <c r="D80" s="20"/>
      <c r="E80" s="20">
        <v>0</v>
      </c>
      <c r="F80" s="20"/>
      <c r="G80" s="20">
        <v>7.4</v>
      </c>
      <c r="H80" s="20"/>
      <c r="I80" s="20">
        <v>31.6</v>
      </c>
      <c r="J80" s="20">
        <v>13.26</v>
      </c>
      <c r="K80" s="20"/>
      <c r="L80" s="20">
        <v>30</v>
      </c>
      <c r="M80" s="20">
        <v>6.3</v>
      </c>
      <c r="N80" s="20">
        <v>21.55</v>
      </c>
      <c r="O80" s="20">
        <v>11.69</v>
      </c>
      <c r="P80" s="20"/>
      <c r="Q80" s="20"/>
      <c r="R80" s="20"/>
    </row>
    <row r="81" spans="1:18" x14ac:dyDescent="0.2">
      <c r="A81" s="5">
        <v>35369</v>
      </c>
      <c r="B81" s="20">
        <v>2.2999999999999998</v>
      </c>
      <c r="C81" s="20">
        <v>2.5</v>
      </c>
      <c r="D81" s="20"/>
      <c r="E81" s="20">
        <v>0.5</v>
      </c>
      <c r="F81" s="20"/>
      <c r="G81" s="20">
        <v>7</v>
      </c>
      <c r="H81" s="20"/>
      <c r="I81" s="20">
        <v>27.2</v>
      </c>
      <c r="J81" s="20">
        <v>12.02</v>
      </c>
      <c r="K81" s="20"/>
      <c r="L81" s="20">
        <v>28.97</v>
      </c>
      <c r="M81" s="20">
        <v>6.2</v>
      </c>
      <c r="N81" s="20">
        <v>21.87</v>
      </c>
      <c r="O81" s="20">
        <v>11.94</v>
      </c>
      <c r="P81" s="20"/>
      <c r="Q81" s="20"/>
      <c r="R81" s="20"/>
    </row>
    <row r="82" spans="1:18" x14ac:dyDescent="0.2">
      <c r="A82" s="5">
        <v>35399</v>
      </c>
      <c r="B82" s="20">
        <v>2.4</v>
      </c>
      <c r="C82" s="20">
        <v>2.6</v>
      </c>
      <c r="D82" s="20"/>
      <c r="E82" s="20">
        <v>0.5</v>
      </c>
      <c r="F82" s="20"/>
      <c r="G82" s="20">
        <v>6.9</v>
      </c>
      <c r="H82" s="20"/>
      <c r="I82" s="20">
        <v>23.9</v>
      </c>
      <c r="J82" s="20">
        <v>10.75</v>
      </c>
      <c r="K82" s="20"/>
      <c r="L82" s="20">
        <v>27.77</v>
      </c>
      <c r="M82" s="20">
        <v>6.5</v>
      </c>
      <c r="N82" s="20">
        <v>21.88</v>
      </c>
      <c r="O82" s="20">
        <v>11.09</v>
      </c>
      <c r="P82" s="20"/>
      <c r="Q82" s="20"/>
      <c r="R82" s="20"/>
    </row>
    <row r="83" spans="1:18" x14ac:dyDescent="0.2">
      <c r="A83" s="5">
        <v>35430</v>
      </c>
      <c r="B83" s="20">
        <v>2.4</v>
      </c>
      <c r="C83" s="20">
        <v>2.2999999999999998</v>
      </c>
      <c r="D83" s="20">
        <v>1.1000000000000001</v>
      </c>
      <c r="E83" s="20">
        <v>0.6</v>
      </c>
      <c r="F83" s="20"/>
      <c r="G83" s="20">
        <v>7</v>
      </c>
      <c r="H83" s="20"/>
      <c r="I83" s="20">
        <v>21.8</v>
      </c>
      <c r="J83" s="20">
        <v>9.56</v>
      </c>
      <c r="K83" s="20"/>
      <c r="L83" s="20">
        <v>27.7</v>
      </c>
      <c r="M83" s="20">
        <v>6.6</v>
      </c>
      <c r="N83" s="20">
        <v>21.63</v>
      </c>
      <c r="O83" s="20">
        <v>11.84</v>
      </c>
      <c r="P83" s="20"/>
      <c r="Q83" s="20"/>
      <c r="R83" s="20"/>
    </row>
    <row r="84" spans="1:18" x14ac:dyDescent="0.2">
      <c r="A84" s="5">
        <v>35461</v>
      </c>
      <c r="B84" s="20">
        <v>2.2999999999999998</v>
      </c>
      <c r="C84" s="20">
        <v>2.1</v>
      </c>
      <c r="D84" s="20">
        <v>2.1</v>
      </c>
      <c r="E84" s="20">
        <v>0.6</v>
      </c>
      <c r="F84" s="20"/>
      <c r="G84" s="20">
        <v>5.9</v>
      </c>
      <c r="H84" s="20"/>
      <c r="I84" s="20">
        <v>19.7</v>
      </c>
      <c r="J84" s="20">
        <v>9.39</v>
      </c>
      <c r="K84" s="20"/>
      <c r="L84" s="20">
        <v>26.44</v>
      </c>
      <c r="M84" s="20">
        <v>6.9</v>
      </c>
      <c r="N84" s="20">
        <v>20.62</v>
      </c>
      <c r="O84" s="20">
        <v>11</v>
      </c>
      <c r="P84" s="20"/>
      <c r="Q84" s="20"/>
      <c r="R84" s="20"/>
    </row>
    <row r="85" spans="1:18" x14ac:dyDescent="0.2">
      <c r="A85" s="5">
        <v>35489</v>
      </c>
      <c r="B85" s="20">
        <v>2.2999999999999998</v>
      </c>
      <c r="C85" s="20">
        <v>1.9</v>
      </c>
      <c r="D85" s="20">
        <v>1.8</v>
      </c>
      <c r="E85" s="20">
        <v>0.6</v>
      </c>
      <c r="F85" s="20"/>
      <c r="G85" s="20">
        <v>5.6</v>
      </c>
      <c r="H85" s="20"/>
      <c r="I85" s="20">
        <v>18.2</v>
      </c>
      <c r="J85" s="20">
        <v>8.82</v>
      </c>
      <c r="K85" s="20"/>
      <c r="L85" s="20">
        <v>25.64</v>
      </c>
      <c r="M85" s="20">
        <v>7.2</v>
      </c>
      <c r="N85" s="20">
        <v>19.579999999999998</v>
      </c>
      <c r="O85" s="20">
        <v>9.42</v>
      </c>
      <c r="P85" s="20"/>
      <c r="Q85" s="20"/>
      <c r="R85" s="20"/>
    </row>
    <row r="86" spans="1:18" x14ac:dyDescent="0.2">
      <c r="A86" s="5">
        <v>35520</v>
      </c>
      <c r="B86" s="20">
        <v>2.1</v>
      </c>
      <c r="C86" s="20">
        <v>1.7</v>
      </c>
      <c r="D86" s="20">
        <v>1.5</v>
      </c>
      <c r="E86" s="20">
        <v>0.5</v>
      </c>
      <c r="F86" s="20"/>
      <c r="G86" s="20">
        <v>4</v>
      </c>
      <c r="H86" s="20"/>
      <c r="I86" s="20">
        <v>17</v>
      </c>
      <c r="J86" s="20">
        <v>8.99</v>
      </c>
      <c r="K86" s="20"/>
      <c r="L86" s="20">
        <v>24.46</v>
      </c>
      <c r="M86" s="20">
        <v>6.8</v>
      </c>
      <c r="N86" s="20">
        <v>18.93</v>
      </c>
      <c r="O86" s="20">
        <v>9.3000000000000007</v>
      </c>
      <c r="P86" s="20"/>
      <c r="Q86" s="20"/>
      <c r="R86" s="20"/>
    </row>
    <row r="87" spans="1:18" x14ac:dyDescent="0.2">
      <c r="A87" s="5">
        <v>35550</v>
      </c>
      <c r="B87" s="20">
        <v>1.9</v>
      </c>
      <c r="C87" s="20">
        <v>1.6</v>
      </c>
      <c r="D87" s="20">
        <v>1.3</v>
      </c>
      <c r="E87" s="20">
        <v>1.9</v>
      </c>
      <c r="F87" s="20"/>
      <c r="G87" s="20">
        <v>3.2</v>
      </c>
      <c r="H87" s="20"/>
      <c r="I87" s="20">
        <v>15</v>
      </c>
      <c r="J87" s="20">
        <v>8.58</v>
      </c>
      <c r="K87" s="20"/>
      <c r="L87" s="20">
        <v>22.33</v>
      </c>
      <c r="M87" s="20">
        <v>6.1</v>
      </c>
      <c r="N87" s="20">
        <v>18.52</v>
      </c>
      <c r="O87" s="20">
        <v>8.7799999999999994</v>
      </c>
      <c r="P87" s="20"/>
      <c r="Q87" s="20"/>
      <c r="R87" s="20"/>
    </row>
    <row r="88" spans="1:18" x14ac:dyDescent="0.2">
      <c r="A88" s="5">
        <v>35581</v>
      </c>
      <c r="B88" s="20">
        <v>1.7</v>
      </c>
      <c r="C88" s="20">
        <v>1.6</v>
      </c>
      <c r="D88" s="20">
        <v>1.4</v>
      </c>
      <c r="E88" s="20">
        <v>1.9</v>
      </c>
      <c r="F88" s="20"/>
      <c r="G88" s="20">
        <v>2.8</v>
      </c>
      <c r="H88" s="20"/>
      <c r="I88" s="20">
        <v>14.6</v>
      </c>
      <c r="J88" s="20">
        <v>7.71</v>
      </c>
      <c r="K88" s="20"/>
      <c r="L88" s="20">
        <v>21.23</v>
      </c>
      <c r="M88" s="20">
        <v>5.5</v>
      </c>
      <c r="N88" s="20">
        <v>18.600000000000001</v>
      </c>
      <c r="O88" s="20">
        <v>8.81</v>
      </c>
      <c r="P88" s="20"/>
      <c r="Q88" s="20"/>
      <c r="R88" s="20"/>
    </row>
    <row r="89" spans="1:18" x14ac:dyDescent="0.2">
      <c r="A89" s="5">
        <v>35611</v>
      </c>
      <c r="B89" s="20">
        <v>1.8</v>
      </c>
      <c r="C89" s="20">
        <v>1.7</v>
      </c>
      <c r="D89" s="20">
        <v>1.4</v>
      </c>
      <c r="E89" s="20">
        <v>2.2000000000000002</v>
      </c>
      <c r="F89" s="20"/>
      <c r="G89" s="20">
        <v>2.8</v>
      </c>
      <c r="H89" s="20"/>
      <c r="I89" s="20">
        <v>14.5</v>
      </c>
      <c r="J89" s="20">
        <v>7.02</v>
      </c>
      <c r="K89" s="20"/>
      <c r="L89" s="20">
        <v>20.350000000000001</v>
      </c>
      <c r="M89" s="20">
        <v>5.3</v>
      </c>
      <c r="N89" s="20">
        <v>18.670000000000002</v>
      </c>
      <c r="O89" s="20">
        <v>9.48</v>
      </c>
      <c r="P89" s="20"/>
      <c r="Q89" s="20"/>
      <c r="R89" s="20"/>
    </row>
    <row r="90" spans="1:18" x14ac:dyDescent="0.2">
      <c r="A90" s="5">
        <v>35642</v>
      </c>
      <c r="B90" s="20">
        <v>1.7</v>
      </c>
      <c r="C90" s="20">
        <v>2</v>
      </c>
      <c r="D90" s="20">
        <v>1.5</v>
      </c>
      <c r="E90" s="20">
        <v>1.9</v>
      </c>
      <c r="F90" s="20"/>
      <c r="G90" s="20">
        <v>2.7</v>
      </c>
      <c r="H90" s="20"/>
      <c r="I90" s="20">
        <v>14.7</v>
      </c>
      <c r="J90" s="20">
        <v>6.08</v>
      </c>
      <c r="K90" s="20"/>
      <c r="L90" s="20">
        <v>19.7</v>
      </c>
      <c r="M90" s="20">
        <v>5.6</v>
      </c>
      <c r="N90" s="20">
        <v>17.88</v>
      </c>
      <c r="O90" s="20">
        <v>8.89</v>
      </c>
      <c r="P90" s="20"/>
      <c r="Q90" s="20"/>
      <c r="R90" s="20"/>
    </row>
    <row r="91" spans="1:18" x14ac:dyDescent="0.2">
      <c r="A91" s="5">
        <v>35673</v>
      </c>
      <c r="B91" s="20">
        <v>1.7</v>
      </c>
      <c r="C91" s="20">
        <v>2</v>
      </c>
      <c r="D91" s="20">
        <v>1.7</v>
      </c>
      <c r="E91" s="20">
        <v>2.1</v>
      </c>
      <c r="F91" s="20"/>
      <c r="G91" s="20">
        <v>1.9</v>
      </c>
      <c r="H91" s="20"/>
      <c r="I91" s="20">
        <v>14.8</v>
      </c>
      <c r="J91" s="20">
        <v>5.59</v>
      </c>
      <c r="K91" s="20"/>
      <c r="L91" s="20">
        <v>19.18</v>
      </c>
      <c r="M91" s="20">
        <v>5.6</v>
      </c>
      <c r="N91" s="20">
        <v>17.93</v>
      </c>
      <c r="O91" s="20">
        <v>8.14</v>
      </c>
      <c r="P91" s="20"/>
      <c r="Q91" s="20"/>
      <c r="R91" s="20"/>
    </row>
    <row r="92" spans="1:18" x14ac:dyDescent="0.2">
      <c r="A92" s="5">
        <v>35703</v>
      </c>
      <c r="B92" s="20">
        <v>1.6</v>
      </c>
      <c r="C92" s="20">
        <v>1.8</v>
      </c>
      <c r="D92" s="20">
        <v>1.6</v>
      </c>
      <c r="E92" s="20">
        <v>2.4</v>
      </c>
      <c r="F92" s="20"/>
      <c r="G92" s="20">
        <v>1.8</v>
      </c>
      <c r="H92" s="20"/>
      <c r="I92" s="20">
        <v>14.1</v>
      </c>
      <c r="J92" s="20">
        <v>5.5</v>
      </c>
      <c r="K92" s="20"/>
      <c r="L92" s="20">
        <v>18.760000000000002</v>
      </c>
      <c r="M92" s="20">
        <v>6</v>
      </c>
      <c r="N92" s="20">
        <v>18.010000000000002</v>
      </c>
      <c r="O92" s="20">
        <v>8.11</v>
      </c>
      <c r="P92" s="20"/>
      <c r="Q92" s="20"/>
      <c r="R92" s="20"/>
    </row>
    <row r="93" spans="1:18" x14ac:dyDescent="0.2">
      <c r="A93" s="5">
        <v>35734</v>
      </c>
      <c r="B93" s="20">
        <v>1.4</v>
      </c>
      <c r="C93" s="20">
        <v>1.9</v>
      </c>
      <c r="D93" s="20">
        <v>1.5</v>
      </c>
      <c r="E93" s="20">
        <v>2.5</v>
      </c>
      <c r="F93" s="20"/>
      <c r="G93" s="20">
        <v>1.5</v>
      </c>
      <c r="H93" s="20"/>
      <c r="I93" s="20">
        <v>12.9</v>
      </c>
      <c r="J93" s="20">
        <v>5.42</v>
      </c>
      <c r="K93" s="20"/>
      <c r="L93" s="20">
        <v>18.239999999999998</v>
      </c>
      <c r="M93" s="20">
        <v>6.6</v>
      </c>
      <c r="N93" s="20">
        <v>17.8</v>
      </c>
      <c r="O93" s="20">
        <v>7.48</v>
      </c>
      <c r="P93" s="20"/>
      <c r="Q93" s="20"/>
      <c r="R93" s="20"/>
    </row>
    <row r="94" spans="1:18" x14ac:dyDescent="0.2">
      <c r="A94" s="5">
        <v>35764</v>
      </c>
      <c r="B94" s="20">
        <v>1.3</v>
      </c>
      <c r="C94" s="20">
        <v>1.9</v>
      </c>
      <c r="D94" s="20">
        <v>1.6</v>
      </c>
      <c r="E94" s="20">
        <v>2.1</v>
      </c>
      <c r="F94" s="20"/>
      <c r="G94" s="20">
        <v>1.1000000000000001</v>
      </c>
      <c r="H94" s="20"/>
      <c r="I94" s="20">
        <v>11.5</v>
      </c>
      <c r="J94" s="20">
        <v>5.27</v>
      </c>
      <c r="K94" s="20"/>
      <c r="L94" s="20">
        <v>17.77</v>
      </c>
      <c r="M94" s="20">
        <v>6.3</v>
      </c>
      <c r="N94" s="20">
        <v>17.809999999999999</v>
      </c>
      <c r="O94" s="20">
        <v>7.06</v>
      </c>
      <c r="P94" s="20"/>
      <c r="Q94" s="20"/>
      <c r="R94" s="20"/>
    </row>
    <row r="95" spans="1:18" x14ac:dyDescent="0.2">
      <c r="A95" s="5">
        <v>35795</v>
      </c>
      <c r="B95" s="20">
        <v>1.1000000000000001</v>
      </c>
      <c r="C95" s="20">
        <v>1.7</v>
      </c>
      <c r="D95" s="20">
        <v>1.5</v>
      </c>
      <c r="E95" s="20">
        <v>1.8</v>
      </c>
      <c r="F95" s="20"/>
      <c r="G95" s="20">
        <v>0.4</v>
      </c>
      <c r="H95" s="20"/>
      <c r="I95" s="20">
        <v>11</v>
      </c>
      <c r="J95" s="20">
        <v>5.22</v>
      </c>
      <c r="K95" s="20"/>
      <c r="L95" s="20">
        <v>15.72</v>
      </c>
      <c r="M95" s="20">
        <v>6.1</v>
      </c>
      <c r="N95" s="20">
        <v>17.68</v>
      </c>
      <c r="O95" s="20">
        <v>6.46</v>
      </c>
      <c r="P95" s="20"/>
      <c r="Q95" s="20"/>
      <c r="R95" s="20"/>
    </row>
    <row r="96" spans="1:18" x14ac:dyDescent="0.2">
      <c r="A96" s="5">
        <v>35826</v>
      </c>
      <c r="B96" s="20">
        <v>1</v>
      </c>
      <c r="C96" s="20">
        <v>1.5</v>
      </c>
      <c r="D96" s="20">
        <v>1.1000000000000001</v>
      </c>
      <c r="E96" s="20">
        <v>1.8</v>
      </c>
      <c r="F96" s="20"/>
      <c r="G96" s="20">
        <v>0.3</v>
      </c>
      <c r="H96" s="20"/>
      <c r="I96" s="20">
        <v>10.1</v>
      </c>
      <c r="J96" s="20">
        <v>4.7300000000000004</v>
      </c>
      <c r="K96" s="20"/>
      <c r="L96" s="20">
        <v>15.27</v>
      </c>
      <c r="M96" s="20">
        <v>6.2</v>
      </c>
      <c r="N96" s="20">
        <v>17.84</v>
      </c>
      <c r="O96" s="20">
        <v>6.91</v>
      </c>
      <c r="P96" s="20"/>
      <c r="Q96" s="20"/>
      <c r="R96" s="20"/>
    </row>
    <row r="97" spans="1:18" x14ac:dyDescent="0.2">
      <c r="A97" s="5">
        <v>35854</v>
      </c>
      <c r="B97" s="20">
        <v>0.8</v>
      </c>
      <c r="C97" s="20">
        <v>1.6</v>
      </c>
      <c r="D97" s="20">
        <v>1.1000000000000001</v>
      </c>
      <c r="E97" s="20">
        <v>1.9</v>
      </c>
      <c r="F97" s="20"/>
      <c r="G97" s="20">
        <v>-0.1</v>
      </c>
      <c r="H97" s="20"/>
      <c r="I97" s="20">
        <v>9.4</v>
      </c>
      <c r="J97" s="20">
        <v>4.6900000000000004</v>
      </c>
      <c r="K97" s="20"/>
      <c r="L97" s="20">
        <v>15.35</v>
      </c>
      <c r="M97" s="20">
        <v>5.2</v>
      </c>
      <c r="N97" s="20">
        <v>18.03</v>
      </c>
      <c r="O97" s="20">
        <v>8.14</v>
      </c>
      <c r="P97" s="20"/>
      <c r="Q97" s="20"/>
      <c r="R97" s="20"/>
    </row>
    <row r="98" spans="1:18" x14ac:dyDescent="0.2">
      <c r="A98" s="5">
        <v>35885</v>
      </c>
      <c r="B98" s="20">
        <v>0.7</v>
      </c>
      <c r="C98" s="20">
        <v>1.7</v>
      </c>
      <c r="D98" s="20">
        <v>1.1000000000000001</v>
      </c>
      <c r="E98" s="20">
        <v>2.2000000000000002</v>
      </c>
      <c r="F98" s="20"/>
      <c r="G98" s="20">
        <v>0.7</v>
      </c>
      <c r="H98" s="20"/>
      <c r="I98" s="20">
        <v>8.5</v>
      </c>
      <c r="J98" s="20">
        <v>4.5199999999999996</v>
      </c>
      <c r="K98" s="20"/>
      <c r="L98" s="20">
        <v>15.27</v>
      </c>
      <c r="M98" s="20">
        <v>5.3</v>
      </c>
      <c r="N98" s="20">
        <v>19.239999999999998</v>
      </c>
      <c r="O98" s="20">
        <v>8.19</v>
      </c>
      <c r="P98" s="20"/>
      <c r="Q98" s="20"/>
      <c r="R98" s="20"/>
    </row>
    <row r="99" spans="1:18" x14ac:dyDescent="0.2">
      <c r="A99" s="5">
        <v>35915</v>
      </c>
      <c r="B99" s="20">
        <v>0.7</v>
      </c>
      <c r="C99" s="20">
        <v>1.8</v>
      </c>
      <c r="D99" s="20">
        <v>1.4</v>
      </c>
      <c r="E99" s="20">
        <v>0.4</v>
      </c>
      <c r="F99" s="20"/>
      <c r="G99" s="20">
        <v>-0.3</v>
      </c>
      <c r="H99" s="20"/>
      <c r="I99" s="20">
        <v>7.9</v>
      </c>
      <c r="J99" s="20">
        <v>3.85</v>
      </c>
      <c r="K99" s="20"/>
      <c r="L99" s="20">
        <v>15.1</v>
      </c>
      <c r="M99" s="20">
        <v>5.4</v>
      </c>
      <c r="N99" s="20">
        <v>20.74</v>
      </c>
      <c r="O99" s="20">
        <v>8.43</v>
      </c>
      <c r="P99" s="20"/>
      <c r="Q99" s="20"/>
      <c r="R99" s="20"/>
    </row>
    <row r="100" spans="1:18" x14ac:dyDescent="0.2">
      <c r="A100" s="5">
        <v>35946</v>
      </c>
      <c r="B100" s="20">
        <v>0.9</v>
      </c>
      <c r="C100" s="20">
        <v>2</v>
      </c>
      <c r="D100" s="20">
        <v>1.3</v>
      </c>
      <c r="E100" s="20">
        <v>0.5</v>
      </c>
      <c r="F100" s="20"/>
      <c r="G100" s="20">
        <v>-1</v>
      </c>
      <c r="H100" s="20"/>
      <c r="I100" s="20">
        <v>7.5</v>
      </c>
      <c r="J100" s="20">
        <v>3.95</v>
      </c>
      <c r="K100" s="20"/>
      <c r="L100" s="20">
        <v>14.97</v>
      </c>
      <c r="M100" s="20">
        <v>5.3</v>
      </c>
      <c r="N100" s="20">
        <v>20.67</v>
      </c>
      <c r="O100" s="20">
        <v>8.25</v>
      </c>
      <c r="P100" s="20"/>
      <c r="Q100" s="20"/>
      <c r="R100" s="20"/>
    </row>
    <row r="101" spans="1:18" x14ac:dyDescent="0.2">
      <c r="A101" s="5">
        <v>35976</v>
      </c>
      <c r="B101" s="20">
        <v>0.7</v>
      </c>
      <c r="C101" s="20">
        <v>1.7</v>
      </c>
      <c r="D101" s="20">
        <v>1.3</v>
      </c>
      <c r="E101" s="20">
        <v>0.1</v>
      </c>
      <c r="F101" s="20"/>
      <c r="G101" s="20">
        <v>-1.3</v>
      </c>
      <c r="H101" s="20"/>
      <c r="I101" s="20">
        <v>6.4</v>
      </c>
      <c r="J101" s="20">
        <v>3.41</v>
      </c>
      <c r="K101" s="20"/>
      <c r="L101" s="20">
        <v>15.31</v>
      </c>
      <c r="M101" s="20">
        <v>5.4</v>
      </c>
      <c r="N101" s="20">
        <v>20.69</v>
      </c>
      <c r="O101" s="20">
        <v>7.66</v>
      </c>
      <c r="P101" s="20"/>
      <c r="Q101" s="20"/>
      <c r="R101" s="20"/>
    </row>
    <row r="102" spans="1:18" x14ac:dyDescent="0.2">
      <c r="A102" s="5">
        <v>36007</v>
      </c>
      <c r="B102" s="20">
        <v>0.9</v>
      </c>
      <c r="C102" s="20">
        <v>1.4</v>
      </c>
      <c r="D102" s="20">
        <v>1.3</v>
      </c>
      <c r="E102" s="20">
        <v>-0.1</v>
      </c>
      <c r="F102" s="20"/>
      <c r="G102" s="20">
        <v>-1.4</v>
      </c>
      <c r="H102" s="20"/>
      <c r="I102" s="20">
        <v>5.6</v>
      </c>
      <c r="J102" s="20">
        <v>3.06</v>
      </c>
      <c r="K102" s="20"/>
      <c r="L102" s="20">
        <v>15.41</v>
      </c>
      <c r="M102" s="20">
        <v>5.3</v>
      </c>
      <c r="N102" s="20">
        <v>20.27</v>
      </c>
      <c r="O102" s="20">
        <v>7.44</v>
      </c>
      <c r="P102" s="20"/>
      <c r="Q102" s="20"/>
      <c r="R102" s="20"/>
    </row>
    <row r="103" spans="1:18" x14ac:dyDescent="0.2">
      <c r="A103" s="5">
        <v>36038</v>
      </c>
      <c r="B103" s="20">
        <v>0.9</v>
      </c>
      <c r="C103" s="20">
        <v>1.3</v>
      </c>
      <c r="D103" s="20">
        <v>1.1000000000000001</v>
      </c>
      <c r="E103" s="20">
        <v>-0.3</v>
      </c>
      <c r="F103" s="20"/>
      <c r="G103" s="20">
        <v>-1.4</v>
      </c>
      <c r="H103" s="20"/>
      <c r="I103" s="20">
        <v>9.6</v>
      </c>
      <c r="J103" s="20">
        <v>2.5499999999999998</v>
      </c>
      <c r="K103" s="20"/>
      <c r="L103" s="20">
        <v>15.5</v>
      </c>
      <c r="M103" s="20">
        <v>5.2</v>
      </c>
      <c r="N103" s="20">
        <v>18.940000000000001</v>
      </c>
      <c r="O103" s="20">
        <v>7.48</v>
      </c>
      <c r="P103" s="20"/>
      <c r="Q103" s="20"/>
      <c r="R103" s="20"/>
    </row>
    <row r="104" spans="1:18" x14ac:dyDescent="0.2">
      <c r="A104" s="5">
        <v>36068</v>
      </c>
      <c r="B104" s="20">
        <v>0.6</v>
      </c>
      <c r="C104" s="20">
        <v>1.4</v>
      </c>
      <c r="D104" s="20">
        <v>1</v>
      </c>
      <c r="E104" s="20">
        <v>-0.2</v>
      </c>
      <c r="F104" s="20"/>
      <c r="G104" s="20">
        <v>-1.5</v>
      </c>
      <c r="H104" s="20"/>
      <c r="I104" s="20">
        <v>52.2</v>
      </c>
      <c r="J104" s="20">
        <v>2.27</v>
      </c>
      <c r="K104" s="20"/>
      <c r="L104" s="20">
        <v>15.92</v>
      </c>
      <c r="M104" s="20">
        <v>4.8</v>
      </c>
      <c r="N104" s="20">
        <v>17.8</v>
      </c>
      <c r="O104" s="20">
        <v>6.59</v>
      </c>
      <c r="P104" s="20"/>
      <c r="Q104" s="20"/>
      <c r="R104" s="20"/>
    </row>
    <row r="105" spans="1:18" x14ac:dyDescent="0.2">
      <c r="A105" s="5">
        <v>36099</v>
      </c>
      <c r="B105" s="20">
        <v>0.7</v>
      </c>
      <c r="C105" s="20">
        <v>1.4</v>
      </c>
      <c r="D105" s="20">
        <v>0.9</v>
      </c>
      <c r="E105" s="20">
        <v>0.2</v>
      </c>
      <c r="F105" s="20"/>
      <c r="G105" s="20">
        <v>-1.1000000000000001</v>
      </c>
      <c r="H105" s="20"/>
      <c r="I105" s="20">
        <v>58.8</v>
      </c>
      <c r="J105" s="20">
        <v>2.0499999999999998</v>
      </c>
      <c r="K105" s="20"/>
      <c r="L105" s="20">
        <v>16.649999999999999</v>
      </c>
      <c r="M105" s="20">
        <v>4.3</v>
      </c>
      <c r="N105" s="20">
        <v>17.09</v>
      </c>
      <c r="O105" s="20">
        <v>6.08</v>
      </c>
      <c r="P105" s="20"/>
      <c r="Q105" s="20"/>
      <c r="R105" s="20"/>
    </row>
    <row r="106" spans="1:18" x14ac:dyDescent="0.2">
      <c r="A106" s="5">
        <v>36129</v>
      </c>
      <c r="B106" s="20">
        <v>0.7</v>
      </c>
      <c r="C106" s="20">
        <v>1.4</v>
      </c>
      <c r="D106" s="20">
        <v>0.8</v>
      </c>
      <c r="E106" s="20">
        <v>0.8</v>
      </c>
      <c r="F106" s="20"/>
      <c r="G106" s="20">
        <v>-1.2</v>
      </c>
      <c r="H106" s="20"/>
      <c r="I106" s="20">
        <v>66.8</v>
      </c>
      <c r="J106" s="20">
        <v>1.76</v>
      </c>
      <c r="K106" s="20"/>
      <c r="L106" s="20">
        <v>17.41</v>
      </c>
      <c r="M106" s="20">
        <v>4.3</v>
      </c>
      <c r="N106" s="20">
        <v>16.350000000000001</v>
      </c>
      <c r="O106" s="20">
        <v>6.03</v>
      </c>
      <c r="P106" s="20"/>
      <c r="Q106" s="20"/>
      <c r="R106" s="20"/>
    </row>
    <row r="107" spans="1:18" x14ac:dyDescent="0.2">
      <c r="A107" s="5">
        <v>36160</v>
      </c>
      <c r="B107" s="20">
        <v>0.8</v>
      </c>
      <c r="C107" s="20">
        <v>1.6</v>
      </c>
      <c r="D107" s="20">
        <v>0.8</v>
      </c>
      <c r="E107" s="20">
        <v>0.6</v>
      </c>
      <c r="F107" s="20"/>
      <c r="G107" s="20">
        <v>-1</v>
      </c>
      <c r="H107" s="20"/>
      <c r="I107" s="20">
        <v>84.4</v>
      </c>
      <c r="J107" s="20">
        <v>1.65</v>
      </c>
      <c r="K107" s="20"/>
      <c r="L107" s="20">
        <v>18.61</v>
      </c>
      <c r="M107" s="20">
        <v>4.7</v>
      </c>
      <c r="N107" s="20">
        <v>16.7</v>
      </c>
      <c r="O107" s="20">
        <v>6.01</v>
      </c>
      <c r="P107" s="20"/>
      <c r="Q107" s="20"/>
      <c r="R107" s="20"/>
    </row>
    <row r="108" spans="1:18" x14ac:dyDescent="0.2">
      <c r="A108" s="5">
        <v>36191</v>
      </c>
      <c r="B108" s="20">
        <v>0.9</v>
      </c>
      <c r="C108" s="20">
        <v>1.6</v>
      </c>
      <c r="D108" s="20">
        <v>0.8</v>
      </c>
      <c r="E108" s="20">
        <v>0.2</v>
      </c>
      <c r="F108" s="20"/>
      <c r="G108" s="20">
        <v>-1.2</v>
      </c>
      <c r="H108" s="20"/>
      <c r="I108" s="20">
        <v>96.9</v>
      </c>
      <c r="J108" s="20">
        <v>1.65</v>
      </c>
      <c r="K108" s="20"/>
      <c r="L108" s="20">
        <v>19.010000000000002</v>
      </c>
      <c r="M108" s="20">
        <v>3.6</v>
      </c>
      <c r="N108" s="20">
        <v>17.18</v>
      </c>
      <c r="O108" s="20">
        <v>5.07</v>
      </c>
      <c r="P108" s="20"/>
      <c r="Q108" s="20"/>
      <c r="R108" s="20"/>
    </row>
    <row r="109" spans="1:18" x14ac:dyDescent="0.2">
      <c r="A109" s="5">
        <v>36219</v>
      </c>
      <c r="B109" s="20">
        <v>0.9</v>
      </c>
      <c r="C109" s="20">
        <v>1.4</v>
      </c>
      <c r="D109" s="20">
        <v>0.7</v>
      </c>
      <c r="E109" s="20">
        <v>-0.1</v>
      </c>
      <c r="F109" s="20"/>
      <c r="G109" s="20">
        <v>-1.3</v>
      </c>
      <c r="H109" s="20"/>
      <c r="I109" s="20">
        <v>103.3</v>
      </c>
      <c r="J109" s="20">
        <v>2.2400000000000002</v>
      </c>
      <c r="K109" s="20"/>
      <c r="L109" s="20">
        <v>18.54</v>
      </c>
      <c r="M109" s="20">
        <v>3.8</v>
      </c>
      <c r="N109" s="20">
        <v>15.38</v>
      </c>
      <c r="O109" s="20">
        <v>4.1100000000000003</v>
      </c>
      <c r="P109" s="20"/>
      <c r="Q109" s="20"/>
      <c r="R109" s="20"/>
    </row>
    <row r="110" spans="1:18" x14ac:dyDescent="0.2">
      <c r="A110" s="5">
        <v>36250</v>
      </c>
      <c r="B110" s="20">
        <v>1</v>
      </c>
      <c r="C110" s="20">
        <v>1.7</v>
      </c>
      <c r="D110" s="20">
        <v>0.9</v>
      </c>
      <c r="E110" s="20">
        <v>-0.4</v>
      </c>
      <c r="F110" s="20"/>
      <c r="G110" s="20">
        <v>-1.8</v>
      </c>
      <c r="H110" s="20"/>
      <c r="I110" s="20">
        <v>107.6</v>
      </c>
      <c r="J110" s="20">
        <v>3.02</v>
      </c>
      <c r="K110" s="20"/>
      <c r="L110" s="20">
        <v>18.260000000000002</v>
      </c>
      <c r="M110" s="20">
        <v>4.0999999999999996</v>
      </c>
      <c r="N110" s="20">
        <v>13.51</v>
      </c>
      <c r="O110" s="20">
        <v>3.39</v>
      </c>
      <c r="P110" s="20"/>
      <c r="Q110" s="20"/>
      <c r="R110" s="20"/>
    </row>
    <row r="111" spans="1:18" x14ac:dyDescent="0.2">
      <c r="A111" s="5">
        <v>36280</v>
      </c>
      <c r="B111" s="20">
        <v>1.4</v>
      </c>
      <c r="C111" s="20">
        <v>1.5</v>
      </c>
      <c r="D111" s="20">
        <v>1.1000000000000001</v>
      </c>
      <c r="E111" s="20">
        <v>-0.1</v>
      </c>
      <c r="F111" s="20"/>
      <c r="G111" s="20">
        <v>-2.2000000000000002</v>
      </c>
      <c r="H111" s="20"/>
      <c r="I111" s="20">
        <v>113.1</v>
      </c>
      <c r="J111" s="20">
        <v>3.35</v>
      </c>
      <c r="K111" s="20"/>
      <c r="L111" s="20">
        <v>18.23</v>
      </c>
      <c r="M111" s="20">
        <v>4</v>
      </c>
      <c r="N111" s="20">
        <v>11.17</v>
      </c>
      <c r="O111" s="20">
        <v>3.37</v>
      </c>
      <c r="P111" s="20"/>
      <c r="Q111" s="20"/>
      <c r="R111" s="20"/>
    </row>
    <row r="112" spans="1:18" x14ac:dyDescent="0.2">
      <c r="A112" s="5">
        <v>36311</v>
      </c>
      <c r="B112" s="20">
        <v>1.3</v>
      </c>
      <c r="C112" s="20">
        <v>1.3</v>
      </c>
      <c r="D112" s="20">
        <v>0.9</v>
      </c>
      <c r="E112" s="20">
        <v>-0.4</v>
      </c>
      <c r="F112" s="20"/>
      <c r="G112" s="20">
        <v>-2.2000000000000002</v>
      </c>
      <c r="H112" s="20"/>
      <c r="I112" s="20">
        <v>116.7</v>
      </c>
      <c r="J112" s="20">
        <v>3.14</v>
      </c>
      <c r="K112" s="20"/>
      <c r="L112" s="20">
        <v>18.010000000000002</v>
      </c>
      <c r="M112" s="20">
        <v>4</v>
      </c>
      <c r="N112" s="20">
        <v>9.98</v>
      </c>
      <c r="O112" s="20">
        <v>3.24</v>
      </c>
      <c r="P112" s="20"/>
      <c r="Q112" s="20"/>
      <c r="R112" s="20"/>
    </row>
    <row r="113" spans="1:18" x14ac:dyDescent="0.2">
      <c r="A113" s="5">
        <v>36341</v>
      </c>
      <c r="B113" s="20">
        <v>1.4</v>
      </c>
      <c r="C113" s="20">
        <v>1.3</v>
      </c>
      <c r="D113" s="20">
        <v>0.9</v>
      </c>
      <c r="E113" s="20">
        <v>-0.3</v>
      </c>
      <c r="F113" s="20"/>
      <c r="G113" s="20">
        <v>-2.1</v>
      </c>
      <c r="H113" s="20"/>
      <c r="I113" s="20">
        <v>120.7</v>
      </c>
      <c r="J113" s="20">
        <v>3.32</v>
      </c>
      <c r="K113" s="20"/>
      <c r="L113" s="20">
        <v>17.39</v>
      </c>
      <c r="M113" s="20">
        <v>3.8</v>
      </c>
      <c r="N113" s="20">
        <v>8.9600000000000009</v>
      </c>
      <c r="O113" s="20">
        <v>2.88</v>
      </c>
      <c r="P113" s="20"/>
      <c r="Q113" s="20"/>
      <c r="R113" s="20"/>
    </row>
    <row r="114" spans="1:18" x14ac:dyDescent="0.2">
      <c r="A114" s="5">
        <v>36372</v>
      </c>
      <c r="B114" s="20">
        <v>1.4</v>
      </c>
      <c r="C114" s="20">
        <v>1.3</v>
      </c>
      <c r="D114" s="20">
        <v>1</v>
      </c>
      <c r="E114" s="20">
        <v>-0.1</v>
      </c>
      <c r="F114" s="20"/>
      <c r="G114" s="20">
        <v>-1.4</v>
      </c>
      <c r="H114" s="20"/>
      <c r="I114" s="20">
        <v>126.5</v>
      </c>
      <c r="J114" s="20">
        <v>4.57</v>
      </c>
      <c r="K114" s="20"/>
      <c r="L114" s="20">
        <v>17.04</v>
      </c>
      <c r="M114" s="20">
        <v>3.4</v>
      </c>
      <c r="N114" s="20">
        <v>8.7799999999999994</v>
      </c>
      <c r="O114" s="20">
        <v>2.5099999999999998</v>
      </c>
      <c r="P114" s="20"/>
      <c r="Q114" s="20"/>
      <c r="R114" s="20"/>
    </row>
    <row r="115" spans="1:18" x14ac:dyDescent="0.2">
      <c r="A115" s="5">
        <v>36403</v>
      </c>
      <c r="B115" s="20">
        <v>1.5</v>
      </c>
      <c r="C115" s="20">
        <v>1.2</v>
      </c>
      <c r="D115" s="20">
        <v>1.1000000000000001</v>
      </c>
      <c r="E115" s="20">
        <v>0.3</v>
      </c>
      <c r="F115" s="20"/>
      <c r="G115" s="20">
        <v>-1.3</v>
      </c>
      <c r="H115" s="20"/>
      <c r="I115" s="20">
        <v>121</v>
      </c>
      <c r="J115" s="20">
        <v>5.69</v>
      </c>
      <c r="K115" s="20"/>
      <c r="L115" s="20">
        <v>16.579999999999998</v>
      </c>
      <c r="M115" s="20">
        <v>3.3</v>
      </c>
      <c r="N115" s="20">
        <v>9.2799999999999994</v>
      </c>
      <c r="O115" s="20">
        <v>2.41</v>
      </c>
      <c r="P115" s="20"/>
      <c r="Q115" s="20"/>
      <c r="R115" s="20"/>
    </row>
    <row r="116" spans="1:18" x14ac:dyDescent="0.2">
      <c r="A116" s="5">
        <v>36433</v>
      </c>
      <c r="B116" s="20">
        <v>1.9</v>
      </c>
      <c r="C116" s="20">
        <v>1.2</v>
      </c>
      <c r="D116" s="20">
        <v>1.2</v>
      </c>
      <c r="E116" s="20">
        <v>-0.2</v>
      </c>
      <c r="F116" s="20"/>
      <c r="G116" s="20">
        <v>-0.8</v>
      </c>
      <c r="H116" s="20"/>
      <c r="I116" s="20">
        <v>62</v>
      </c>
      <c r="J116" s="20">
        <v>6.25</v>
      </c>
      <c r="K116" s="20"/>
      <c r="L116" s="20">
        <v>15.83</v>
      </c>
      <c r="M116" s="20">
        <v>2.9</v>
      </c>
      <c r="N116" s="20">
        <v>9.33</v>
      </c>
      <c r="O116" s="20">
        <v>3.44</v>
      </c>
      <c r="P116" s="20"/>
      <c r="Q116" s="20"/>
      <c r="R116" s="20"/>
    </row>
    <row r="117" spans="1:18" x14ac:dyDescent="0.2">
      <c r="A117" s="5">
        <v>36464</v>
      </c>
      <c r="B117" s="20">
        <v>1.8</v>
      </c>
      <c r="C117" s="20">
        <v>1.1000000000000001</v>
      </c>
      <c r="D117" s="20">
        <v>1.3</v>
      </c>
      <c r="E117" s="20">
        <v>-0.7</v>
      </c>
      <c r="F117" s="20"/>
      <c r="G117" s="20">
        <v>-0.6</v>
      </c>
      <c r="H117" s="20"/>
      <c r="I117" s="20">
        <v>57.1</v>
      </c>
      <c r="J117" s="20">
        <v>7.5</v>
      </c>
      <c r="K117" s="20"/>
      <c r="L117" s="20">
        <v>14.91</v>
      </c>
      <c r="M117" s="20">
        <v>2.5</v>
      </c>
      <c r="N117" s="20">
        <v>9.32</v>
      </c>
      <c r="O117" s="20">
        <v>3.66</v>
      </c>
      <c r="P117" s="20"/>
      <c r="Q117" s="20"/>
      <c r="R117" s="20"/>
    </row>
    <row r="118" spans="1:18" x14ac:dyDescent="0.2">
      <c r="A118" s="5">
        <v>36494</v>
      </c>
      <c r="B118" s="20">
        <v>1.9</v>
      </c>
      <c r="C118" s="20">
        <v>1.2</v>
      </c>
      <c r="D118" s="20">
        <v>1.4</v>
      </c>
      <c r="E118" s="20">
        <v>-1.2</v>
      </c>
      <c r="F118" s="20"/>
      <c r="G118" s="20">
        <v>-0.9</v>
      </c>
      <c r="H118" s="20"/>
      <c r="I118" s="20">
        <v>50.5</v>
      </c>
      <c r="J118" s="20">
        <v>8.65</v>
      </c>
      <c r="K118" s="20"/>
      <c r="L118" s="20">
        <v>13.92</v>
      </c>
      <c r="M118" s="20">
        <v>2.6</v>
      </c>
      <c r="N118" s="20">
        <v>9.65</v>
      </c>
      <c r="O118" s="20">
        <v>3.92</v>
      </c>
      <c r="P118" s="20"/>
      <c r="Q118" s="20"/>
      <c r="R118" s="20"/>
    </row>
    <row r="119" spans="1:18" x14ac:dyDescent="0.2">
      <c r="A119" s="5">
        <v>36525</v>
      </c>
      <c r="B119" s="20">
        <v>2.1</v>
      </c>
      <c r="C119" s="20">
        <v>1.1000000000000001</v>
      </c>
      <c r="D119" s="20">
        <v>1.7</v>
      </c>
      <c r="E119" s="20">
        <v>-1.1000000000000001</v>
      </c>
      <c r="F119" s="20"/>
      <c r="G119" s="20">
        <v>-1</v>
      </c>
      <c r="H119" s="20"/>
      <c r="I119" s="20">
        <v>36.5</v>
      </c>
      <c r="J119" s="20">
        <v>8.94</v>
      </c>
      <c r="K119" s="20"/>
      <c r="L119" s="20">
        <v>12.32</v>
      </c>
      <c r="M119" s="20">
        <v>2.2999999999999998</v>
      </c>
      <c r="N119" s="20">
        <v>9.23</v>
      </c>
      <c r="O119" s="20">
        <v>3.73</v>
      </c>
      <c r="P119" s="20"/>
      <c r="Q119" s="20"/>
      <c r="R119" s="20"/>
    </row>
    <row r="120" spans="1:18" x14ac:dyDescent="0.2">
      <c r="A120" s="5">
        <v>36556</v>
      </c>
      <c r="B120" s="20">
        <v>2.2000000000000002</v>
      </c>
      <c r="C120" s="20">
        <v>0.8</v>
      </c>
      <c r="D120" s="20">
        <v>1.9</v>
      </c>
      <c r="E120" s="20">
        <v>-0.9</v>
      </c>
      <c r="F120" s="20"/>
      <c r="G120" s="20">
        <v>-0.2</v>
      </c>
      <c r="H120" s="20"/>
      <c r="I120" s="20">
        <v>28.9</v>
      </c>
      <c r="J120" s="20">
        <v>8.85</v>
      </c>
      <c r="K120" s="20"/>
      <c r="L120" s="20">
        <v>11.02</v>
      </c>
      <c r="M120" s="20">
        <v>2.8</v>
      </c>
      <c r="N120" s="20">
        <v>8.25</v>
      </c>
      <c r="O120" s="20">
        <v>3.78</v>
      </c>
      <c r="P120" s="20"/>
      <c r="Q120" s="20"/>
      <c r="R120" s="20"/>
    </row>
    <row r="121" spans="1:18" x14ac:dyDescent="0.2">
      <c r="A121" s="5">
        <v>36585</v>
      </c>
      <c r="B121" s="20">
        <v>2.6</v>
      </c>
      <c r="C121" s="20">
        <v>0.9</v>
      </c>
      <c r="D121" s="20">
        <v>1.9</v>
      </c>
      <c r="E121" s="20">
        <v>-0.6</v>
      </c>
      <c r="F121" s="20"/>
      <c r="G121" s="20">
        <v>0.7</v>
      </c>
      <c r="H121" s="20"/>
      <c r="I121" s="20">
        <v>25.1</v>
      </c>
      <c r="J121" s="20">
        <v>7.86</v>
      </c>
      <c r="K121" s="20"/>
      <c r="L121" s="20">
        <v>10.52</v>
      </c>
      <c r="M121" s="20">
        <v>3.3</v>
      </c>
      <c r="N121" s="20">
        <v>8.89</v>
      </c>
      <c r="O121" s="20">
        <v>3.95</v>
      </c>
      <c r="P121" s="20"/>
      <c r="Q121" s="20"/>
      <c r="R121" s="20"/>
    </row>
    <row r="122" spans="1:18" x14ac:dyDescent="0.2">
      <c r="A122" s="5">
        <v>36616</v>
      </c>
      <c r="B122" s="20">
        <v>2.9</v>
      </c>
      <c r="C122" s="20">
        <v>0.6</v>
      </c>
      <c r="D122" s="20">
        <v>2</v>
      </c>
      <c r="E122" s="20">
        <v>-0.5</v>
      </c>
      <c r="F122" s="20"/>
      <c r="G122" s="20">
        <v>-0.2</v>
      </c>
      <c r="H122" s="20"/>
      <c r="I122" s="20">
        <v>22.5</v>
      </c>
      <c r="J122" s="20">
        <v>6.92</v>
      </c>
      <c r="K122" s="20"/>
      <c r="L122" s="20">
        <v>10.11</v>
      </c>
      <c r="M122" s="20">
        <v>3.4</v>
      </c>
      <c r="N122" s="20">
        <v>9.73</v>
      </c>
      <c r="O122" s="20">
        <v>3.88</v>
      </c>
      <c r="P122" s="20"/>
      <c r="Q122" s="20"/>
      <c r="R122" s="20"/>
    </row>
    <row r="123" spans="1:18" x14ac:dyDescent="0.2">
      <c r="A123" s="5">
        <v>36646</v>
      </c>
      <c r="B123" s="20">
        <v>2.4</v>
      </c>
      <c r="C123" s="20">
        <v>0.6</v>
      </c>
      <c r="D123" s="20">
        <v>1.7</v>
      </c>
      <c r="E123" s="20">
        <v>-0.8</v>
      </c>
      <c r="F123" s="20"/>
      <c r="G123" s="20">
        <v>-0.3</v>
      </c>
      <c r="H123" s="20"/>
      <c r="I123" s="20">
        <v>20</v>
      </c>
      <c r="J123" s="20">
        <v>6.77</v>
      </c>
      <c r="K123" s="20"/>
      <c r="L123" s="20">
        <v>9.73</v>
      </c>
      <c r="M123" s="20">
        <v>3.5</v>
      </c>
      <c r="N123" s="20">
        <v>9.9600000000000009</v>
      </c>
      <c r="O123" s="20">
        <v>3.8</v>
      </c>
      <c r="P123" s="20"/>
      <c r="Q123" s="20"/>
      <c r="R123" s="20"/>
    </row>
    <row r="124" spans="1:18" x14ac:dyDescent="0.2">
      <c r="A124" s="5">
        <v>36677</v>
      </c>
      <c r="B124" s="20">
        <v>2.4</v>
      </c>
      <c r="C124" s="20">
        <v>0.5</v>
      </c>
      <c r="D124" s="20">
        <v>1.7</v>
      </c>
      <c r="E124" s="20">
        <v>-0.7</v>
      </c>
      <c r="F124" s="20"/>
      <c r="G124" s="20">
        <v>0.1</v>
      </c>
      <c r="H124" s="20"/>
      <c r="I124" s="20">
        <v>19.399999999999999</v>
      </c>
      <c r="J124" s="20">
        <v>6.47</v>
      </c>
      <c r="K124" s="20"/>
      <c r="L124" s="20">
        <v>9.48</v>
      </c>
      <c r="M124" s="20">
        <v>3.6</v>
      </c>
      <c r="N124" s="20">
        <v>10</v>
      </c>
      <c r="O124" s="20">
        <v>3.33</v>
      </c>
      <c r="P124" s="20"/>
      <c r="Q124" s="20"/>
      <c r="R124" s="20"/>
    </row>
    <row r="125" spans="1:18" x14ac:dyDescent="0.2">
      <c r="A125" s="5">
        <v>36707</v>
      </c>
      <c r="B125" s="20">
        <v>2.7</v>
      </c>
      <c r="C125" s="20">
        <v>0.8</v>
      </c>
      <c r="D125" s="20">
        <v>2.1</v>
      </c>
      <c r="E125" s="20">
        <v>-0.7</v>
      </c>
      <c r="F125" s="20"/>
      <c r="G125" s="20">
        <v>0.5</v>
      </c>
      <c r="H125" s="20"/>
      <c r="I125" s="20">
        <v>20.100000000000001</v>
      </c>
      <c r="J125" s="20">
        <v>6.51</v>
      </c>
      <c r="K125" s="20"/>
      <c r="L125" s="20">
        <v>9.41</v>
      </c>
      <c r="M125" s="20">
        <v>3.7</v>
      </c>
      <c r="N125" s="20">
        <v>9.68</v>
      </c>
      <c r="O125" s="20">
        <v>3.21</v>
      </c>
      <c r="P125" s="20"/>
      <c r="Q125" s="20"/>
      <c r="R125" s="20"/>
    </row>
    <row r="126" spans="1:18" x14ac:dyDescent="0.2">
      <c r="A126" s="5">
        <v>36738</v>
      </c>
      <c r="B126" s="20">
        <v>2.7</v>
      </c>
      <c r="C126" s="20">
        <v>0.9</v>
      </c>
      <c r="D126" s="20">
        <v>2.1</v>
      </c>
      <c r="E126" s="20">
        <v>-0.5</v>
      </c>
      <c r="F126" s="20"/>
      <c r="G126" s="20">
        <v>0.5</v>
      </c>
      <c r="H126" s="20"/>
      <c r="I126" s="20">
        <v>18.899999999999999</v>
      </c>
      <c r="J126" s="20">
        <v>7.06</v>
      </c>
      <c r="K126" s="20"/>
      <c r="L126" s="20">
        <v>9.1199999999999992</v>
      </c>
      <c r="M126" s="20">
        <v>3.8</v>
      </c>
      <c r="N126" s="20">
        <v>9.2899999999999991</v>
      </c>
      <c r="O126" s="20">
        <v>3.47</v>
      </c>
      <c r="P126" s="20"/>
      <c r="Q126" s="20"/>
      <c r="R126" s="20"/>
    </row>
    <row r="127" spans="1:18" x14ac:dyDescent="0.2">
      <c r="A127" s="5">
        <v>36769</v>
      </c>
      <c r="B127" s="20">
        <v>2.5</v>
      </c>
      <c r="C127" s="20">
        <v>0.6</v>
      </c>
      <c r="D127" s="20">
        <v>2.1</v>
      </c>
      <c r="E127" s="20">
        <v>-0.8</v>
      </c>
      <c r="F127" s="20"/>
      <c r="G127" s="20">
        <v>0.3</v>
      </c>
      <c r="H127" s="20"/>
      <c r="I127" s="20">
        <v>18.7</v>
      </c>
      <c r="J127" s="20">
        <v>7.86</v>
      </c>
      <c r="K127" s="20"/>
      <c r="L127" s="20">
        <v>9.1</v>
      </c>
      <c r="M127" s="20">
        <v>3.9</v>
      </c>
      <c r="N127" s="20">
        <v>9.1</v>
      </c>
      <c r="O127" s="20">
        <v>3.78</v>
      </c>
      <c r="P127" s="20"/>
      <c r="Q127" s="20"/>
      <c r="R127" s="20"/>
    </row>
    <row r="128" spans="1:18" x14ac:dyDescent="0.2">
      <c r="A128" s="5">
        <v>36799</v>
      </c>
      <c r="B128" s="20">
        <v>2.5</v>
      </c>
      <c r="C128" s="20">
        <v>1</v>
      </c>
      <c r="D128" s="20">
        <v>2.4</v>
      </c>
      <c r="E128" s="20">
        <v>-0.8</v>
      </c>
      <c r="F128" s="20"/>
      <c r="G128" s="20">
        <v>0</v>
      </c>
      <c r="H128" s="20"/>
      <c r="I128" s="20">
        <v>18.5</v>
      </c>
      <c r="J128" s="20">
        <v>7.77</v>
      </c>
      <c r="K128" s="20"/>
      <c r="L128" s="20">
        <v>8.85</v>
      </c>
      <c r="M128" s="20">
        <v>4.2</v>
      </c>
      <c r="N128" s="20">
        <v>9.1999999999999993</v>
      </c>
      <c r="O128" s="20">
        <v>3.88</v>
      </c>
      <c r="P128" s="20"/>
      <c r="Q128" s="20"/>
      <c r="R128" s="20"/>
    </row>
    <row r="129" spans="1:18" x14ac:dyDescent="0.2">
      <c r="A129" s="5">
        <v>36830</v>
      </c>
      <c r="B129" s="20">
        <v>2.5</v>
      </c>
      <c r="C129" s="20">
        <v>1</v>
      </c>
      <c r="D129" s="20">
        <v>2.4</v>
      </c>
      <c r="E129" s="20">
        <v>-0.9</v>
      </c>
      <c r="F129" s="20"/>
      <c r="G129" s="20">
        <v>0</v>
      </c>
      <c r="H129" s="20"/>
      <c r="I129" s="20">
        <v>19.399999999999999</v>
      </c>
      <c r="J129" s="20">
        <v>6.65</v>
      </c>
      <c r="K129" s="20"/>
      <c r="L129" s="20">
        <v>8.91</v>
      </c>
      <c r="M129" s="20">
        <v>4.5</v>
      </c>
      <c r="N129" s="20">
        <v>8.99</v>
      </c>
      <c r="O129" s="20">
        <v>4.25</v>
      </c>
      <c r="P129" s="20"/>
      <c r="Q129" s="20"/>
      <c r="R129" s="20"/>
    </row>
    <row r="130" spans="1:18" x14ac:dyDescent="0.2">
      <c r="A130" s="5">
        <v>36860</v>
      </c>
      <c r="B130" s="20">
        <v>2.6</v>
      </c>
      <c r="C130" s="20">
        <v>1.1000000000000001</v>
      </c>
      <c r="D130" s="20">
        <v>2.4</v>
      </c>
      <c r="E130" s="20">
        <v>-0.5</v>
      </c>
      <c r="F130" s="20"/>
      <c r="G130" s="20">
        <v>1.3</v>
      </c>
      <c r="H130" s="20"/>
      <c r="I130" s="20">
        <v>19.8</v>
      </c>
      <c r="J130" s="20">
        <v>5.99</v>
      </c>
      <c r="K130" s="20"/>
      <c r="L130" s="20">
        <v>8.8699999999999992</v>
      </c>
      <c r="M130" s="20">
        <v>4.7</v>
      </c>
      <c r="N130" s="20">
        <v>8.82</v>
      </c>
      <c r="O130" s="20">
        <v>4.0199999999999996</v>
      </c>
      <c r="P130" s="20"/>
      <c r="Q130" s="20"/>
      <c r="R130" s="20"/>
    </row>
    <row r="131" spans="1:18" x14ac:dyDescent="0.2">
      <c r="A131" s="5">
        <v>36891</v>
      </c>
      <c r="B131" s="20">
        <v>2.5</v>
      </c>
      <c r="C131" s="20">
        <v>0.8</v>
      </c>
      <c r="D131" s="20">
        <v>2.5</v>
      </c>
      <c r="E131" s="20">
        <v>-0.2</v>
      </c>
      <c r="F131" s="20"/>
      <c r="G131" s="20">
        <v>1.5</v>
      </c>
      <c r="H131" s="20"/>
      <c r="I131" s="20">
        <v>20.2</v>
      </c>
      <c r="J131" s="20">
        <v>5.97</v>
      </c>
      <c r="K131" s="20"/>
      <c r="L131" s="20">
        <v>8.9600000000000009</v>
      </c>
      <c r="M131" s="20">
        <v>4.5</v>
      </c>
      <c r="N131" s="20">
        <v>8.75</v>
      </c>
      <c r="O131" s="20">
        <v>3.73</v>
      </c>
      <c r="P131" s="20"/>
      <c r="Q131" s="20"/>
      <c r="R131" s="20"/>
    </row>
    <row r="132" spans="1:18" x14ac:dyDescent="0.2">
      <c r="A132" s="5">
        <v>36922</v>
      </c>
      <c r="B132" s="20">
        <v>2.7</v>
      </c>
      <c r="C132" s="20">
        <v>0.9</v>
      </c>
      <c r="D132" s="20">
        <v>2</v>
      </c>
      <c r="E132" s="20">
        <v>-0.3</v>
      </c>
      <c r="F132" s="20"/>
      <c r="G132" s="20">
        <v>1.2</v>
      </c>
      <c r="H132" s="20"/>
      <c r="I132" s="20">
        <v>20.7</v>
      </c>
      <c r="J132" s="20">
        <v>5.92</v>
      </c>
      <c r="K132" s="20"/>
      <c r="L132" s="20">
        <v>8.11</v>
      </c>
      <c r="M132" s="20">
        <v>4.7</v>
      </c>
      <c r="N132" s="20">
        <v>8.49</v>
      </c>
      <c r="O132" s="20">
        <v>3.86</v>
      </c>
      <c r="P132" s="20"/>
      <c r="Q132" s="20"/>
      <c r="R132" s="20"/>
    </row>
    <row r="133" spans="1:18" x14ac:dyDescent="0.2">
      <c r="A133" s="5">
        <v>36950</v>
      </c>
      <c r="B133" s="20">
        <v>2.5</v>
      </c>
      <c r="C133" s="20">
        <v>0.8</v>
      </c>
      <c r="D133" s="20">
        <v>2</v>
      </c>
      <c r="E133" s="20">
        <v>-0.3</v>
      </c>
      <c r="F133" s="20"/>
      <c r="G133" s="20">
        <v>0</v>
      </c>
      <c r="H133" s="20"/>
      <c r="I133" s="20">
        <v>22.2</v>
      </c>
      <c r="J133" s="20">
        <v>6.27</v>
      </c>
      <c r="K133" s="20"/>
      <c r="L133" s="20">
        <v>7.09</v>
      </c>
      <c r="M133" s="20">
        <v>3.8</v>
      </c>
      <c r="N133" s="20">
        <v>8.06</v>
      </c>
      <c r="O133" s="20">
        <v>3.61</v>
      </c>
      <c r="P133" s="20"/>
      <c r="Q133" s="20"/>
      <c r="R133" s="20"/>
    </row>
    <row r="134" spans="1:18" x14ac:dyDescent="0.2">
      <c r="A134" s="5">
        <v>36981</v>
      </c>
      <c r="B134" s="20">
        <v>2.1</v>
      </c>
      <c r="C134" s="20">
        <v>0.9</v>
      </c>
      <c r="D134" s="20">
        <v>2.2000000000000002</v>
      </c>
      <c r="E134" s="20">
        <v>-0.7</v>
      </c>
      <c r="F134" s="20"/>
      <c r="G134" s="20">
        <v>0.8</v>
      </c>
      <c r="H134" s="20"/>
      <c r="I134" s="20">
        <v>23.7</v>
      </c>
      <c r="J134" s="20">
        <v>6.44</v>
      </c>
      <c r="K134" s="20"/>
      <c r="L134" s="20">
        <v>7.17</v>
      </c>
      <c r="M134" s="20">
        <v>3.5</v>
      </c>
      <c r="N134" s="20">
        <v>7.81</v>
      </c>
      <c r="O134" s="20">
        <v>3.58</v>
      </c>
      <c r="P134" s="20"/>
      <c r="Q134" s="20"/>
      <c r="R134" s="20"/>
    </row>
    <row r="135" spans="1:18" x14ac:dyDescent="0.2">
      <c r="A135" s="5">
        <v>37011</v>
      </c>
      <c r="B135" s="20">
        <v>2.4</v>
      </c>
      <c r="C135" s="20">
        <v>1.2</v>
      </c>
      <c r="D135" s="20">
        <v>2.7</v>
      </c>
      <c r="E135" s="20">
        <v>-0.7</v>
      </c>
      <c r="F135" s="20"/>
      <c r="G135" s="20">
        <v>1.6</v>
      </c>
      <c r="H135" s="20"/>
      <c r="I135" s="20">
        <v>24.8</v>
      </c>
      <c r="J135" s="20">
        <v>6.61</v>
      </c>
      <c r="K135" s="20"/>
      <c r="L135" s="20">
        <v>7.11</v>
      </c>
      <c r="M135" s="20">
        <v>3.5</v>
      </c>
      <c r="N135" s="20">
        <v>7.98</v>
      </c>
      <c r="O135" s="20">
        <v>2.62</v>
      </c>
      <c r="P135" s="20"/>
      <c r="Q135" s="20"/>
      <c r="R135" s="20"/>
    </row>
    <row r="136" spans="1:18" x14ac:dyDescent="0.2">
      <c r="A136" s="5">
        <v>37042</v>
      </c>
      <c r="B136" s="20">
        <v>2.6</v>
      </c>
      <c r="C136" s="20">
        <v>1.7</v>
      </c>
      <c r="D136" s="20">
        <v>3.1</v>
      </c>
      <c r="E136" s="20">
        <v>-0.7</v>
      </c>
      <c r="F136" s="20"/>
      <c r="G136" s="20">
        <v>1.7</v>
      </c>
      <c r="H136" s="20"/>
      <c r="I136" s="20">
        <v>24.8</v>
      </c>
      <c r="J136" s="20">
        <v>7.04</v>
      </c>
      <c r="K136" s="20"/>
      <c r="L136" s="20">
        <v>6.95</v>
      </c>
      <c r="M136" s="20">
        <v>3.7</v>
      </c>
      <c r="N136" s="20">
        <v>7.87</v>
      </c>
      <c r="O136" s="20">
        <v>2.63</v>
      </c>
      <c r="P136" s="20"/>
      <c r="Q136" s="20"/>
      <c r="R136" s="20"/>
    </row>
    <row r="137" spans="1:18" x14ac:dyDescent="0.2">
      <c r="A137" s="5">
        <v>37072</v>
      </c>
      <c r="B137" s="20">
        <v>2.4</v>
      </c>
      <c r="C137" s="20">
        <v>1.7</v>
      </c>
      <c r="D137" s="20">
        <v>2.9</v>
      </c>
      <c r="E137" s="20">
        <v>-0.8</v>
      </c>
      <c r="F137" s="20"/>
      <c r="G137" s="20">
        <v>1.4</v>
      </c>
      <c r="H137" s="20"/>
      <c r="I137" s="20">
        <v>23.7</v>
      </c>
      <c r="J137" s="20">
        <v>7.35</v>
      </c>
      <c r="K137" s="20"/>
      <c r="L137" s="20">
        <v>6.57</v>
      </c>
      <c r="M137" s="20">
        <v>3.6</v>
      </c>
      <c r="N137" s="20">
        <v>7.93</v>
      </c>
      <c r="O137" s="20">
        <v>2.5099999999999998</v>
      </c>
      <c r="P137" s="20"/>
      <c r="Q137" s="20"/>
      <c r="R137" s="20"/>
    </row>
    <row r="138" spans="1:18" x14ac:dyDescent="0.2">
      <c r="A138" s="5">
        <v>37103</v>
      </c>
      <c r="B138" s="20">
        <v>2.1</v>
      </c>
      <c r="C138" s="20">
        <v>1.4</v>
      </c>
      <c r="D138" s="20">
        <v>2.5</v>
      </c>
      <c r="E138" s="20">
        <v>-0.8</v>
      </c>
      <c r="F138" s="20"/>
      <c r="G138" s="20">
        <v>1.5</v>
      </c>
      <c r="H138" s="20"/>
      <c r="I138" s="20">
        <v>22.1</v>
      </c>
      <c r="J138" s="20">
        <v>7.05</v>
      </c>
      <c r="K138" s="20"/>
      <c r="L138" s="20">
        <v>5.88</v>
      </c>
      <c r="M138" s="20">
        <v>3.2</v>
      </c>
      <c r="N138" s="20">
        <v>8.09</v>
      </c>
      <c r="O138" s="20">
        <v>2.16</v>
      </c>
      <c r="P138" s="20"/>
      <c r="Q138" s="20"/>
      <c r="R138" s="20"/>
    </row>
    <row r="139" spans="1:18" x14ac:dyDescent="0.2">
      <c r="A139" s="5">
        <v>37134</v>
      </c>
      <c r="B139" s="20">
        <v>2.1</v>
      </c>
      <c r="C139" s="20">
        <v>1.8</v>
      </c>
      <c r="D139" s="20">
        <v>2.2999999999999998</v>
      </c>
      <c r="E139" s="20">
        <v>-0.7</v>
      </c>
      <c r="F139" s="20"/>
      <c r="G139" s="20">
        <v>1</v>
      </c>
      <c r="H139" s="20"/>
      <c r="I139" s="20">
        <v>20.9</v>
      </c>
      <c r="J139" s="20">
        <v>6.41</v>
      </c>
      <c r="K139" s="20"/>
      <c r="L139" s="20">
        <v>5.93</v>
      </c>
      <c r="M139" s="20">
        <v>3.8</v>
      </c>
      <c r="N139" s="20">
        <v>8.0299999999999994</v>
      </c>
      <c r="O139" s="20">
        <v>1.37</v>
      </c>
      <c r="P139" s="20"/>
      <c r="Q139" s="20"/>
      <c r="R139" s="20"/>
    </row>
    <row r="140" spans="1:18" x14ac:dyDescent="0.2">
      <c r="A140" s="5">
        <v>37164</v>
      </c>
      <c r="B140" s="20">
        <v>1.3</v>
      </c>
      <c r="C140" s="20">
        <v>1.3</v>
      </c>
      <c r="D140" s="20">
        <v>2.2000000000000002</v>
      </c>
      <c r="E140" s="20">
        <v>-0.8</v>
      </c>
      <c r="F140" s="20"/>
      <c r="G140" s="20">
        <v>-0.1</v>
      </c>
      <c r="H140" s="20"/>
      <c r="I140" s="20">
        <v>20</v>
      </c>
      <c r="J140" s="20">
        <v>6.46</v>
      </c>
      <c r="K140" s="20"/>
      <c r="L140" s="20">
        <v>6.14</v>
      </c>
      <c r="M140" s="20">
        <v>3.9</v>
      </c>
      <c r="N140" s="20">
        <v>7.97</v>
      </c>
      <c r="O140" s="20">
        <v>0.87</v>
      </c>
      <c r="P140" s="20"/>
      <c r="Q140" s="20"/>
      <c r="R140" s="20"/>
    </row>
    <row r="141" spans="1:18" x14ac:dyDescent="0.2">
      <c r="A141" s="5">
        <v>37195</v>
      </c>
      <c r="B141" s="20">
        <v>1.5</v>
      </c>
      <c r="C141" s="20">
        <v>1.2</v>
      </c>
      <c r="D141" s="20">
        <v>2.2000000000000002</v>
      </c>
      <c r="E141" s="20">
        <v>-0.8</v>
      </c>
      <c r="F141" s="20"/>
      <c r="G141" s="20">
        <v>0.2</v>
      </c>
      <c r="H141" s="20"/>
      <c r="I141" s="20">
        <v>18.8</v>
      </c>
      <c r="J141" s="20">
        <v>7.19</v>
      </c>
      <c r="K141" s="20"/>
      <c r="L141" s="20">
        <v>5.89</v>
      </c>
      <c r="M141" s="20">
        <v>3.4</v>
      </c>
      <c r="N141" s="20">
        <v>8.01</v>
      </c>
      <c r="O141" s="20">
        <v>0.68</v>
      </c>
      <c r="P141" s="20"/>
      <c r="Q141" s="20"/>
      <c r="R141" s="20"/>
    </row>
    <row r="142" spans="1:18" x14ac:dyDescent="0.2">
      <c r="A142" s="5">
        <v>37225</v>
      </c>
      <c r="B142" s="20">
        <v>1.3</v>
      </c>
      <c r="C142" s="20">
        <v>0.8</v>
      </c>
      <c r="D142" s="20">
        <v>2</v>
      </c>
      <c r="E142" s="20">
        <v>-1</v>
      </c>
      <c r="F142" s="20"/>
      <c r="G142" s="20">
        <v>-0.3</v>
      </c>
      <c r="H142" s="20"/>
      <c r="I142" s="20">
        <v>18.600000000000001</v>
      </c>
      <c r="J142" s="20">
        <v>7.61</v>
      </c>
      <c r="K142" s="20"/>
      <c r="L142" s="20">
        <v>5.39</v>
      </c>
      <c r="M142" s="20">
        <v>3.1</v>
      </c>
      <c r="N142" s="20">
        <v>7.78</v>
      </c>
      <c r="O142" s="20">
        <v>0.12</v>
      </c>
      <c r="P142" s="20"/>
      <c r="Q142" s="20"/>
      <c r="R142" s="20"/>
    </row>
    <row r="143" spans="1:18" x14ac:dyDescent="0.2">
      <c r="A143" s="5">
        <v>37256</v>
      </c>
      <c r="B143" s="20">
        <v>1.1000000000000001</v>
      </c>
      <c r="C143" s="20">
        <v>1.1000000000000001</v>
      </c>
      <c r="D143" s="20">
        <v>2</v>
      </c>
      <c r="E143" s="20">
        <v>-1.2</v>
      </c>
      <c r="F143" s="20"/>
      <c r="G143" s="20">
        <v>-0.3</v>
      </c>
      <c r="H143" s="20"/>
      <c r="I143" s="20">
        <v>18.600000000000001</v>
      </c>
      <c r="J143" s="20">
        <v>7.67</v>
      </c>
      <c r="K143" s="20"/>
      <c r="L143" s="20">
        <v>4.4000000000000004</v>
      </c>
      <c r="M143" s="20">
        <v>2.6</v>
      </c>
      <c r="N143" s="20">
        <v>7.65</v>
      </c>
      <c r="O143" s="20">
        <v>-0.13</v>
      </c>
      <c r="P143" s="20"/>
      <c r="Q143" s="20"/>
      <c r="R143" s="20"/>
    </row>
    <row r="144" spans="1:18" x14ac:dyDescent="0.2">
      <c r="A144" s="5">
        <v>37287</v>
      </c>
      <c r="B144" s="20">
        <v>0.7</v>
      </c>
      <c r="C144" s="20">
        <v>1.6</v>
      </c>
      <c r="D144" s="20">
        <v>2.6</v>
      </c>
      <c r="E144" s="20">
        <v>-1.4</v>
      </c>
      <c r="F144" s="20"/>
      <c r="G144" s="20">
        <v>-1</v>
      </c>
      <c r="H144" s="20"/>
      <c r="I144" s="20">
        <v>18.96</v>
      </c>
      <c r="J144" s="20">
        <v>7.62</v>
      </c>
      <c r="K144" s="20"/>
      <c r="L144" s="20">
        <v>4.79</v>
      </c>
      <c r="M144" s="20">
        <v>2.2000000000000002</v>
      </c>
      <c r="N144" s="20">
        <v>7.37</v>
      </c>
      <c r="O144" s="20">
        <v>-0.83</v>
      </c>
      <c r="P144" s="20"/>
      <c r="Q144" s="20"/>
      <c r="R144" s="20"/>
    </row>
    <row r="145" spans="1:18" x14ac:dyDescent="0.2">
      <c r="A145" s="5">
        <v>37315</v>
      </c>
      <c r="B145" s="20">
        <v>0.7</v>
      </c>
      <c r="C145" s="20">
        <v>1.5</v>
      </c>
      <c r="D145" s="20">
        <v>2.5</v>
      </c>
      <c r="E145" s="20">
        <v>-1.6</v>
      </c>
      <c r="F145" s="20"/>
      <c r="G145" s="20">
        <v>0</v>
      </c>
      <c r="H145" s="20"/>
      <c r="I145" s="20">
        <v>17.66</v>
      </c>
      <c r="J145" s="20">
        <v>7.51</v>
      </c>
      <c r="K145" s="20"/>
      <c r="L145" s="20">
        <v>4.79</v>
      </c>
      <c r="M145" s="20">
        <v>2.5</v>
      </c>
      <c r="N145" s="20">
        <v>6.7</v>
      </c>
      <c r="O145" s="20">
        <v>-1.1100000000000001</v>
      </c>
      <c r="P145" s="20"/>
      <c r="Q145" s="20"/>
      <c r="R145" s="20"/>
    </row>
    <row r="146" spans="1:18" x14ac:dyDescent="0.2">
      <c r="A146" s="5">
        <v>37346</v>
      </c>
      <c r="B146" s="20">
        <v>0.9</v>
      </c>
      <c r="C146" s="20">
        <v>1.5</v>
      </c>
      <c r="D146" s="20">
        <v>2.5</v>
      </c>
      <c r="E146" s="20">
        <v>-1.2</v>
      </c>
      <c r="F146" s="20"/>
      <c r="G146" s="20">
        <v>-0.8</v>
      </c>
      <c r="H146" s="20"/>
      <c r="I146" s="20">
        <v>16.760000000000002</v>
      </c>
      <c r="J146" s="20">
        <v>7.75</v>
      </c>
      <c r="K146" s="20"/>
      <c r="L146" s="20">
        <v>4.66</v>
      </c>
      <c r="M146" s="20">
        <v>2.6</v>
      </c>
      <c r="N146" s="20">
        <v>5.89</v>
      </c>
      <c r="O146" s="20">
        <v>-1.08</v>
      </c>
      <c r="P146" s="20"/>
      <c r="Q146" s="20"/>
      <c r="R146" s="20"/>
    </row>
    <row r="147" spans="1:18" x14ac:dyDescent="0.2">
      <c r="A147" s="5">
        <v>37376</v>
      </c>
      <c r="B147" s="20">
        <v>1.2</v>
      </c>
      <c r="C147" s="20">
        <v>1.4</v>
      </c>
      <c r="D147" s="20">
        <v>2.4</v>
      </c>
      <c r="E147" s="20">
        <v>-1.1000000000000001</v>
      </c>
      <c r="F147" s="20"/>
      <c r="G147" s="20">
        <v>-1.3</v>
      </c>
      <c r="H147" s="20"/>
      <c r="I147" s="20">
        <v>16.04</v>
      </c>
      <c r="J147" s="20">
        <v>7.98</v>
      </c>
      <c r="K147" s="20"/>
      <c r="L147" s="20">
        <v>4.7</v>
      </c>
      <c r="M147" s="20">
        <v>2.5</v>
      </c>
      <c r="N147" s="20">
        <v>5.65</v>
      </c>
      <c r="O147" s="20">
        <v>0.05</v>
      </c>
      <c r="P147" s="20"/>
      <c r="Q147" s="20"/>
      <c r="R147" s="20"/>
    </row>
    <row r="148" spans="1:18" x14ac:dyDescent="0.2">
      <c r="A148" s="5">
        <v>37407</v>
      </c>
      <c r="B148" s="20">
        <v>1</v>
      </c>
      <c r="C148" s="20">
        <v>0.8</v>
      </c>
      <c r="D148" s="20">
        <v>2.1</v>
      </c>
      <c r="E148" s="20">
        <v>-0.9</v>
      </c>
      <c r="F148" s="20"/>
      <c r="G148" s="20">
        <v>-1.1000000000000001</v>
      </c>
      <c r="H148" s="20"/>
      <c r="I148" s="20">
        <v>15.94</v>
      </c>
      <c r="J148" s="20">
        <v>7.77</v>
      </c>
      <c r="K148" s="20"/>
      <c r="L148" s="20">
        <v>4.68</v>
      </c>
      <c r="M148" s="20">
        <v>2.2000000000000002</v>
      </c>
      <c r="N148" s="20">
        <v>5.84</v>
      </c>
      <c r="O148" s="20">
        <v>0.17</v>
      </c>
      <c r="P148" s="20"/>
      <c r="Q148" s="20"/>
      <c r="R148" s="20"/>
    </row>
    <row r="149" spans="1:18" x14ac:dyDescent="0.2">
      <c r="A149" s="5">
        <v>37437</v>
      </c>
      <c r="B149" s="20">
        <v>0.9</v>
      </c>
      <c r="C149" s="20">
        <v>0.6</v>
      </c>
      <c r="D149" s="20">
        <v>1.9</v>
      </c>
      <c r="E149" s="20">
        <v>-0.7</v>
      </c>
      <c r="F149" s="20"/>
      <c r="G149" s="20">
        <v>-0.8</v>
      </c>
      <c r="H149" s="20"/>
      <c r="I149" s="20">
        <v>14.69</v>
      </c>
      <c r="J149" s="20">
        <v>7.66</v>
      </c>
      <c r="K149" s="20"/>
      <c r="L149" s="20">
        <v>4.9400000000000004</v>
      </c>
      <c r="M149" s="20">
        <v>2</v>
      </c>
      <c r="N149" s="20">
        <v>6.25</v>
      </c>
      <c r="O149" s="20">
        <v>0</v>
      </c>
      <c r="P149" s="20"/>
      <c r="Q149" s="20"/>
      <c r="R149" s="20"/>
    </row>
    <row r="150" spans="1:18" x14ac:dyDescent="0.2">
      <c r="A150" s="5">
        <v>37468</v>
      </c>
      <c r="B150" s="20">
        <v>1.2</v>
      </c>
      <c r="C150" s="20">
        <v>1.1000000000000001</v>
      </c>
      <c r="D150" s="20">
        <v>2</v>
      </c>
      <c r="E150" s="20">
        <v>-0.8</v>
      </c>
      <c r="F150" s="20"/>
      <c r="G150" s="20">
        <v>-0.9</v>
      </c>
      <c r="H150" s="20"/>
      <c r="I150" s="20">
        <v>15</v>
      </c>
      <c r="J150" s="20">
        <v>7.51</v>
      </c>
      <c r="K150" s="20"/>
      <c r="L150" s="20">
        <v>5.51</v>
      </c>
      <c r="M150" s="20">
        <v>2.6</v>
      </c>
      <c r="N150" s="20">
        <v>6.16</v>
      </c>
      <c r="O150" s="20">
        <v>-0.14000000000000001</v>
      </c>
      <c r="P150" s="20"/>
      <c r="Q150" s="20"/>
      <c r="R150" s="20"/>
    </row>
    <row r="151" spans="1:18" x14ac:dyDescent="0.2">
      <c r="A151" s="5">
        <v>37499</v>
      </c>
      <c r="B151" s="20">
        <v>1.4</v>
      </c>
      <c r="C151" s="20">
        <v>1</v>
      </c>
      <c r="D151" s="20">
        <v>2.1</v>
      </c>
      <c r="E151" s="20">
        <v>-0.9</v>
      </c>
      <c r="F151" s="20"/>
      <c r="G151" s="20">
        <v>-0.7</v>
      </c>
      <c r="H151" s="20"/>
      <c r="I151" s="20">
        <v>15.09</v>
      </c>
      <c r="J151" s="20">
        <v>7.46</v>
      </c>
      <c r="K151" s="20"/>
      <c r="L151" s="20">
        <v>5.29</v>
      </c>
      <c r="M151" s="20">
        <v>2.2000000000000002</v>
      </c>
      <c r="N151" s="20">
        <v>5.98</v>
      </c>
      <c r="O151" s="20">
        <v>0.26</v>
      </c>
      <c r="P151" s="20"/>
      <c r="Q151" s="20"/>
      <c r="R151" s="20"/>
    </row>
    <row r="152" spans="1:18" x14ac:dyDescent="0.2">
      <c r="A152" s="5">
        <v>37529</v>
      </c>
      <c r="B152" s="20">
        <v>1.9</v>
      </c>
      <c r="C152" s="20">
        <v>1</v>
      </c>
      <c r="D152" s="20">
        <v>2.1</v>
      </c>
      <c r="E152" s="20">
        <v>-0.7</v>
      </c>
      <c r="F152" s="20"/>
      <c r="G152" s="20">
        <v>-0.7</v>
      </c>
      <c r="H152" s="20"/>
      <c r="I152" s="20">
        <v>14.86</v>
      </c>
      <c r="J152" s="20">
        <v>7.93</v>
      </c>
      <c r="K152" s="20"/>
      <c r="L152" s="20">
        <v>4.95</v>
      </c>
      <c r="M152" s="20">
        <v>2.2999999999999998</v>
      </c>
      <c r="N152" s="20">
        <v>5.97</v>
      </c>
      <c r="O152" s="20">
        <v>0.68</v>
      </c>
      <c r="P152" s="20"/>
      <c r="Q152" s="20"/>
      <c r="R152" s="20"/>
    </row>
    <row r="153" spans="1:18" x14ac:dyDescent="0.2">
      <c r="A153" s="5">
        <v>37560</v>
      </c>
      <c r="B153" s="20">
        <v>1.8</v>
      </c>
      <c r="C153" s="20">
        <v>1.4</v>
      </c>
      <c r="D153" s="20">
        <v>2.2999999999999998</v>
      </c>
      <c r="E153" s="20">
        <v>-0.9</v>
      </c>
      <c r="F153" s="20"/>
      <c r="G153" s="20">
        <v>-0.8</v>
      </c>
      <c r="H153" s="20"/>
      <c r="I153" s="20">
        <v>14.84</v>
      </c>
      <c r="J153" s="20">
        <v>8.4499999999999993</v>
      </c>
      <c r="K153" s="20"/>
      <c r="L153" s="20">
        <v>4.9400000000000004</v>
      </c>
      <c r="M153" s="20">
        <v>3</v>
      </c>
      <c r="N153" s="20">
        <v>6.37</v>
      </c>
      <c r="O153" s="20">
        <v>1.36</v>
      </c>
      <c r="P153" s="20"/>
      <c r="Q153" s="20"/>
      <c r="R153" s="20"/>
    </row>
    <row r="154" spans="1:18" x14ac:dyDescent="0.2">
      <c r="A154" s="5">
        <v>37590</v>
      </c>
      <c r="B154" s="20">
        <v>1.9</v>
      </c>
      <c r="C154" s="20">
        <v>1.5</v>
      </c>
      <c r="D154" s="20">
        <v>2.2999999999999998</v>
      </c>
      <c r="E154" s="20">
        <v>-0.4</v>
      </c>
      <c r="F154" s="20"/>
      <c r="G154" s="20">
        <v>-0.7</v>
      </c>
      <c r="H154" s="20"/>
      <c r="I154" s="20">
        <v>15.12</v>
      </c>
      <c r="J154" s="20">
        <v>10.93</v>
      </c>
      <c r="K154" s="20"/>
      <c r="L154" s="20">
        <v>5.39</v>
      </c>
      <c r="M154" s="20">
        <v>3</v>
      </c>
      <c r="N154" s="20">
        <v>7.07</v>
      </c>
      <c r="O154" s="20">
        <v>1.46</v>
      </c>
      <c r="P154" s="20"/>
      <c r="Q154" s="20"/>
      <c r="R154" s="20"/>
    </row>
    <row r="155" spans="1:18" x14ac:dyDescent="0.2">
      <c r="A155" s="5">
        <v>37621</v>
      </c>
      <c r="B155" s="20">
        <v>2.1</v>
      </c>
      <c r="C155" s="20">
        <v>1.7</v>
      </c>
      <c r="D155" s="20">
        <v>2.2999999999999998</v>
      </c>
      <c r="E155" s="20">
        <v>-0.3</v>
      </c>
      <c r="F155" s="20"/>
      <c r="G155" s="20">
        <v>-0.4</v>
      </c>
      <c r="H155" s="20"/>
      <c r="I155" s="20">
        <v>15.06</v>
      </c>
      <c r="J155" s="20">
        <v>12.53</v>
      </c>
      <c r="K155" s="20"/>
      <c r="L155" s="20">
        <v>5.7</v>
      </c>
      <c r="M155" s="20">
        <v>2.8</v>
      </c>
      <c r="N155" s="20">
        <v>6.99</v>
      </c>
      <c r="O155" s="20">
        <v>1.52</v>
      </c>
      <c r="P155" s="20"/>
      <c r="Q155" s="20"/>
      <c r="R155" s="20"/>
    </row>
    <row r="156" spans="1:18" x14ac:dyDescent="0.2">
      <c r="A156" s="5">
        <v>37652</v>
      </c>
      <c r="B156" s="20">
        <v>2.2999999999999998</v>
      </c>
      <c r="C156" s="20">
        <v>1.3</v>
      </c>
      <c r="D156" s="20">
        <v>2.1</v>
      </c>
      <c r="E156" s="20">
        <v>-0.4</v>
      </c>
      <c r="F156" s="20"/>
      <c r="G156" s="20">
        <v>0.4</v>
      </c>
      <c r="H156" s="20"/>
      <c r="I156" s="20">
        <v>14.29</v>
      </c>
      <c r="J156" s="20">
        <v>14.47</v>
      </c>
      <c r="K156" s="20"/>
      <c r="L156" s="20">
        <v>5.16</v>
      </c>
      <c r="M156" s="20">
        <v>3</v>
      </c>
      <c r="N156" s="20">
        <v>7.39</v>
      </c>
      <c r="O156" s="20">
        <v>2.2799999999999998</v>
      </c>
      <c r="P156" s="20"/>
      <c r="Q156" s="20"/>
      <c r="R156" s="20"/>
    </row>
    <row r="157" spans="1:18" x14ac:dyDescent="0.2">
      <c r="A157" s="5">
        <v>37680</v>
      </c>
      <c r="B157" s="20">
        <v>2.6</v>
      </c>
      <c r="C157" s="20">
        <v>1.6</v>
      </c>
      <c r="D157" s="20">
        <v>2.4</v>
      </c>
      <c r="E157" s="20">
        <v>-0.2</v>
      </c>
      <c r="F157" s="20"/>
      <c r="G157" s="20">
        <v>0.2</v>
      </c>
      <c r="H157" s="20"/>
      <c r="I157" s="20">
        <v>14.82</v>
      </c>
      <c r="J157" s="20">
        <v>15.85</v>
      </c>
      <c r="K157" s="20"/>
      <c r="L157" s="20">
        <v>5.52</v>
      </c>
      <c r="M157" s="20">
        <v>3.8</v>
      </c>
      <c r="N157" s="20">
        <v>7.24</v>
      </c>
      <c r="O157" s="20">
        <v>2.8</v>
      </c>
      <c r="P157" s="20"/>
      <c r="Q157" s="20"/>
      <c r="R157" s="20"/>
    </row>
    <row r="158" spans="1:18" x14ac:dyDescent="0.2">
      <c r="A158" s="5">
        <v>37711</v>
      </c>
      <c r="B158" s="20">
        <v>2.6</v>
      </c>
      <c r="C158" s="20">
        <v>1.5</v>
      </c>
      <c r="D158" s="20">
        <v>2.4</v>
      </c>
      <c r="E158" s="20">
        <v>-0.1</v>
      </c>
      <c r="F158" s="20"/>
      <c r="G158" s="20">
        <v>0.9</v>
      </c>
      <c r="H158" s="20"/>
      <c r="I158" s="20">
        <v>14.78</v>
      </c>
      <c r="J158" s="20">
        <v>16.57</v>
      </c>
      <c r="K158" s="20"/>
      <c r="L158" s="20">
        <v>5.64</v>
      </c>
      <c r="M158" s="20">
        <v>4.5</v>
      </c>
      <c r="N158" s="20">
        <v>7.6</v>
      </c>
      <c r="O158" s="20">
        <v>3.39</v>
      </c>
      <c r="P158" s="20"/>
      <c r="Q158" s="20"/>
      <c r="R158" s="20"/>
    </row>
    <row r="159" spans="1:18" x14ac:dyDescent="0.2">
      <c r="A159" s="5">
        <v>37741</v>
      </c>
      <c r="B159" s="20">
        <v>2</v>
      </c>
      <c r="C159" s="20">
        <v>1.4</v>
      </c>
      <c r="D159" s="20">
        <v>2.1</v>
      </c>
      <c r="E159" s="20">
        <v>-0.1</v>
      </c>
      <c r="F159" s="20"/>
      <c r="G159" s="20">
        <v>1</v>
      </c>
      <c r="H159" s="20"/>
      <c r="I159" s="20">
        <v>14.62</v>
      </c>
      <c r="J159" s="20">
        <v>16.77</v>
      </c>
      <c r="K159" s="20"/>
      <c r="L159" s="20">
        <v>5.25</v>
      </c>
      <c r="M159" s="20">
        <v>4</v>
      </c>
      <c r="N159" s="20">
        <v>7.85</v>
      </c>
      <c r="O159" s="20">
        <v>2.59</v>
      </c>
      <c r="P159" s="20"/>
      <c r="Q159" s="20"/>
      <c r="R159" s="20"/>
    </row>
    <row r="160" spans="1:18" x14ac:dyDescent="0.2">
      <c r="A160" s="5">
        <v>37772</v>
      </c>
      <c r="B160" s="20">
        <v>1.8</v>
      </c>
      <c r="C160" s="20">
        <v>1.3</v>
      </c>
      <c r="D160" s="20">
        <v>1.8</v>
      </c>
      <c r="E160" s="20">
        <v>-0.2</v>
      </c>
      <c r="F160" s="20"/>
      <c r="G160" s="20">
        <v>0.7</v>
      </c>
      <c r="H160" s="20"/>
      <c r="I160" s="20">
        <v>13.62</v>
      </c>
      <c r="J160" s="20">
        <v>17.239999999999998</v>
      </c>
      <c r="K160" s="20"/>
      <c r="L160" s="20">
        <v>4.7</v>
      </c>
      <c r="M160" s="20">
        <v>3.5</v>
      </c>
      <c r="N160" s="20">
        <v>7.73</v>
      </c>
      <c r="O160" s="20">
        <v>2.42</v>
      </c>
      <c r="P160" s="20"/>
      <c r="Q160" s="20"/>
      <c r="R160" s="20"/>
    </row>
    <row r="161" spans="1:18" x14ac:dyDescent="0.2">
      <c r="A161" s="5">
        <v>37802</v>
      </c>
      <c r="B161" s="20">
        <v>1.8</v>
      </c>
      <c r="C161" s="20">
        <v>1.1000000000000001</v>
      </c>
      <c r="D161" s="20">
        <v>2</v>
      </c>
      <c r="E161" s="20">
        <v>-0.4</v>
      </c>
      <c r="F161" s="20"/>
      <c r="G161" s="20">
        <v>0.3</v>
      </c>
      <c r="H161" s="20"/>
      <c r="I161" s="20">
        <v>13.93</v>
      </c>
      <c r="J161" s="20">
        <v>16.57</v>
      </c>
      <c r="K161" s="20"/>
      <c r="L161" s="20">
        <v>4.2699999999999996</v>
      </c>
      <c r="M161" s="20">
        <v>3.6</v>
      </c>
      <c r="N161" s="20">
        <v>7.21</v>
      </c>
      <c r="O161" s="20">
        <v>2.17</v>
      </c>
      <c r="P161" s="20"/>
      <c r="Q161" s="20"/>
      <c r="R161" s="20"/>
    </row>
    <row r="162" spans="1:18" x14ac:dyDescent="0.2">
      <c r="A162" s="5">
        <v>37833</v>
      </c>
      <c r="B162" s="20">
        <v>1.9</v>
      </c>
      <c r="C162" s="20">
        <v>1.3</v>
      </c>
      <c r="D162" s="20">
        <v>1.9</v>
      </c>
      <c r="E162" s="20">
        <v>-0.2</v>
      </c>
      <c r="F162" s="20"/>
      <c r="G162" s="20">
        <v>0.5</v>
      </c>
      <c r="H162" s="20"/>
      <c r="I162" s="20">
        <v>13.92</v>
      </c>
      <c r="J162" s="20">
        <v>15.43</v>
      </c>
      <c r="K162" s="20"/>
      <c r="L162" s="20">
        <v>4.13</v>
      </c>
      <c r="M162" s="20">
        <v>3.1</v>
      </c>
      <c r="N162" s="20">
        <v>7.04</v>
      </c>
      <c r="O162" s="20">
        <v>1.98</v>
      </c>
      <c r="P162" s="20"/>
      <c r="Q162" s="20"/>
      <c r="R162" s="20"/>
    </row>
    <row r="163" spans="1:18" x14ac:dyDescent="0.2">
      <c r="A163" s="5">
        <v>37864</v>
      </c>
      <c r="B163" s="20">
        <v>2</v>
      </c>
      <c r="C163" s="20">
        <v>1.4</v>
      </c>
      <c r="D163" s="20">
        <v>2</v>
      </c>
      <c r="E163" s="20">
        <v>-0.3</v>
      </c>
      <c r="F163" s="20"/>
      <c r="G163" s="20">
        <v>0.9</v>
      </c>
      <c r="H163" s="20"/>
      <c r="I163" s="20">
        <v>13.34</v>
      </c>
      <c r="J163" s="20">
        <v>15.07</v>
      </c>
      <c r="K163" s="20"/>
      <c r="L163" s="20">
        <v>4.04</v>
      </c>
      <c r="M163" s="20">
        <v>2.9</v>
      </c>
      <c r="N163" s="20">
        <v>7.26</v>
      </c>
      <c r="O163" s="20">
        <v>1.89</v>
      </c>
      <c r="P163" s="20"/>
      <c r="Q163" s="20"/>
      <c r="R163" s="20"/>
    </row>
    <row r="164" spans="1:18" x14ac:dyDescent="0.2">
      <c r="A164" s="5">
        <v>37894</v>
      </c>
      <c r="B164" s="20">
        <v>2.1</v>
      </c>
      <c r="C164" s="20">
        <v>1.4</v>
      </c>
      <c r="D164" s="20">
        <v>2.1</v>
      </c>
      <c r="E164" s="20">
        <v>-0.2</v>
      </c>
      <c r="F164" s="20"/>
      <c r="G164" s="20">
        <v>1.1000000000000001</v>
      </c>
      <c r="H164" s="20"/>
      <c r="I164" s="20">
        <v>13.28</v>
      </c>
      <c r="J164" s="20">
        <v>15.14</v>
      </c>
      <c r="K164" s="20"/>
      <c r="L164" s="20">
        <v>4.04</v>
      </c>
      <c r="M164" s="20">
        <v>2.2000000000000002</v>
      </c>
      <c r="N164" s="20">
        <v>7.11</v>
      </c>
      <c r="O164" s="20">
        <v>1.98</v>
      </c>
      <c r="P164" s="20"/>
      <c r="Q164" s="20"/>
      <c r="R164" s="20"/>
    </row>
    <row r="165" spans="1:18" x14ac:dyDescent="0.2">
      <c r="A165" s="5">
        <v>37925</v>
      </c>
      <c r="B165" s="20">
        <v>2</v>
      </c>
      <c r="C165" s="20">
        <v>1.4</v>
      </c>
      <c r="D165" s="20">
        <v>2</v>
      </c>
      <c r="E165" s="20">
        <v>0</v>
      </c>
      <c r="F165" s="20"/>
      <c r="G165" s="20">
        <v>1.8</v>
      </c>
      <c r="H165" s="20"/>
      <c r="I165" s="20">
        <v>13.2</v>
      </c>
      <c r="J165" s="20">
        <v>13.98</v>
      </c>
      <c r="K165" s="20"/>
      <c r="L165" s="20">
        <v>3.96</v>
      </c>
      <c r="M165" s="20">
        <v>1.2</v>
      </c>
      <c r="N165" s="20">
        <v>6.58</v>
      </c>
      <c r="O165" s="20">
        <v>1.3</v>
      </c>
      <c r="P165" s="20"/>
      <c r="Q165" s="20"/>
      <c r="R165" s="20"/>
    </row>
    <row r="166" spans="1:18" x14ac:dyDescent="0.2">
      <c r="A166" s="5">
        <v>37955</v>
      </c>
      <c r="B166" s="20">
        <v>2</v>
      </c>
      <c r="C166" s="20">
        <v>1.3</v>
      </c>
      <c r="D166" s="20">
        <v>2.2000000000000002</v>
      </c>
      <c r="E166" s="20">
        <v>-0.5</v>
      </c>
      <c r="F166" s="20"/>
      <c r="G166" s="20">
        <v>3</v>
      </c>
      <c r="H166" s="20"/>
      <c r="I166" s="20">
        <v>12.47</v>
      </c>
      <c r="J166" s="20">
        <v>11.02</v>
      </c>
      <c r="K166" s="20"/>
      <c r="L166" s="20">
        <v>3.98</v>
      </c>
      <c r="M166" s="20">
        <v>1</v>
      </c>
      <c r="N166" s="20">
        <v>6.13</v>
      </c>
      <c r="O166" s="20">
        <v>1.88</v>
      </c>
      <c r="P166" s="20"/>
      <c r="Q166" s="20"/>
      <c r="R166" s="20"/>
    </row>
    <row r="167" spans="1:18" x14ac:dyDescent="0.2">
      <c r="A167" s="5">
        <v>37986</v>
      </c>
      <c r="B167" s="20">
        <v>2.1</v>
      </c>
      <c r="C167" s="20">
        <v>1.3</v>
      </c>
      <c r="D167" s="20">
        <v>2</v>
      </c>
      <c r="E167" s="20">
        <v>-0.4</v>
      </c>
      <c r="F167" s="20"/>
      <c r="G167" s="20">
        <v>3.2</v>
      </c>
      <c r="H167" s="20"/>
      <c r="I167" s="20">
        <v>11.99</v>
      </c>
      <c r="J167" s="20">
        <v>9.3000000000000007</v>
      </c>
      <c r="K167" s="20"/>
      <c r="L167" s="20">
        <v>3.98</v>
      </c>
      <c r="M167" s="20">
        <v>1.1000000000000001</v>
      </c>
      <c r="N167" s="20">
        <v>6.49</v>
      </c>
      <c r="O167" s="20">
        <v>2.48</v>
      </c>
      <c r="P167" s="20"/>
      <c r="Q167" s="20"/>
      <c r="R167" s="20"/>
    </row>
    <row r="168" spans="1:18" x14ac:dyDescent="0.2">
      <c r="A168" s="5">
        <v>38017</v>
      </c>
      <c r="B168" s="20">
        <v>2.2000000000000002</v>
      </c>
      <c r="C168" s="20">
        <v>1.4</v>
      </c>
      <c r="D168" s="20">
        <v>1.8</v>
      </c>
      <c r="E168" s="20">
        <v>-0.3</v>
      </c>
      <c r="F168" s="20"/>
      <c r="G168" s="20">
        <v>3.2</v>
      </c>
      <c r="H168" s="20"/>
      <c r="I168" s="20">
        <v>11.28</v>
      </c>
      <c r="J168" s="20">
        <v>7.71</v>
      </c>
      <c r="K168" s="20"/>
      <c r="L168" s="20">
        <v>4.2</v>
      </c>
      <c r="M168" s="20">
        <v>0.8</v>
      </c>
      <c r="N168" s="20">
        <v>6.19</v>
      </c>
      <c r="O168" s="20">
        <v>2.8</v>
      </c>
      <c r="P168" s="20"/>
      <c r="Q168" s="20"/>
      <c r="R168" s="20"/>
    </row>
    <row r="169" spans="1:18" x14ac:dyDescent="0.2">
      <c r="A169" s="5">
        <v>38046</v>
      </c>
      <c r="B169" s="20">
        <v>2</v>
      </c>
      <c r="C169" s="20">
        <v>1.3</v>
      </c>
      <c r="D169" s="20">
        <v>1.6</v>
      </c>
      <c r="E169" s="20">
        <v>0</v>
      </c>
      <c r="F169" s="20"/>
      <c r="G169" s="20">
        <v>2.1</v>
      </c>
      <c r="H169" s="20"/>
      <c r="I169" s="20">
        <v>10.58</v>
      </c>
      <c r="J169" s="20">
        <v>6.69</v>
      </c>
      <c r="K169" s="20"/>
      <c r="L169" s="20">
        <v>4.53</v>
      </c>
      <c r="M169" s="20">
        <v>0</v>
      </c>
      <c r="N169" s="20">
        <v>6.28</v>
      </c>
      <c r="O169" s="20">
        <v>3.43</v>
      </c>
      <c r="P169" s="20"/>
      <c r="Q169" s="20"/>
      <c r="R169" s="20"/>
    </row>
    <row r="170" spans="1:18" x14ac:dyDescent="0.2">
      <c r="A170" s="5">
        <v>38077</v>
      </c>
      <c r="B170" s="20">
        <v>1.9</v>
      </c>
      <c r="C170" s="20">
        <v>1.1000000000000001</v>
      </c>
      <c r="D170" s="20">
        <v>1.7</v>
      </c>
      <c r="E170" s="20">
        <v>-0.1</v>
      </c>
      <c r="F170" s="20"/>
      <c r="G170" s="20">
        <v>3</v>
      </c>
      <c r="H170" s="20"/>
      <c r="I170" s="20">
        <v>10.25</v>
      </c>
      <c r="J170" s="20">
        <v>5.89</v>
      </c>
      <c r="K170" s="20"/>
      <c r="L170" s="20">
        <v>4.2300000000000004</v>
      </c>
      <c r="M170" s="20">
        <v>-0.8</v>
      </c>
      <c r="N170" s="20">
        <v>6.21</v>
      </c>
      <c r="O170" s="20">
        <v>2.76</v>
      </c>
      <c r="P170" s="20"/>
      <c r="Q170" s="20"/>
      <c r="R170" s="20"/>
    </row>
    <row r="171" spans="1:18" x14ac:dyDescent="0.2">
      <c r="A171" s="5">
        <v>38107</v>
      </c>
      <c r="B171" s="20">
        <v>2.2999999999999998</v>
      </c>
      <c r="C171" s="20">
        <v>1.1000000000000001</v>
      </c>
      <c r="D171" s="20">
        <v>2.1</v>
      </c>
      <c r="E171" s="20">
        <v>-0.4</v>
      </c>
      <c r="F171" s="20"/>
      <c r="G171" s="20">
        <v>3.8</v>
      </c>
      <c r="H171" s="20"/>
      <c r="I171" s="20">
        <v>10.220000000000001</v>
      </c>
      <c r="J171" s="20">
        <v>5.26</v>
      </c>
      <c r="K171" s="20"/>
      <c r="L171" s="20">
        <v>4.21</v>
      </c>
      <c r="M171" s="20">
        <v>-0.3</v>
      </c>
      <c r="N171" s="20">
        <v>5.49</v>
      </c>
      <c r="O171" s="20">
        <v>2.78</v>
      </c>
      <c r="P171" s="20"/>
      <c r="Q171" s="20"/>
      <c r="R171" s="20"/>
    </row>
    <row r="172" spans="1:18" x14ac:dyDescent="0.2">
      <c r="A172" s="5">
        <v>38138</v>
      </c>
      <c r="B172" s="20">
        <v>2.7</v>
      </c>
      <c r="C172" s="20">
        <v>1.5</v>
      </c>
      <c r="D172" s="20">
        <v>2.4</v>
      </c>
      <c r="E172" s="20">
        <v>-0.5</v>
      </c>
      <c r="F172" s="20"/>
      <c r="G172" s="20">
        <v>4.4000000000000004</v>
      </c>
      <c r="H172" s="20"/>
      <c r="I172" s="20">
        <v>10.15</v>
      </c>
      <c r="J172" s="20">
        <v>5.15</v>
      </c>
      <c r="K172" s="20"/>
      <c r="L172" s="20">
        <v>4.29</v>
      </c>
      <c r="M172" s="20">
        <v>0.6</v>
      </c>
      <c r="N172" s="20">
        <v>5.37</v>
      </c>
      <c r="O172" s="20">
        <v>3.18</v>
      </c>
      <c r="P172" s="20"/>
      <c r="Q172" s="20"/>
      <c r="R172" s="20"/>
    </row>
    <row r="173" spans="1:18" x14ac:dyDescent="0.2">
      <c r="A173" s="5">
        <v>38168</v>
      </c>
      <c r="B173" s="20">
        <v>2.9</v>
      </c>
      <c r="C173" s="20">
        <v>1.6</v>
      </c>
      <c r="D173" s="20">
        <v>2.4</v>
      </c>
      <c r="E173" s="20">
        <v>0</v>
      </c>
      <c r="F173" s="20"/>
      <c r="G173" s="20">
        <v>5</v>
      </c>
      <c r="H173" s="20"/>
      <c r="I173" s="20">
        <v>10.119999999999999</v>
      </c>
      <c r="J173" s="20">
        <v>6.06</v>
      </c>
      <c r="K173" s="20"/>
      <c r="L173" s="20">
        <v>4.37</v>
      </c>
      <c r="M173" s="20">
        <v>1.1000000000000001</v>
      </c>
      <c r="N173" s="20">
        <v>6.07</v>
      </c>
      <c r="O173" s="20">
        <v>4.26</v>
      </c>
      <c r="P173" s="20"/>
      <c r="Q173" s="20"/>
      <c r="R173" s="20"/>
    </row>
    <row r="174" spans="1:18" x14ac:dyDescent="0.2">
      <c r="A174" s="5">
        <v>38199</v>
      </c>
      <c r="B174" s="20">
        <v>2.7</v>
      </c>
      <c r="C174" s="20">
        <v>1.4</v>
      </c>
      <c r="D174" s="20">
        <v>2.2999999999999998</v>
      </c>
      <c r="E174" s="20">
        <v>-0.1</v>
      </c>
      <c r="F174" s="20"/>
      <c r="G174" s="20">
        <v>5.3</v>
      </c>
      <c r="H174" s="20"/>
      <c r="I174" s="20">
        <v>10.35</v>
      </c>
      <c r="J174" s="20">
        <v>6.81</v>
      </c>
      <c r="K174" s="20"/>
      <c r="L174" s="20">
        <v>4.49</v>
      </c>
      <c r="M174" s="20">
        <v>1.4</v>
      </c>
      <c r="N174" s="20">
        <v>6.19</v>
      </c>
      <c r="O174" s="20">
        <v>4.6100000000000003</v>
      </c>
      <c r="P174" s="20"/>
      <c r="Q174" s="20"/>
      <c r="R174" s="20"/>
    </row>
    <row r="175" spans="1:18" x14ac:dyDescent="0.2">
      <c r="A175" s="5">
        <v>38230</v>
      </c>
      <c r="B175" s="20">
        <v>2.4</v>
      </c>
      <c r="C175" s="20">
        <v>1.3</v>
      </c>
      <c r="D175" s="20">
        <v>2.4</v>
      </c>
      <c r="E175" s="20">
        <v>-0.2</v>
      </c>
      <c r="F175" s="20"/>
      <c r="G175" s="20">
        <v>5.3</v>
      </c>
      <c r="H175" s="20"/>
      <c r="I175" s="20">
        <v>11.28</v>
      </c>
      <c r="J175" s="20">
        <v>7.18</v>
      </c>
      <c r="K175" s="20"/>
      <c r="L175" s="20">
        <v>4.82</v>
      </c>
      <c r="M175" s="20">
        <v>1.6</v>
      </c>
      <c r="N175" s="20">
        <v>5.89</v>
      </c>
      <c r="O175" s="20">
        <v>4.59</v>
      </c>
      <c r="P175" s="20"/>
      <c r="Q175" s="20"/>
      <c r="R175" s="20"/>
    </row>
    <row r="176" spans="1:18" x14ac:dyDescent="0.2">
      <c r="A176" s="5">
        <v>38260</v>
      </c>
      <c r="B176" s="20">
        <v>2.2999999999999998</v>
      </c>
      <c r="C176" s="20">
        <v>1.1000000000000001</v>
      </c>
      <c r="D176" s="20">
        <v>2.1</v>
      </c>
      <c r="E176" s="20">
        <v>0</v>
      </c>
      <c r="F176" s="20"/>
      <c r="G176" s="20">
        <v>5.2</v>
      </c>
      <c r="H176" s="20"/>
      <c r="I176" s="20">
        <v>11.37</v>
      </c>
      <c r="J176" s="20">
        <v>6.7</v>
      </c>
      <c r="K176" s="20"/>
      <c r="L176" s="20">
        <v>5.0599999999999996</v>
      </c>
      <c r="M176" s="20">
        <v>1.4</v>
      </c>
      <c r="N176" s="20">
        <v>5.97</v>
      </c>
      <c r="O176" s="20">
        <v>4.03</v>
      </c>
      <c r="P176" s="20"/>
      <c r="Q176" s="20"/>
      <c r="R176" s="20"/>
    </row>
    <row r="177" spans="1:18" x14ac:dyDescent="0.2">
      <c r="A177" s="5">
        <v>38291</v>
      </c>
      <c r="B177" s="20">
        <v>2.7</v>
      </c>
      <c r="C177" s="20">
        <v>1.2</v>
      </c>
      <c r="D177" s="20">
        <v>2.4</v>
      </c>
      <c r="E177" s="20">
        <v>0.5</v>
      </c>
      <c r="F177" s="20"/>
      <c r="G177" s="20">
        <v>4.3</v>
      </c>
      <c r="H177" s="20"/>
      <c r="I177" s="20">
        <v>11.52</v>
      </c>
      <c r="J177" s="20">
        <v>6.86</v>
      </c>
      <c r="K177" s="20"/>
      <c r="L177" s="20">
        <v>5.4</v>
      </c>
      <c r="M177" s="20">
        <v>1.9</v>
      </c>
      <c r="N177" s="20">
        <v>5.9</v>
      </c>
      <c r="O177" s="20">
        <v>3.95</v>
      </c>
      <c r="P177" s="20"/>
      <c r="Q177" s="20"/>
      <c r="R177" s="20"/>
    </row>
    <row r="178" spans="1:18" x14ac:dyDescent="0.2">
      <c r="A178" s="5">
        <v>38321</v>
      </c>
      <c r="B178" s="20">
        <v>3</v>
      </c>
      <c r="C178" s="20">
        <v>1.5</v>
      </c>
      <c r="D178" s="20">
        <v>2.2999999999999998</v>
      </c>
      <c r="E178" s="20">
        <v>0.8</v>
      </c>
      <c r="F178" s="20"/>
      <c r="G178" s="20">
        <v>2.8</v>
      </c>
      <c r="H178" s="20"/>
      <c r="I178" s="20">
        <v>11.69</v>
      </c>
      <c r="J178" s="20">
        <v>7.24</v>
      </c>
      <c r="K178" s="20"/>
      <c r="L178" s="20">
        <v>5.43</v>
      </c>
      <c r="M178" s="20">
        <v>2.5</v>
      </c>
      <c r="N178" s="20">
        <v>5.82</v>
      </c>
      <c r="O178" s="20">
        <v>4.07</v>
      </c>
      <c r="P178" s="20"/>
      <c r="Q178" s="20"/>
      <c r="R178" s="20"/>
    </row>
    <row r="179" spans="1:18" x14ac:dyDescent="0.2">
      <c r="A179" s="5">
        <v>38352</v>
      </c>
      <c r="B179" s="20">
        <v>2.8</v>
      </c>
      <c r="C179" s="20">
        <v>1.7</v>
      </c>
      <c r="D179" s="20">
        <v>2.2999999999999998</v>
      </c>
      <c r="E179" s="20">
        <v>0.2</v>
      </c>
      <c r="F179" s="20"/>
      <c r="G179" s="20">
        <v>2.4</v>
      </c>
      <c r="H179" s="20"/>
      <c r="I179" s="20">
        <v>11.73</v>
      </c>
      <c r="J179" s="20">
        <v>7.6</v>
      </c>
      <c r="K179" s="20"/>
      <c r="L179" s="20">
        <v>5.19</v>
      </c>
      <c r="M179" s="20">
        <v>2.4</v>
      </c>
      <c r="N179" s="20">
        <v>5.5</v>
      </c>
      <c r="O179" s="20">
        <v>3.48</v>
      </c>
      <c r="P179" s="20"/>
      <c r="Q179" s="20"/>
      <c r="R179" s="20"/>
    </row>
    <row r="180" spans="1:18" x14ac:dyDescent="0.2">
      <c r="A180" s="5">
        <v>38383</v>
      </c>
      <c r="B180" s="20">
        <v>2.5</v>
      </c>
      <c r="C180" s="20">
        <v>1.6</v>
      </c>
      <c r="D180" s="20">
        <v>1.9</v>
      </c>
      <c r="E180" s="20">
        <v>-0.1</v>
      </c>
      <c r="F180" s="20"/>
      <c r="G180" s="20">
        <v>1.9</v>
      </c>
      <c r="H180" s="20"/>
      <c r="I180" s="20">
        <v>12.69</v>
      </c>
      <c r="J180" s="20">
        <v>7.41</v>
      </c>
      <c r="K180" s="20"/>
      <c r="L180" s="20">
        <v>4.54</v>
      </c>
      <c r="M180" s="20">
        <v>2.2999999999999998</v>
      </c>
      <c r="N180" s="20">
        <v>5.43</v>
      </c>
      <c r="O180" s="20">
        <v>3.03</v>
      </c>
      <c r="P180" s="20"/>
      <c r="Q180" s="20"/>
      <c r="R180" s="20"/>
    </row>
    <row r="181" spans="1:18" x14ac:dyDescent="0.2">
      <c r="A181" s="5">
        <v>38411</v>
      </c>
      <c r="B181" s="20">
        <v>2.6</v>
      </c>
      <c r="C181" s="20">
        <v>1.7</v>
      </c>
      <c r="D181" s="20">
        <v>2.1</v>
      </c>
      <c r="E181" s="20">
        <v>-0.3</v>
      </c>
      <c r="F181" s="20"/>
      <c r="G181" s="20">
        <v>3.9</v>
      </c>
      <c r="H181" s="20"/>
      <c r="I181" s="20">
        <v>12.95</v>
      </c>
      <c r="J181" s="20">
        <v>7.39</v>
      </c>
      <c r="K181" s="20"/>
      <c r="L181" s="20">
        <v>4.2699999999999996</v>
      </c>
      <c r="M181" s="20">
        <v>2.2000000000000002</v>
      </c>
      <c r="N181" s="20">
        <v>5.25</v>
      </c>
      <c r="O181" s="20">
        <v>1.68</v>
      </c>
      <c r="P181" s="20"/>
      <c r="Q181" s="20"/>
      <c r="R181" s="20"/>
    </row>
    <row r="182" spans="1:18" x14ac:dyDescent="0.2">
      <c r="A182" s="5">
        <v>38442</v>
      </c>
      <c r="B182" s="20">
        <v>2.7</v>
      </c>
      <c r="C182" s="20">
        <v>1.9</v>
      </c>
      <c r="D182" s="20">
        <v>2.2000000000000002</v>
      </c>
      <c r="E182" s="20">
        <v>-0.2</v>
      </c>
      <c r="F182" s="20"/>
      <c r="G182" s="20">
        <v>2.7</v>
      </c>
      <c r="H182" s="20"/>
      <c r="I182" s="20">
        <v>13.61</v>
      </c>
      <c r="J182" s="20">
        <v>7.54</v>
      </c>
      <c r="K182" s="20"/>
      <c r="L182" s="20">
        <v>4.3899999999999997</v>
      </c>
      <c r="M182" s="20">
        <v>2.4</v>
      </c>
      <c r="N182" s="20">
        <v>5.03</v>
      </c>
      <c r="O182" s="20">
        <v>1.88</v>
      </c>
      <c r="P182" s="20"/>
      <c r="Q182" s="20"/>
      <c r="R182" s="20"/>
    </row>
    <row r="183" spans="1:18" x14ac:dyDescent="0.2">
      <c r="A183" s="5">
        <v>38472</v>
      </c>
      <c r="B183" s="20">
        <v>2.8</v>
      </c>
      <c r="C183" s="20">
        <v>1.9</v>
      </c>
      <c r="D183" s="20">
        <v>2.1</v>
      </c>
      <c r="E183" s="20">
        <v>0</v>
      </c>
      <c r="F183" s="20"/>
      <c r="G183" s="20">
        <v>1.8</v>
      </c>
      <c r="H183" s="20"/>
      <c r="I183" s="20">
        <v>13.76</v>
      </c>
      <c r="J183" s="20">
        <v>8.07</v>
      </c>
      <c r="K183" s="20"/>
      <c r="L183" s="20">
        <v>4.5999999999999996</v>
      </c>
      <c r="M183" s="20">
        <v>2.9</v>
      </c>
      <c r="N183" s="20">
        <v>5.01</v>
      </c>
      <c r="O183" s="20">
        <v>2.02</v>
      </c>
      <c r="P183" s="20"/>
      <c r="Q183" s="20"/>
      <c r="R183" s="20"/>
    </row>
    <row r="184" spans="1:18" x14ac:dyDescent="0.2">
      <c r="A184" s="5">
        <v>38503</v>
      </c>
      <c r="B184" s="20">
        <v>2.6</v>
      </c>
      <c r="C184" s="20">
        <v>1.9</v>
      </c>
      <c r="D184" s="20">
        <v>2</v>
      </c>
      <c r="E184" s="20">
        <v>0.2</v>
      </c>
      <c r="F184" s="20"/>
      <c r="G184" s="20">
        <v>1.8</v>
      </c>
      <c r="H184" s="20"/>
      <c r="I184" s="20">
        <v>13.83</v>
      </c>
      <c r="J184" s="20">
        <v>8.0500000000000007</v>
      </c>
      <c r="K184" s="20"/>
      <c r="L184" s="20">
        <v>4.5999999999999996</v>
      </c>
      <c r="M184" s="20">
        <v>2.7</v>
      </c>
      <c r="N184" s="20">
        <v>5.04</v>
      </c>
      <c r="O184" s="20">
        <v>1.79</v>
      </c>
      <c r="P184" s="20"/>
      <c r="Q184" s="20"/>
      <c r="R184" s="20"/>
    </row>
    <row r="185" spans="1:18" x14ac:dyDescent="0.2">
      <c r="A185" s="5">
        <v>38533</v>
      </c>
      <c r="B185" s="20">
        <v>2.2999999999999998</v>
      </c>
      <c r="C185" s="20">
        <v>2</v>
      </c>
      <c r="D185" s="20">
        <v>2</v>
      </c>
      <c r="E185" s="20">
        <v>-0.5</v>
      </c>
      <c r="F185" s="20"/>
      <c r="G185" s="20">
        <v>1.6</v>
      </c>
      <c r="H185" s="20"/>
      <c r="I185" s="20">
        <v>13.68</v>
      </c>
      <c r="J185" s="20">
        <v>7.27</v>
      </c>
      <c r="K185" s="20"/>
      <c r="L185" s="20">
        <v>4.33</v>
      </c>
      <c r="M185" s="20">
        <v>2.7</v>
      </c>
      <c r="N185" s="20">
        <v>4.83</v>
      </c>
      <c r="O185" s="20">
        <v>1.49</v>
      </c>
      <c r="P185" s="20"/>
      <c r="Q185" s="20"/>
      <c r="R185" s="20"/>
    </row>
    <row r="186" spans="1:18" x14ac:dyDescent="0.2">
      <c r="A186" s="5">
        <v>38564</v>
      </c>
      <c r="B186" s="20">
        <v>2.7</v>
      </c>
      <c r="C186" s="20">
        <v>2.2999999999999998</v>
      </c>
      <c r="D186" s="20">
        <v>2.1</v>
      </c>
      <c r="E186" s="20">
        <v>-0.3</v>
      </c>
      <c r="F186" s="20"/>
      <c r="G186" s="20">
        <v>1.8</v>
      </c>
      <c r="H186" s="20"/>
      <c r="I186" s="20">
        <v>13.16</v>
      </c>
      <c r="J186" s="20">
        <v>6.57</v>
      </c>
      <c r="K186" s="20"/>
      <c r="L186" s="20">
        <v>4.47</v>
      </c>
      <c r="M186" s="20">
        <v>3</v>
      </c>
      <c r="N186" s="20">
        <v>4.91</v>
      </c>
      <c r="O186" s="20">
        <v>1.4</v>
      </c>
      <c r="P186" s="20"/>
      <c r="Q186" s="20"/>
      <c r="R186" s="20"/>
    </row>
    <row r="187" spans="1:18" x14ac:dyDescent="0.2">
      <c r="A187" s="5">
        <v>38595</v>
      </c>
      <c r="B187" s="20">
        <v>3</v>
      </c>
      <c r="C187" s="20">
        <v>2.4</v>
      </c>
      <c r="D187" s="20">
        <v>2.2000000000000002</v>
      </c>
      <c r="E187" s="20">
        <v>-0.3</v>
      </c>
      <c r="F187" s="20"/>
      <c r="G187" s="20">
        <v>1.3</v>
      </c>
      <c r="H187" s="20"/>
      <c r="I187" s="20">
        <v>12.53</v>
      </c>
      <c r="J187" s="20">
        <v>6.02</v>
      </c>
      <c r="K187" s="20"/>
      <c r="L187" s="20">
        <v>3.95</v>
      </c>
      <c r="M187" s="20">
        <v>3</v>
      </c>
      <c r="N187" s="20">
        <v>4.88</v>
      </c>
      <c r="O187" s="20">
        <v>1.22</v>
      </c>
      <c r="P187" s="20"/>
      <c r="Q187" s="20"/>
      <c r="R187" s="20"/>
    </row>
    <row r="188" spans="1:18" x14ac:dyDescent="0.2">
      <c r="A188" s="5">
        <v>38625</v>
      </c>
      <c r="B188" s="20">
        <v>3.8</v>
      </c>
      <c r="C188" s="20">
        <v>2.5</v>
      </c>
      <c r="D188" s="20">
        <v>2.6</v>
      </c>
      <c r="E188" s="20">
        <v>-0.3</v>
      </c>
      <c r="F188" s="20"/>
      <c r="G188" s="20">
        <v>0.9</v>
      </c>
      <c r="H188" s="20"/>
      <c r="I188" s="20">
        <v>12.33</v>
      </c>
      <c r="J188" s="20">
        <v>6.04</v>
      </c>
      <c r="K188" s="20"/>
      <c r="L188" s="20">
        <v>3.51</v>
      </c>
      <c r="M188" s="20">
        <v>3.9</v>
      </c>
      <c r="N188" s="20">
        <v>5.0199999999999996</v>
      </c>
      <c r="O188" s="20">
        <v>1.1100000000000001</v>
      </c>
      <c r="P188" s="20"/>
      <c r="Q188" s="20"/>
      <c r="R188" s="20"/>
    </row>
    <row r="189" spans="1:18" x14ac:dyDescent="0.2">
      <c r="A189" s="5">
        <v>38656</v>
      </c>
      <c r="B189" s="20">
        <v>3.6</v>
      </c>
      <c r="C189" s="20">
        <v>2.2999999999999998</v>
      </c>
      <c r="D189" s="20">
        <v>2.4</v>
      </c>
      <c r="E189" s="20">
        <v>-0.7</v>
      </c>
      <c r="F189" s="20"/>
      <c r="G189" s="20">
        <v>1.2</v>
      </c>
      <c r="H189" s="20"/>
      <c r="I189" s="20">
        <v>11.68</v>
      </c>
      <c r="J189" s="20">
        <v>6.36</v>
      </c>
      <c r="K189" s="20"/>
      <c r="L189" s="20">
        <v>3.05</v>
      </c>
      <c r="M189" s="20">
        <v>4.0999999999999996</v>
      </c>
      <c r="N189" s="20">
        <v>5.27</v>
      </c>
      <c r="O189" s="20">
        <v>1.28</v>
      </c>
      <c r="P189" s="20"/>
      <c r="Q189" s="20"/>
      <c r="R189" s="20"/>
    </row>
    <row r="190" spans="1:18" x14ac:dyDescent="0.2">
      <c r="A190" s="5">
        <v>38686</v>
      </c>
      <c r="B190" s="20">
        <v>2.9</v>
      </c>
      <c r="C190" s="20">
        <v>2.1</v>
      </c>
      <c r="D190" s="20">
        <v>2.2999999999999998</v>
      </c>
      <c r="E190" s="20">
        <v>-0.8</v>
      </c>
      <c r="F190" s="20"/>
      <c r="G190" s="20">
        <v>1.3</v>
      </c>
      <c r="H190" s="20"/>
      <c r="I190" s="20">
        <v>11.27</v>
      </c>
      <c r="J190" s="20">
        <v>6.22</v>
      </c>
      <c r="K190" s="20"/>
      <c r="L190" s="20">
        <v>2.91</v>
      </c>
      <c r="M190" s="20">
        <v>3.6</v>
      </c>
      <c r="N190" s="20">
        <v>5.0999999999999996</v>
      </c>
      <c r="O190" s="20">
        <v>1.06</v>
      </c>
      <c r="P190" s="20"/>
      <c r="Q190" s="20"/>
      <c r="R190" s="20"/>
    </row>
    <row r="191" spans="1:18" x14ac:dyDescent="0.2">
      <c r="A191" s="5">
        <v>38717</v>
      </c>
      <c r="B191" s="20">
        <v>2.9</v>
      </c>
      <c r="C191" s="20">
        <v>1.9</v>
      </c>
      <c r="D191" s="20">
        <v>2.2000000000000002</v>
      </c>
      <c r="E191" s="20">
        <v>-0.1</v>
      </c>
      <c r="F191" s="20"/>
      <c r="G191" s="20">
        <v>1.6</v>
      </c>
      <c r="H191" s="20"/>
      <c r="I191" s="20">
        <v>10.92</v>
      </c>
      <c r="J191" s="20">
        <v>5.69</v>
      </c>
      <c r="K191" s="20"/>
      <c r="L191" s="20">
        <v>3.33</v>
      </c>
      <c r="M191" s="20">
        <v>3.7</v>
      </c>
      <c r="N191" s="20">
        <v>4.8499999999999996</v>
      </c>
      <c r="O191" s="20">
        <v>1.49</v>
      </c>
      <c r="P191" s="20"/>
      <c r="Q191" s="20"/>
      <c r="R191" s="20"/>
    </row>
    <row r="192" spans="1:18" x14ac:dyDescent="0.2">
      <c r="A192" s="5">
        <v>38748</v>
      </c>
      <c r="B192" s="20">
        <v>3.2</v>
      </c>
      <c r="C192" s="20">
        <v>1.9</v>
      </c>
      <c r="D192" s="20">
        <v>2.4</v>
      </c>
      <c r="E192" s="20">
        <v>-0.1</v>
      </c>
      <c r="F192" s="20"/>
      <c r="G192" s="20">
        <v>1.9</v>
      </c>
      <c r="H192" s="20"/>
      <c r="I192" s="20">
        <v>10.71</v>
      </c>
      <c r="J192" s="20">
        <v>5.7</v>
      </c>
      <c r="K192" s="20"/>
      <c r="L192" s="20">
        <v>3.94</v>
      </c>
      <c r="M192" s="20">
        <v>4.0999999999999996</v>
      </c>
      <c r="N192" s="20">
        <v>4.5599999999999996</v>
      </c>
      <c r="O192" s="20">
        <v>1.9</v>
      </c>
      <c r="P192" s="20"/>
      <c r="Q192" s="20"/>
      <c r="R192" s="20"/>
    </row>
    <row r="193" spans="1:18" x14ac:dyDescent="0.2">
      <c r="A193" s="5">
        <v>38776</v>
      </c>
      <c r="B193" s="20">
        <v>3</v>
      </c>
      <c r="C193" s="20">
        <v>2</v>
      </c>
      <c r="D193" s="20">
        <v>2.4</v>
      </c>
      <c r="E193" s="20">
        <v>-0.1</v>
      </c>
      <c r="F193" s="20"/>
      <c r="G193" s="20">
        <v>0.9</v>
      </c>
      <c r="H193" s="20"/>
      <c r="I193" s="20">
        <v>11.19</v>
      </c>
      <c r="J193" s="20">
        <v>5.51</v>
      </c>
      <c r="K193" s="20"/>
      <c r="L193" s="20">
        <v>3.75</v>
      </c>
      <c r="M193" s="20">
        <v>4.0999999999999996</v>
      </c>
      <c r="N193" s="20">
        <v>4.1900000000000004</v>
      </c>
      <c r="O193" s="20">
        <v>2.7</v>
      </c>
      <c r="P193" s="20"/>
      <c r="Q193" s="20"/>
      <c r="R193" s="20"/>
    </row>
    <row r="194" spans="1:18" x14ac:dyDescent="0.2">
      <c r="A194" s="5">
        <v>38807</v>
      </c>
      <c r="B194" s="20">
        <v>2.9</v>
      </c>
      <c r="C194" s="20">
        <v>1.8</v>
      </c>
      <c r="D194" s="20">
        <v>2.2000000000000002</v>
      </c>
      <c r="E194" s="20">
        <v>-0.2</v>
      </c>
      <c r="F194" s="20"/>
      <c r="G194" s="20">
        <v>0.8</v>
      </c>
      <c r="H194" s="20"/>
      <c r="I194" s="20">
        <v>10.61</v>
      </c>
      <c r="J194" s="20">
        <v>5.32</v>
      </c>
      <c r="K194" s="20"/>
      <c r="L194" s="20">
        <v>3.41</v>
      </c>
      <c r="M194" s="20">
        <v>4</v>
      </c>
      <c r="N194" s="20">
        <v>4.1100000000000003</v>
      </c>
      <c r="O194" s="20">
        <v>2.5</v>
      </c>
      <c r="P194" s="20"/>
      <c r="Q194" s="20"/>
      <c r="R194" s="20"/>
    </row>
    <row r="195" spans="1:18" x14ac:dyDescent="0.2">
      <c r="A195" s="5">
        <v>38837</v>
      </c>
      <c r="B195" s="20">
        <v>3.1</v>
      </c>
      <c r="C195" s="20">
        <v>2</v>
      </c>
      <c r="D195" s="20">
        <v>2.4</v>
      </c>
      <c r="E195" s="20">
        <v>-0.1</v>
      </c>
      <c r="F195" s="20"/>
      <c r="G195" s="20">
        <v>1.2</v>
      </c>
      <c r="H195" s="20"/>
      <c r="I195" s="20">
        <v>9.77</v>
      </c>
      <c r="J195" s="20">
        <v>4.63</v>
      </c>
      <c r="K195" s="20"/>
      <c r="L195" s="20">
        <v>3.2</v>
      </c>
      <c r="M195" s="20">
        <v>3.8</v>
      </c>
      <c r="N195" s="20">
        <v>4.12</v>
      </c>
      <c r="O195" s="20">
        <v>2.9</v>
      </c>
      <c r="P195" s="20"/>
      <c r="Q195" s="20"/>
      <c r="R195" s="20"/>
    </row>
    <row r="196" spans="1:18" x14ac:dyDescent="0.2">
      <c r="A196" s="5">
        <v>38868</v>
      </c>
      <c r="B196" s="20">
        <v>3.3</v>
      </c>
      <c r="C196" s="20">
        <v>2.2000000000000002</v>
      </c>
      <c r="D196" s="20">
        <v>2.5</v>
      </c>
      <c r="E196" s="20">
        <v>0.1</v>
      </c>
      <c r="F196" s="20"/>
      <c r="G196" s="20">
        <v>1.4</v>
      </c>
      <c r="H196" s="20"/>
      <c r="I196" s="20">
        <v>9.43</v>
      </c>
      <c r="J196" s="20">
        <v>4.2300000000000004</v>
      </c>
      <c r="K196" s="20"/>
      <c r="L196" s="20">
        <v>3</v>
      </c>
      <c r="M196" s="20">
        <v>3.7</v>
      </c>
      <c r="N196" s="20">
        <v>4.04</v>
      </c>
      <c r="O196" s="20">
        <v>2.23</v>
      </c>
      <c r="P196" s="20"/>
      <c r="Q196" s="20"/>
      <c r="R196" s="20"/>
    </row>
    <row r="197" spans="1:18" x14ac:dyDescent="0.2">
      <c r="A197" s="5">
        <v>38898</v>
      </c>
      <c r="B197" s="20">
        <v>3.5</v>
      </c>
      <c r="C197" s="20">
        <v>2.5</v>
      </c>
      <c r="D197" s="20">
        <v>2.5</v>
      </c>
      <c r="E197" s="20">
        <v>0.5</v>
      </c>
      <c r="F197" s="20"/>
      <c r="G197" s="20">
        <v>1.5</v>
      </c>
      <c r="H197" s="20"/>
      <c r="I197" s="20">
        <v>9.0399999999999991</v>
      </c>
      <c r="J197" s="20">
        <v>4.03</v>
      </c>
      <c r="K197" s="20"/>
      <c r="L197" s="20">
        <v>3.18</v>
      </c>
      <c r="M197" s="20">
        <v>3.9</v>
      </c>
      <c r="N197" s="20">
        <v>3.94</v>
      </c>
      <c r="O197" s="20">
        <v>1.83</v>
      </c>
      <c r="P197" s="20"/>
      <c r="Q197" s="20"/>
      <c r="R197" s="20"/>
    </row>
    <row r="198" spans="1:18" x14ac:dyDescent="0.2">
      <c r="A198" s="5">
        <v>38929</v>
      </c>
      <c r="B198" s="20">
        <v>3.4</v>
      </c>
      <c r="C198" s="20">
        <v>2.4</v>
      </c>
      <c r="D198" s="20">
        <v>2.4</v>
      </c>
      <c r="E198" s="20">
        <v>0.3</v>
      </c>
      <c r="F198" s="20"/>
      <c r="G198" s="20">
        <v>1</v>
      </c>
      <c r="H198" s="20"/>
      <c r="I198" s="20">
        <v>9.26</v>
      </c>
      <c r="J198" s="20">
        <v>3.97</v>
      </c>
      <c r="K198" s="20"/>
      <c r="L198" s="20">
        <v>3.06</v>
      </c>
      <c r="M198" s="20">
        <v>3.8</v>
      </c>
      <c r="N198" s="20">
        <v>4.32</v>
      </c>
      <c r="O198" s="20">
        <v>1.55</v>
      </c>
      <c r="P198" s="20"/>
      <c r="Q198" s="20"/>
      <c r="R198" s="20"/>
    </row>
    <row r="199" spans="1:18" x14ac:dyDescent="0.2">
      <c r="A199" s="5">
        <v>38960</v>
      </c>
      <c r="B199" s="20">
        <v>3.3</v>
      </c>
      <c r="C199" s="20">
        <v>2.5</v>
      </c>
      <c r="D199" s="20">
        <v>2.2999999999999998</v>
      </c>
      <c r="E199" s="20">
        <v>0.9</v>
      </c>
      <c r="F199" s="20"/>
      <c r="G199" s="20">
        <v>1.3</v>
      </c>
      <c r="H199" s="20"/>
      <c r="I199" s="20">
        <v>9.6199999999999992</v>
      </c>
      <c r="J199" s="20">
        <v>3.84</v>
      </c>
      <c r="K199" s="20"/>
      <c r="L199" s="20">
        <v>3.47</v>
      </c>
      <c r="M199" s="20">
        <v>3.8</v>
      </c>
      <c r="N199" s="20">
        <v>4.72</v>
      </c>
      <c r="O199" s="20">
        <v>1.87</v>
      </c>
      <c r="P199" s="20"/>
      <c r="Q199" s="20"/>
      <c r="R199" s="20"/>
    </row>
    <row r="200" spans="1:18" x14ac:dyDescent="0.2">
      <c r="A200" s="5">
        <v>38990</v>
      </c>
      <c r="B200" s="20">
        <v>2.1</v>
      </c>
      <c r="C200" s="20">
        <v>2.4</v>
      </c>
      <c r="D200" s="20">
        <v>1.8</v>
      </c>
      <c r="E200" s="20">
        <v>0.6</v>
      </c>
      <c r="F200" s="20"/>
      <c r="G200" s="20">
        <v>1.5</v>
      </c>
      <c r="H200" s="20"/>
      <c r="I200" s="20">
        <v>9.4499999999999993</v>
      </c>
      <c r="J200" s="20">
        <v>3.7</v>
      </c>
      <c r="K200" s="20"/>
      <c r="L200" s="20">
        <v>4.09</v>
      </c>
      <c r="M200" s="20">
        <v>2.8</v>
      </c>
      <c r="N200" s="20">
        <v>4.58</v>
      </c>
      <c r="O200" s="20">
        <v>1.99</v>
      </c>
      <c r="P200" s="20"/>
      <c r="Q200" s="20"/>
      <c r="R200" s="20"/>
    </row>
    <row r="201" spans="1:18" x14ac:dyDescent="0.2">
      <c r="A201" s="5">
        <v>39021</v>
      </c>
      <c r="B201" s="20">
        <v>1.7</v>
      </c>
      <c r="C201" s="20">
        <v>2.4</v>
      </c>
      <c r="D201" s="20">
        <v>1.6</v>
      </c>
      <c r="E201" s="20">
        <v>0.4</v>
      </c>
      <c r="F201" s="20"/>
      <c r="G201" s="20">
        <v>1.4</v>
      </c>
      <c r="H201" s="20"/>
      <c r="I201" s="20">
        <v>9.15</v>
      </c>
      <c r="J201" s="20">
        <v>3.26</v>
      </c>
      <c r="K201" s="20"/>
      <c r="L201" s="20">
        <v>4.29</v>
      </c>
      <c r="M201" s="20">
        <v>2.1</v>
      </c>
      <c r="N201" s="20">
        <v>4.1900000000000004</v>
      </c>
      <c r="O201" s="20">
        <v>1.89</v>
      </c>
      <c r="P201" s="20"/>
      <c r="Q201" s="20"/>
      <c r="R201" s="20"/>
    </row>
    <row r="202" spans="1:18" x14ac:dyDescent="0.2">
      <c r="A202" s="5">
        <v>39051</v>
      </c>
      <c r="B202" s="20">
        <v>1.9</v>
      </c>
      <c r="C202" s="20">
        <v>2.7</v>
      </c>
      <c r="D202" s="20">
        <v>1.9</v>
      </c>
      <c r="E202" s="20">
        <v>0.3</v>
      </c>
      <c r="F202" s="20"/>
      <c r="G202" s="20">
        <v>1.9</v>
      </c>
      <c r="H202" s="20"/>
      <c r="I202" s="20">
        <v>9.0299999999999994</v>
      </c>
      <c r="J202" s="20">
        <v>3.02</v>
      </c>
      <c r="K202" s="20"/>
      <c r="L202" s="20">
        <v>4.09</v>
      </c>
      <c r="M202" s="20">
        <v>2.1</v>
      </c>
      <c r="N202" s="20">
        <v>4.3099999999999996</v>
      </c>
      <c r="O202" s="20">
        <v>1.54</v>
      </c>
      <c r="P202" s="20"/>
      <c r="Q202" s="20"/>
      <c r="R202" s="20"/>
    </row>
    <row r="203" spans="1:18" x14ac:dyDescent="0.2">
      <c r="A203" s="5">
        <v>39082</v>
      </c>
      <c r="B203" s="20">
        <v>2.2999999999999998</v>
      </c>
      <c r="C203" s="20">
        <v>3</v>
      </c>
      <c r="D203" s="20">
        <v>1.9</v>
      </c>
      <c r="E203" s="20">
        <v>0.3</v>
      </c>
      <c r="F203" s="20"/>
      <c r="G203" s="20">
        <v>2.8</v>
      </c>
      <c r="H203" s="20"/>
      <c r="I203" s="20">
        <v>9</v>
      </c>
      <c r="J203" s="20">
        <v>3.14</v>
      </c>
      <c r="K203" s="20"/>
      <c r="L203" s="20">
        <v>4.05</v>
      </c>
      <c r="M203" s="20">
        <v>2.6</v>
      </c>
      <c r="N203" s="20">
        <v>4.4800000000000004</v>
      </c>
      <c r="O203" s="20">
        <v>1.1399999999999999</v>
      </c>
      <c r="P203" s="20"/>
      <c r="Q203" s="20"/>
      <c r="R203" s="20"/>
    </row>
    <row r="204" spans="1:18" x14ac:dyDescent="0.2">
      <c r="A204" s="5">
        <v>39113</v>
      </c>
      <c r="B204" s="20">
        <v>2.1</v>
      </c>
      <c r="C204" s="20">
        <v>2.7</v>
      </c>
      <c r="D204" s="20">
        <v>1.8</v>
      </c>
      <c r="E204" s="20">
        <v>0</v>
      </c>
      <c r="F204" s="20"/>
      <c r="G204" s="20">
        <v>2.2000000000000002</v>
      </c>
      <c r="H204" s="20"/>
      <c r="I204" s="20">
        <v>8.1999999999999993</v>
      </c>
      <c r="J204" s="20">
        <v>2.99</v>
      </c>
      <c r="K204" s="20"/>
      <c r="L204" s="20">
        <v>3.98</v>
      </c>
      <c r="M204" s="20">
        <v>2.8</v>
      </c>
      <c r="N204" s="20">
        <v>4.71</v>
      </c>
      <c r="O204" s="20">
        <v>0.64</v>
      </c>
      <c r="P204" s="20"/>
      <c r="Q204" s="20"/>
      <c r="R204" s="20"/>
    </row>
    <row r="205" spans="1:18" x14ac:dyDescent="0.2">
      <c r="A205" s="5">
        <v>39141</v>
      </c>
      <c r="B205" s="20">
        <v>2.4</v>
      </c>
      <c r="C205" s="20">
        <v>2.8</v>
      </c>
      <c r="D205" s="20">
        <v>1.9</v>
      </c>
      <c r="E205" s="20">
        <v>-0.2</v>
      </c>
      <c r="F205" s="20"/>
      <c r="G205" s="20">
        <v>2.7</v>
      </c>
      <c r="H205" s="20"/>
      <c r="I205" s="20">
        <v>7.62</v>
      </c>
      <c r="J205" s="20">
        <v>3.02</v>
      </c>
      <c r="K205" s="20"/>
      <c r="L205" s="20">
        <v>4.1100000000000003</v>
      </c>
      <c r="M205" s="20">
        <v>2.7</v>
      </c>
      <c r="N205" s="20">
        <v>5.25</v>
      </c>
      <c r="O205" s="20">
        <v>0.36</v>
      </c>
      <c r="P205" s="20"/>
      <c r="Q205" s="20"/>
      <c r="R205" s="20"/>
    </row>
    <row r="206" spans="1:18" x14ac:dyDescent="0.2">
      <c r="A206" s="5">
        <v>39172</v>
      </c>
      <c r="B206" s="20">
        <v>2.6</v>
      </c>
      <c r="C206" s="20">
        <v>3.1</v>
      </c>
      <c r="D206" s="20">
        <v>1.9</v>
      </c>
      <c r="E206" s="20">
        <v>-0.1</v>
      </c>
      <c r="F206" s="20"/>
      <c r="G206" s="20">
        <v>3.3</v>
      </c>
      <c r="H206" s="20"/>
      <c r="I206" s="20">
        <v>7.38</v>
      </c>
      <c r="J206" s="20">
        <v>2.96</v>
      </c>
      <c r="K206" s="20"/>
      <c r="L206" s="20">
        <v>4.21</v>
      </c>
      <c r="M206" s="20">
        <v>2.6</v>
      </c>
      <c r="N206" s="20">
        <v>5.78</v>
      </c>
      <c r="O206" s="20">
        <v>0.25</v>
      </c>
      <c r="P206" s="20"/>
      <c r="Q206" s="20"/>
      <c r="R206" s="20"/>
    </row>
    <row r="207" spans="1:18" x14ac:dyDescent="0.2">
      <c r="A207" s="5">
        <v>39202</v>
      </c>
      <c r="B207" s="20">
        <v>2.2999999999999998</v>
      </c>
      <c r="C207" s="20">
        <v>2.8</v>
      </c>
      <c r="D207" s="20">
        <v>1.9</v>
      </c>
      <c r="E207" s="20">
        <v>0</v>
      </c>
      <c r="F207" s="20"/>
      <c r="G207" s="20">
        <v>3</v>
      </c>
      <c r="H207" s="20"/>
      <c r="I207" s="20">
        <v>7.61</v>
      </c>
      <c r="J207" s="20">
        <v>3</v>
      </c>
      <c r="K207" s="20"/>
      <c r="L207" s="20">
        <v>3.99</v>
      </c>
      <c r="M207" s="20">
        <v>2.5</v>
      </c>
      <c r="N207" s="20">
        <v>6.26</v>
      </c>
      <c r="O207" s="20">
        <v>-0.08</v>
      </c>
      <c r="P207" s="20"/>
      <c r="Q207" s="20"/>
      <c r="R207" s="20"/>
    </row>
    <row r="208" spans="1:18" x14ac:dyDescent="0.2">
      <c r="A208" s="5">
        <v>39233</v>
      </c>
      <c r="B208" s="20">
        <v>2.4</v>
      </c>
      <c r="C208" s="20">
        <v>2.5</v>
      </c>
      <c r="D208" s="20">
        <v>1.9</v>
      </c>
      <c r="E208" s="20">
        <v>0</v>
      </c>
      <c r="F208" s="20"/>
      <c r="G208" s="20">
        <v>3.4</v>
      </c>
      <c r="H208" s="20"/>
      <c r="I208" s="20">
        <v>7.77</v>
      </c>
      <c r="J208" s="20">
        <v>3.18</v>
      </c>
      <c r="K208" s="20"/>
      <c r="L208" s="20">
        <v>3.95</v>
      </c>
      <c r="M208" s="20">
        <v>2.9</v>
      </c>
      <c r="N208" s="20">
        <v>6.23</v>
      </c>
      <c r="O208" s="20">
        <v>0.94</v>
      </c>
      <c r="P208" s="20"/>
      <c r="Q208" s="20"/>
      <c r="R208" s="20"/>
    </row>
    <row r="209" spans="1:18" x14ac:dyDescent="0.2">
      <c r="A209" s="5">
        <v>39263</v>
      </c>
      <c r="B209" s="20">
        <v>2.2999999999999998</v>
      </c>
      <c r="C209" s="20">
        <v>2.4</v>
      </c>
      <c r="D209" s="20">
        <v>1.9</v>
      </c>
      <c r="E209" s="20">
        <v>-0.2</v>
      </c>
      <c r="F209" s="20"/>
      <c r="G209" s="20">
        <v>4.4000000000000004</v>
      </c>
      <c r="H209" s="20"/>
      <c r="I209" s="20">
        <v>8.49</v>
      </c>
      <c r="J209" s="20">
        <v>3.69</v>
      </c>
      <c r="K209" s="20"/>
      <c r="L209" s="20">
        <v>3.98</v>
      </c>
      <c r="M209" s="20">
        <v>3.2</v>
      </c>
      <c r="N209" s="20">
        <v>6.03</v>
      </c>
      <c r="O209" s="20">
        <v>1.55</v>
      </c>
      <c r="P209" s="20"/>
      <c r="Q209" s="20"/>
      <c r="R209" s="20"/>
    </row>
    <row r="210" spans="1:18" x14ac:dyDescent="0.2">
      <c r="A210" s="5">
        <v>39294</v>
      </c>
      <c r="B210" s="20">
        <v>2.1</v>
      </c>
      <c r="C210" s="20">
        <v>1.9</v>
      </c>
      <c r="D210" s="20">
        <v>1.8</v>
      </c>
      <c r="E210" s="20">
        <v>0</v>
      </c>
      <c r="F210" s="20"/>
      <c r="G210" s="20">
        <v>5.6</v>
      </c>
      <c r="H210" s="20"/>
      <c r="I210" s="20">
        <v>8.6999999999999993</v>
      </c>
      <c r="J210" s="20">
        <v>3.74</v>
      </c>
      <c r="K210" s="20"/>
      <c r="L210" s="20">
        <v>4.1399999999999997</v>
      </c>
      <c r="M210" s="20">
        <v>3.8</v>
      </c>
      <c r="N210" s="20">
        <v>5.77</v>
      </c>
      <c r="O210" s="20">
        <v>2.21</v>
      </c>
      <c r="P210" s="20"/>
      <c r="Q210" s="20"/>
      <c r="R210" s="20"/>
    </row>
    <row r="211" spans="1:18" x14ac:dyDescent="0.2">
      <c r="A211" s="5">
        <v>39325</v>
      </c>
      <c r="B211" s="20">
        <v>1.9</v>
      </c>
      <c r="C211" s="20">
        <v>1.8</v>
      </c>
      <c r="D211" s="20">
        <v>1.7</v>
      </c>
      <c r="E211" s="20">
        <v>-0.2</v>
      </c>
      <c r="F211" s="20"/>
      <c r="G211" s="20">
        <v>6.5</v>
      </c>
      <c r="H211" s="20"/>
      <c r="I211" s="20">
        <v>8.6</v>
      </c>
      <c r="J211" s="20">
        <v>4.18</v>
      </c>
      <c r="K211" s="20"/>
      <c r="L211" s="20">
        <v>4.03</v>
      </c>
      <c r="M211" s="20">
        <v>4.7</v>
      </c>
      <c r="N211" s="20">
        <v>5.22</v>
      </c>
      <c r="O211" s="20">
        <v>2.2000000000000002</v>
      </c>
      <c r="P211" s="20"/>
      <c r="Q211" s="20"/>
      <c r="R211" s="20"/>
    </row>
    <row r="212" spans="1:18" x14ac:dyDescent="0.2">
      <c r="A212" s="5">
        <v>39355</v>
      </c>
      <c r="B212" s="20">
        <v>2.5</v>
      </c>
      <c r="C212" s="20">
        <v>1.8</v>
      </c>
      <c r="D212" s="20">
        <v>2.1</v>
      </c>
      <c r="E212" s="20">
        <v>-0.2</v>
      </c>
      <c r="F212" s="20"/>
      <c r="G212" s="20">
        <v>6.2</v>
      </c>
      <c r="H212" s="20"/>
      <c r="I212" s="20">
        <v>9.36</v>
      </c>
      <c r="J212" s="20">
        <v>4.1500000000000004</v>
      </c>
      <c r="K212" s="20"/>
      <c r="L212" s="20">
        <v>3.79</v>
      </c>
      <c r="M212" s="20">
        <v>5.9</v>
      </c>
      <c r="N212" s="20">
        <v>5.01</v>
      </c>
      <c r="O212" s="20">
        <v>2.8</v>
      </c>
      <c r="P212" s="20"/>
      <c r="Q212" s="20"/>
      <c r="R212" s="20"/>
    </row>
    <row r="213" spans="1:18" x14ac:dyDescent="0.2">
      <c r="A213" s="5">
        <v>39386</v>
      </c>
      <c r="B213" s="20">
        <v>3.1</v>
      </c>
      <c r="C213" s="20">
        <v>2.1</v>
      </c>
      <c r="D213" s="20">
        <v>2.5</v>
      </c>
      <c r="E213" s="20">
        <v>0.3</v>
      </c>
      <c r="F213" s="20"/>
      <c r="G213" s="20">
        <v>6.5</v>
      </c>
      <c r="H213" s="20"/>
      <c r="I213" s="20">
        <v>10.84</v>
      </c>
      <c r="J213" s="20">
        <v>4.12</v>
      </c>
      <c r="K213" s="20"/>
      <c r="L213" s="20">
        <v>3.74</v>
      </c>
      <c r="M213" s="20">
        <v>6.4</v>
      </c>
      <c r="N213" s="20">
        <v>5.16</v>
      </c>
      <c r="O213" s="20">
        <v>3.08</v>
      </c>
      <c r="P213" s="20"/>
      <c r="Q213" s="20"/>
      <c r="R213" s="20"/>
    </row>
    <row r="214" spans="1:18" x14ac:dyDescent="0.2">
      <c r="A214" s="5">
        <v>39416</v>
      </c>
      <c r="B214" s="20">
        <v>3.6</v>
      </c>
      <c r="C214" s="20">
        <v>2.1</v>
      </c>
      <c r="D214" s="20">
        <v>3</v>
      </c>
      <c r="E214" s="20">
        <v>0.6</v>
      </c>
      <c r="F214" s="20"/>
      <c r="G214" s="20">
        <v>6.9</v>
      </c>
      <c r="H214" s="20"/>
      <c r="I214" s="20">
        <v>11.49</v>
      </c>
      <c r="J214" s="20">
        <v>4.1900000000000004</v>
      </c>
      <c r="K214" s="20"/>
      <c r="L214" s="20">
        <v>3.93</v>
      </c>
      <c r="M214" s="20">
        <v>7.4</v>
      </c>
      <c r="N214" s="20">
        <v>5.41</v>
      </c>
      <c r="O214" s="20">
        <v>3.49</v>
      </c>
      <c r="P214" s="20"/>
      <c r="Q214" s="20"/>
      <c r="R214" s="20"/>
    </row>
    <row r="215" spans="1:18" x14ac:dyDescent="0.2">
      <c r="A215" s="5">
        <v>39447</v>
      </c>
      <c r="B215" s="20">
        <v>3.5</v>
      </c>
      <c r="C215" s="20">
        <v>2.1</v>
      </c>
      <c r="D215" s="20">
        <v>3.1</v>
      </c>
      <c r="E215" s="20">
        <v>0.7</v>
      </c>
      <c r="F215" s="20"/>
      <c r="G215" s="20">
        <v>6.5</v>
      </c>
      <c r="H215" s="20"/>
      <c r="I215" s="20">
        <v>11.87</v>
      </c>
      <c r="J215" s="20">
        <v>4.46</v>
      </c>
      <c r="K215" s="20"/>
      <c r="L215" s="20">
        <v>3.76</v>
      </c>
      <c r="M215" s="20">
        <v>7.8</v>
      </c>
      <c r="N215" s="20">
        <v>5.69</v>
      </c>
      <c r="O215" s="20">
        <v>3.93</v>
      </c>
      <c r="P215" s="20"/>
      <c r="Q215" s="20"/>
      <c r="R215" s="20"/>
    </row>
    <row r="216" spans="1:18" x14ac:dyDescent="0.2">
      <c r="A216" s="5">
        <v>39478</v>
      </c>
      <c r="B216" s="20">
        <v>3.4</v>
      </c>
      <c r="C216" s="20">
        <v>2.2000000000000002</v>
      </c>
      <c r="D216" s="20">
        <v>3.2</v>
      </c>
      <c r="E216" s="20">
        <v>0.7</v>
      </c>
      <c r="F216" s="20"/>
      <c r="G216" s="20">
        <v>7.1</v>
      </c>
      <c r="H216" s="20"/>
      <c r="I216" s="20">
        <v>12.56</v>
      </c>
      <c r="J216" s="20">
        <v>4.5599999999999996</v>
      </c>
      <c r="K216" s="20"/>
      <c r="L216" s="20">
        <v>3.7</v>
      </c>
      <c r="M216" s="20">
        <v>7.5</v>
      </c>
      <c r="N216" s="20">
        <v>6</v>
      </c>
      <c r="O216" s="20">
        <v>4.1500000000000004</v>
      </c>
      <c r="P216" s="20"/>
      <c r="Q216" s="20"/>
      <c r="R216" s="20"/>
    </row>
    <row r="217" spans="1:18" x14ac:dyDescent="0.2">
      <c r="A217" s="5">
        <v>39507</v>
      </c>
      <c r="B217" s="20">
        <v>3.3</v>
      </c>
      <c r="C217" s="20">
        <v>2.5</v>
      </c>
      <c r="D217" s="20">
        <v>3.3</v>
      </c>
      <c r="E217" s="20">
        <v>1</v>
      </c>
      <c r="F217" s="20"/>
      <c r="G217" s="20">
        <v>8.6999999999999993</v>
      </c>
      <c r="H217" s="20"/>
      <c r="I217" s="20">
        <v>12.66</v>
      </c>
      <c r="J217" s="20">
        <v>4.6100000000000003</v>
      </c>
      <c r="K217" s="20"/>
      <c r="L217" s="20">
        <v>3.72</v>
      </c>
      <c r="M217" s="20">
        <v>8.1</v>
      </c>
      <c r="N217" s="20">
        <v>6.35</v>
      </c>
      <c r="O217" s="20">
        <v>4.82</v>
      </c>
      <c r="P217" s="20"/>
      <c r="Q217" s="20"/>
      <c r="R217" s="20"/>
    </row>
    <row r="218" spans="1:18" x14ac:dyDescent="0.2">
      <c r="A218" s="5">
        <v>39538</v>
      </c>
      <c r="B218" s="20">
        <v>3.2</v>
      </c>
      <c r="C218" s="20">
        <v>2.5</v>
      </c>
      <c r="D218" s="20">
        <v>3.6</v>
      </c>
      <c r="E218" s="20">
        <v>1.2</v>
      </c>
      <c r="F218" s="20"/>
      <c r="G218" s="20">
        <v>8.3000000000000007</v>
      </c>
      <c r="H218" s="20"/>
      <c r="I218" s="20">
        <v>13.34</v>
      </c>
      <c r="J218" s="20">
        <v>4.7300000000000004</v>
      </c>
      <c r="K218" s="20"/>
      <c r="L218" s="20">
        <v>4.25</v>
      </c>
      <c r="M218" s="20">
        <v>8.5</v>
      </c>
      <c r="N218" s="20">
        <v>5.93</v>
      </c>
      <c r="O218" s="20">
        <v>5.55</v>
      </c>
      <c r="P218" s="20"/>
      <c r="Q218" s="20"/>
      <c r="R218" s="20"/>
    </row>
    <row r="219" spans="1:18" x14ac:dyDescent="0.2">
      <c r="A219" s="5">
        <v>39568</v>
      </c>
      <c r="B219" s="20">
        <v>3.1</v>
      </c>
      <c r="C219" s="20">
        <v>3</v>
      </c>
      <c r="D219" s="20">
        <v>3.3</v>
      </c>
      <c r="E219" s="20">
        <v>0.8</v>
      </c>
      <c r="F219" s="20"/>
      <c r="G219" s="20">
        <v>8.5</v>
      </c>
      <c r="H219" s="20"/>
      <c r="I219" s="20">
        <v>14.3</v>
      </c>
      <c r="J219" s="20">
        <v>5.04</v>
      </c>
      <c r="K219" s="20"/>
      <c r="L219" s="20">
        <v>4.55</v>
      </c>
      <c r="M219" s="20">
        <v>8.3000000000000007</v>
      </c>
      <c r="N219" s="20">
        <v>5.73</v>
      </c>
      <c r="O219" s="20">
        <v>5.52</v>
      </c>
      <c r="P219" s="20"/>
      <c r="Q219" s="20"/>
      <c r="R219" s="20"/>
    </row>
    <row r="220" spans="1:18" x14ac:dyDescent="0.2">
      <c r="A220" s="5">
        <v>39599</v>
      </c>
      <c r="B220" s="20">
        <v>3.3</v>
      </c>
      <c r="C220" s="20">
        <v>3.3</v>
      </c>
      <c r="D220" s="20">
        <v>3.7</v>
      </c>
      <c r="E220" s="20">
        <v>1.3</v>
      </c>
      <c r="F220" s="20"/>
      <c r="G220" s="20">
        <v>7.7</v>
      </c>
      <c r="H220" s="20"/>
      <c r="I220" s="20">
        <v>15.11</v>
      </c>
      <c r="J220" s="20">
        <v>5.58</v>
      </c>
      <c r="K220" s="20"/>
      <c r="L220" s="20">
        <v>4.95</v>
      </c>
      <c r="M220" s="20">
        <v>8.9</v>
      </c>
      <c r="N220" s="20">
        <v>6.39</v>
      </c>
      <c r="O220" s="20">
        <v>5.39</v>
      </c>
      <c r="P220" s="20"/>
      <c r="Q220" s="20"/>
      <c r="R220" s="20"/>
    </row>
    <row r="221" spans="1:18" x14ac:dyDescent="0.2">
      <c r="A221" s="5">
        <v>39629</v>
      </c>
      <c r="B221" s="20">
        <v>3.8</v>
      </c>
      <c r="C221" s="20">
        <v>3.8</v>
      </c>
      <c r="D221" s="20">
        <v>4</v>
      </c>
      <c r="E221" s="20">
        <v>2</v>
      </c>
      <c r="F221" s="20"/>
      <c r="G221" s="20">
        <v>7.1</v>
      </c>
      <c r="H221" s="20"/>
      <c r="I221" s="20">
        <v>15.13</v>
      </c>
      <c r="J221" s="20">
        <v>6.06</v>
      </c>
      <c r="K221" s="20"/>
      <c r="L221" s="20">
        <v>5.26</v>
      </c>
      <c r="M221" s="20">
        <v>9.5</v>
      </c>
      <c r="N221" s="20">
        <v>7.18</v>
      </c>
      <c r="O221" s="20">
        <v>5.71</v>
      </c>
      <c r="P221" s="20"/>
      <c r="Q221" s="20"/>
      <c r="R221" s="20"/>
    </row>
    <row r="222" spans="1:18" x14ac:dyDescent="0.2">
      <c r="A222" s="5">
        <v>39660</v>
      </c>
      <c r="B222" s="20">
        <v>4.0999999999999996</v>
      </c>
      <c r="C222" s="20">
        <v>4.4000000000000004</v>
      </c>
      <c r="D222" s="20">
        <v>4.0999999999999996</v>
      </c>
      <c r="E222" s="20">
        <v>2.2999999999999998</v>
      </c>
      <c r="F222" s="20"/>
      <c r="G222" s="20">
        <v>6.3</v>
      </c>
      <c r="H222" s="20"/>
      <c r="I222" s="20">
        <v>14.71</v>
      </c>
      <c r="J222" s="20">
        <v>6.37</v>
      </c>
      <c r="K222" s="20"/>
      <c r="L222" s="20">
        <v>5.39</v>
      </c>
      <c r="M222" s="20">
        <v>9.5</v>
      </c>
      <c r="N222" s="20">
        <v>7.52</v>
      </c>
      <c r="O222" s="20">
        <v>5.79</v>
      </c>
      <c r="P222" s="20"/>
      <c r="Q222" s="20"/>
      <c r="R222" s="20"/>
    </row>
    <row r="223" spans="1:18" x14ac:dyDescent="0.2">
      <c r="A223" s="5">
        <v>39691</v>
      </c>
      <c r="B223" s="20">
        <v>4</v>
      </c>
      <c r="C223" s="20">
        <v>4.7</v>
      </c>
      <c r="D223" s="20">
        <v>3.8</v>
      </c>
      <c r="E223" s="20">
        <v>2.1</v>
      </c>
      <c r="F223" s="20"/>
      <c r="G223" s="20">
        <v>4.9000000000000004</v>
      </c>
      <c r="H223" s="20"/>
      <c r="I223" s="20">
        <v>15.02</v>
      </c>
      <c r="J223" s="20">
        <v>6.17</v>
      </c>
      <c r="K223" s="20"/>
      <c r="L223" s="20">
        <v>5.57</v>
      </c>
      <c r="M223" s="20">
        <v>9.3000000000000007</v>
      </c>
      <c r="N223" s="20">
        <v>7.87</v>
      </c>
      <c r="O223" s="20">
        <v>6.27</v>
      </c>
      <c r="P223" s="20"/>
      <c r="Q223" s="20"/>
      <c r="R223" s="20"/>
    </row>
    <row r="224" spans="1:18" x14ac:dyDescent="0.2">
      <c r="A224" s="5">
        <v>39721</v>
      </c>
      <c r="B224" s="20">
        <v>3.7</v>
      </c>
      <c r="C224" s="20">
        <v>5.2</v>
      </c>
      <c r="D224" s="20">
        <v>3.7</v>
      </c>
      <c r="E224" s="20">
        <v>2.1</v>
      </c>
      <c r="F224" s="20"/>
      <c r="G224" s="20">
        <v>4.5999999999999996</v>
      </c>
      <c r="H224" s="20"/>
      <c r="I224" s="20">
        <v>15.03</v>
      </c>
      <c r="J224" s="20">
        <v>6.25</v>
      </c>
      <c r="K224" s="20"/>
      <c r="L224" s="20">
        <v>5.47</v>
      </c>
      <c r="M224" s="20">
        <v>9.1999999999999993</v>
      </c>
      <c r="N224" s="20">
        <v>7.57</v>
      </c>
      <c r="O224" s="20">
        <v>6.22</v>
      </c>
      <c r="P224" s="20"/>
      <c r="Q224" s="20"/>
      <c r="R224" s="20"/>
    </row>
    <row r="225" spans="1:18" x14ac:dyDescent="0.2">
      <c r="A225" s="5">
        <v>39752</v>
      </c>
      <c r="B225" s="20">
        <v>2.7</v>
      </c>
      <c r="C225" s="20">
        <v>4.5</v>
      </c>
      <c r="D225" s="20">
        <v>3.2</v>
      </c>
      <c r="E225" s="20">
        <v>1.7</v>
      </c>
      <c r="F225" s="20"/>
      <c r="G225" s="20">
        <v>4</v>
      </c>
      <c r="H225" s="20"/>
      <c r="I225" s="20">
        <v>14.21</v>
      </c>
      <c r="J225" s="20">
        <v>6.41</v>
      </c>
      <c r="K225" s="20"/>
      <c r="L225" s="20">
        <v>5.78</v>
      </c>
      <c r="M225" s="20">
        <v>9.8000000000000007</v>
      </c>
      <c r="N225" s="20">
        <v>7.94</v>
      </c>
      <c r="O225" s="20">
        <v>6.54</v>
      </c>
      <c r="P225" s="20"/>
      <c r="Q225" s="20"/>
      <c r="R225" s="20"/>
    </row>
    <row r="226" spans="1:18" x14ac:dyDescent="0.2">
      <c r="A226" s="5">
        <v>39782</v>
      </c>
      <c r="B226" s="20">
        <v>0.9</v>
      </c>
      <c r="C226" s="20">
        <v>4.0999999999999996</v>
      </c>
      <c r="D226" s="20">
        <v>2.1</v>
      </c>
      <c r="E226" s="20">
        <v>1</v>
      </c>
      <c r="F226" s="20"/>
      <c r="G226" s="20">
        <v>2.4</v>
      </c>
      <c r="H226" s="20"/>
      <c r="I226" s="20">
        <v>13.77</v>
      </c>
      <c r="J226" s="20">
        <v>6.39</v>
      </c>
      <c r="K226" s="20"/>
      <c r="L226" s="20">
        <v>6.23</v>
      </c>
      <c r="M226" s="20">
        <v>8.9</v>
      </c>
      <c r="N226" s="20">
        <v>7.73</v>
      </c>
      <c r="O226" s="20">
        <v>6.75</v>
      </c>
      <c r="P226" s="20"/>
      <c r="Q226" s="20"/>
      <c r="R226" s="20"/>
    </row>
    <row r="227" spans="1:18" x14ac:dyDescent="0.2">
      <c r="A227" s="5">
        <v>39813</v>
      </c>
      <c r="B227" s="20">
        <v>0.1</v>
      </c>
      <c r="C227" s="20">
        <v>3.1</v>
      </c>
      <c r="D227" s="20">
        <v>1.6</v>
      </c>
      <c r="E227" s="20">
        <v>0.4</v>
      </c>
      <c r="F227" s="20"/>
      <c r="G227" s="20">
        <v>1.2</v>
      </c>
      <c r="H227" s="20"/>
      <c r="I227" s="20">
        <v>13.28</v>
      </c>
      <c r="J227" s="20">
        <v>5.9</v>
      </c>
      <c r="K227" s="20"/>
      <c r="L227" s="20">
        <v>6.53</v>
      </c>
      <c r="M227" s="20">
        <v>7.1</v>
      </c>
      <c r="N227" s="20">
        <v>7.67</v>
      </c>
      <c r="O227" s="20">
        <v>6.65</v>
      </c>
      <c r="P227" s="20"/>
      <c r="Q227" s="20"/>
      <c r="R227" s="20"/>
    </row>
    <row r="228" spans="1:18" x14ac:dyDescent="0.2">
      <c r="A228" s="5">
        <v>39844</v>
      </c>
      <c r="B228" s="20">
        <v>-0.1</v>
      </c>
      <c r="C228" s="20">
        <v>3</v>
      </c>
      <c r="D228" s="20">
        <v>1.1000000000000001</v>
      </c>
      <c r="E228" s="20">
        <v>0</v>
      </c>
      <c r="F228" s="20"/>
      <c r="G228" s="20">
        <v>1</v>
      </c>
      <c r="H228" s="20"/>
      <c r="I228" s="20">
        <v>13.35</v>
      </c>
      <c r="J228" s="20">
        <v>5.84</v>
      </c>
      <c r="K228" s="20"/>
      <c r="L228" s="20">
        <v>6.28</v>
      </c>
      <c r="M228" s="20">
        <v>6.3</v>
      </c>
      <c r="N228" s="20">
        <v>7.18</v>
      </c>
      <c r="O228" s="20">
        <v>6.53</v>
      </c>
      <c r="P228" s="20"/>
      <c r="Q228" s="20"/>
      <c r="R228" s="20"/>
    </row>
    <row r="229" spans="1:18" x14ac:dyDescent="0.2">
      <c r="A229" s="5">
        <v>39872</v>
      </c>
      <c r="B229" s="20">
        <v>-0.1</v>
      </c>
      <c r="C229" s="20">
        <v>3.2</v>
      </c>
      <c r="D229" s="20">
        <v>1.2</v>
      </c>
      <c r="E229" s="20">
        <v>-0.1</v>
      </c>
      <c r="F229" s="20"/>
      <c r="G229" s="20">
        <v>-1.6</v>
      </c>
      <c r="H229" s="20"/>
      <c r="I229" s="20">
        <v>13.85</v>
      </c>
      <c r="J229" s="20">
        <v>5.9</v>
      </c>
      <c r="K229" s="20"/>
      <c r="L229" s="20">
        <v>6.2</v>
      </c>
      <c r="M229" s="20">
        <v>5.5</v>
      </c>
      <c r="N229" s="20">
        <v>6.47</v>
      </c>
      <c r="O229" s="20">
        <v>5.49</v>
      </c>
      <c r="P229" s="20"/>
      <c r="Q229" s="20"/>
      <c r="R229" s="20"/>
    </row>
    <row r="230" spans="1:18" x14ac:dyDescent="0.2">
      <c r="A230" s="5">
        <v>39903</v>
      </c>
      <c r="B230" s="20">
        <v>-0.5</v>
      </c>
      <c r="C230" s="20">
        <v>2.9</v>
      </c>
      <c r="D230" s="20">
        <v>0.6</v>
      </c>
      <c r="E230" s="20">
        <v>-0.3</v>
      </c>
      <c r="F230" s="20"/>
      <c r="G230" s="20">
        <v>-1.2</v>
      </c>
      <c r="H230" s="20"/>
      <c r="I230" s="20">
        <v>13.97</v>
      </c>
      <c r="J230" s="20">
        <v>5.61</v>
      </c>
      <c r="K230" s="20"/>
      <c r="L230" s="20">
        <v>6.04</v>
      </c>
      <c r="M230" s="20">
        <v>5</v>
      </c>
      <c r="N230" s="20">
        <v>6.14</v>
      </c>
      <c r="O230" s="20">
        <v>4.78</v>
      </c>
      <c r="P230" s="20"/>
      <c r="Q230" s="20"/>
      <c r="R230" s="20"/>
    </row>
    <row r="231" spans="1:18" x14ac:dyDescent="0.2">
      <c r="A231" s="5">
        <v>39933</v>
      </c>
      <c r="B231" s="20">
        <v>-0.6</v>
      </c>
      <c r="C231" s="20">
        <v>2.2999999999999998</v>
      </c>
      <c r="D231" s="20">
        <v>0.6</v>
      </c>
      <c r="E231" s="20">
        <v>-0.1</v>
      </c>
      <c r="F231" s="20"/>
      <c r="G231" s="20">
        <v>-1.5</v>
      </c>
      <c r="H231" s="20"/>
      <c r="I231" s="20">
        <v>13.15</v>
      </c>
      <c r="J231" s="20">
        <v>5.53</v>
      </c>
      <c r="K231" s="20"/>
      <c r="L231" s="20">
        <v>6.17</v>
      </c>
      <c r="M231" s="20">
        <v>4.5</v>
      </c>
      <c r="N231" s="20">
        <v>5.73</v>
      </c>
      <c r="O231" s="20">
        <v>4.6399999999999997</v>
      </c>
      <c r="P231" s="20"/>
      <c r="Q231" s="20"/>
      <c r="R231" s="20"/>
    </row>
    <row r="232" spans="1:18" x14ac:dyDescent="0.2">
      <c r="A232" s="5">
        <v>39964</v>
      </c>
      <c r="B232" s="20">
        <v>-0.9</v>
      </c>
      <c r="C232" s="20">
        <v>2.2000000000000002</v>
      </c>
      <c r="D232" s="20">
        <v>0</v>
      </c>
      <c r="E232" s="20">
        <v>-1.1000000000000001</v>
      </c>
      <c r="F232" s="20"/>
      <c r="G232" s="20">
        <v>-1.4</v>
      </c>
      <c r="H232" s="20"/>
      <c r="I232" s="20">
        <v>12.29</v>
      </c>
      <c r="J232" s="20">
        <v>5.2</v>
      </c>
      <c r="K232" s="20"/>
      <c r="L232" s="20">
        <v>5.98</v>
      </c>
      <c r="M232" s="20">
        <v>3</v>
      </c>
      <c r="N232" s="20">
        <v>4.7699999999999996</v>
      </c>
      <c r="O232" s="20">
        <v>4.21</v>
      </c>
      <c r="P232" s="20"/>
      <c r="Q232" s="20"/>
      <c r="R232" s="20"/>
    </row>
    <row r="233" spans="1:18" x14ac:dyDescent="0.2">
      <c r="A233" s="5">
        <v>39994</v>
      </c>
      <c r="B233" s="20">
        <v>-1</v>
      </c>
      <c r="C233" s="20">
        <v>1.8</v>
      </c>
      <c r="D233" s="20">
        <v>-0.1</v>
      </c>
      <c r="E233" s="20">
        <v>-1.8</v>
      </c>
      <c r="F233" s="20"/>
      <c r="G233" s="20">
        <v>-1.7</v>
      </c>
      <c r="H233" s="20"/>
      <c r="I233" s="20">
        <v>11.88</v>
      </c>
      <c r="J233" s="20">
        <v>4.8</v>
      </c>
      <c r="K233" s="20"/>
      <c r="L233" s="20">
        <v>5.74</v>
      </c>
      <c r="M233" s="20">
        <v>1.9</v>
      </c>
      <c r="N233" s="20">
        <v>3.81</v>
      </c>
      <c r="O233" s="20">
        <v>3.06</v>
      </c>
      <c r="P233" s="20"/>
      <c r="Q233" s="20"/>
      <c r="R233" s="20"/>
    </row>
    <row r="234" spans="1:18" x14ac:dyDescent="0.2">
      <c r="A234" s="5">
        <v>40025</v>
      </c>
      <c r="B234" s="20">
        <v>-1.5</v>
      </c>
      <c r="C234" s="20">
        <v>1.8</v>
      </c>
      <c r="D234" s="20">
        <v>-0.7</v>
      </c>
      <c r="E234" s="20">
        <v>-2.2000000000000002</v>
      </c>
      <c r="F234" s="20"/>
      <c r="G234" s="20">
        <v>-1.8</v>
      </c>
      <c r="H234" s="20"/>
      <c r="I234" s="20">
        <v>12.03</v>
      </c>
      <c r="J234" s="20">
        <v>4.5</v>
      </c>
      <c r="K234" s="20"/>
      <c r="L234" s="20">
        <v>5.44</v>
      </c>
      <c r="M234" s="20">
        <v>0.3</v>
      </c>
      <c r="N234" s="20">
        <v>3.28</v>
      </c>
      <c r="O234" s="20">
        <v>2.68</v>
      </c>
      <c r="P234" s="20"/>
      <c r="Q234" s="20"/>
      <c r="R234" s="20"/>
    </row>
    <row r="235" spans="1:18" x14ac:dyDescent="0.2">
      <c r="A235" s="5">
        <v>40056</v>
      </c>
      <c r="B235" s="20">
        <v>-1.1000000000000001</v>
      </c>
      <c r="C235" s="20">
        <v>1.6</v>
      </c>
      <c r="D235" s="20">
        <v>-0.2</v>
      </c>
      <c r="E235" s="20">
        <v>-2.2000000000000002</v>
      </c>
      <c r="F235" s="20"/>
      <c r="G235" s="20">
        <v>-1.2</v>
      </c>
      <c r="H235" s="20"/>
      <c r="I235" s="20">
        <v>11.63</v>
      </c>
      <c r="J235" s="20">
        <v>4.3600000000000003</v>
      </c>
      <c r="K235" s="20"/>
      <c r="L235" s="20">
        <v>5.08</v>
      </c>
      <c r="M235" s="20">
        <v>-1</v>
      </c>
      <c r="N235" s="20">
        <v>3.13</v>
      </c>
      <c r="O235" s="20">
        <v>1.87</v>
      </c>
      <c r="P235" s="20"/>
      <c r="Q235" s="20"/>
      <c r="R235" s="20"/>
    </row>
    <row r="236" spans="1:18" x14ac:dyDescent="0.2">
      <c r="A236" s="5">
        <v>40086</v>
      </c>
      <c r="B236" s="20">
        <v>-1</v>
      </c>
      <c r="C236" s="20">
        <v>1.1000000000000001</v>
      </c>
      <c r="D236" s="20">
        <v>-0.3</v>
      </c>
      <c r="E236" s="20">
        <v>-2.2000000000000002</v>
      </c>
      <c r="F236" s="20"/>
      <c r="G236" s="20">
        <v>-0.8</v>
      </c>
      <c r="H236" s="20"/>
      <c r="I236" s="20">
        <v>10.71</v>
      </c>
      <c r="J236" s="20">
        <v>4.34</v>
      </c>
      <c r="K236" s="20"/>
      <c r="L236" s="20">
        <v>4.8899999999999997</v>
      </c>
      <c r="M236" s="20">
        <v>-1.1000000000000001</v>
      </c>
      <c r="N236" s="20">
        <v>3.21</v>
      </c>
      <c r="O236" s="20">
        <v>1.2</v>
      </c>
      <c r="P236" s="20"/>
      <c r="Q236" s="20"/>
      <c r="R236" s="20"/>
    </row>
    <row r="237" spans="1:18" x14ac:dyDescent="0.2">
      <c r="A237" s="5">
        <v>40117</v>
      </c>
      <c r="B237" s="20">
        <v>0</v>
      </c>
      <c r="C237" s="20">
        <v>1.5</v>
      </c>
      <c r="D237" s="20">
        <v>-0.1</v>
      </c>
      <c r="E237" s="20">
        <v>-2.5</v>
      </c>
      <c r="F237" s="20"/>
      <c r="G237" s="20">
        <v>-0.5</v>
      </c>
      <c r="H237" s="20"/>
      <c r="I237" s="20">
        <v>9.7100000000000009</v>
      </c>
      <c r="J237" s="20">
        <v>4.17</v>
      </c>
      <c r="K237" s="20"/>
      <c r="L237" s="20">
        <v>4.5</v>
      </c>
      <c r="M237" s="20">
        <v>-1.9</v>
      </c>
      <c r="N237" s="20">
        <v>2.72</v>
      </c>
      <c r="O237" s="20">
        <v>0.71</v>
      </c>
      <c r="P237" s="20"/>
      <c r="Q237" s="20"/>
      <c r="R237" s="20"/>
    </row>
    <row r="238" spans="1:18" x14ac:dyDescent="0.2">
      <c r="A238" s="5">
        <v>40147</v>
      </c>
      <c r="B238" s="20">
        <v>1.5</v>
      </c>
      <c r="C238" s="20">
        <v>1.9</v>
      </c>
      <c r="D238" s="20">
        <v>0.5</v>
      </c>
      <c r="E238" s="20">
        <v>-1.9</v>
      </c>
      <c r="F238" s="20"/>
      <c r="G238" s="20">
        <v>0.6</v>
      </c>
      <c r="H238" s="20"/>
      <c r="I238" s="20">
        <v>9.11</v>
      </c>
      <c r="J238" s="20">
        <v>4.22</v>
      </c>
      <c r="K238" s="20"/>
      <c r="L238" s="20">
        <v>3.86</v>
      </c>
      <c r="M238" s="20">
        <v>-2.2999999999999998</v>
      </c>
      <c r="N238" s="20">
        <v>2.37</v>
      </c>
      <c r="O238" s="20">
        <v>0.28999999999999998</v>
      </c>
      <c r="P238" s="20"/>
      <c r="Q238" s="20"/>
      <c r="R238" s="20"/>
    </row>
    <row r="239" spans="1:18" x14ac:dyDescent="0.2">
      <c r="A239" s="5">
        <v>40178</v>
      </c>
      <c r="B239" s="20">
        <v>2.1</v>
      </c>
      <c r="C239" s="20">
        <v>2.9</v>
      </c>
      <c r="D239" s="20">
        <v>0.9</v>
      </c>
      <c r="E239" s="20">
        <v>-1.7</v>
      </c>
      <c r="F239" s="20"/>
      <c r="G239" s="20">
        <v>1.9</v>
      </c>
      <c r="H239" s="20"/>
      <c r="I239" s="20">
        <v>8.8000000000000007</v>
      </c>
      <c r="J239" s="20">
        <v>4.3099999999999996</v>
      </c>
      <c r="K239" s="20"/>
      <c r="L239" s="20">
        <v>3.57</v>
      </c>
      <c r="M239" s="20">
        <v>-1.4</v>
      </c>
      <c r="N239" s="20">
        <v>2</v>
      </c>
      <c r="O239" s="20">
        <v>0.25</v>
      </c>
      <c r="P239" s="20"/>
      <c r="Q239" s="20"/>
      <c r="R239" s="20"/>
    </row>
    <row r="240" spans="1:18" x14ac:dyDescent="0.2">
      <c r="A240" s="5">
        <v>40209</v>
      </c>
      <c r="B240" s="20">
        <v>2.2999999999999998</v>
      </c>
      <c r="C240" s="20">
        <v>3.5</v>
      </c>
      <c r="D240" s="20">
        <v>1</v>
      </c>
      <c r="E240" s="20">
        <v>-1.3</v>
      </c>
      <c r="F240" s="20"/>
      <c r="G240" s="20">
        <v>1.5</v>
      </c>
      <c r="H240" s="20"/>
      <c r="I240" s="20">
        <v>8.02</v>
      </c>
      <c r="J240" s="20">
        <v>4.59</v>
      </c>
      <c r="K240" s="20"/>
      <c r="L240" s="20">
        <v>4.46</v>
      </c>
      <c r="M240" s="20">
        <v>-1.3</v>
      </c>
      <c r="N240" s="20">
        <v>2.1</v>
      </c>
      <c r="O240" s="20">
        <v>0.44</v>
      </c>
      <c r="P240" s="20"/>
      <c r="Q240" s="20"/>
      <c r="R240" s="20"/>
    </row>
    <row r="241" spans="1:18" x14ac:dyDescent="0.2">
      <c r="A241" s="5">
        <v>40237</v>
      </c>
      <c r="B241" s="20">
        <v>2.1</v>
      </c>
      <c r="C241" s="20">
        <v>3</v>
      </c>
      <c r="D241" s="20">
        <v>0.8</v>
      </c>
      <c r="E241" s="20">
        <v>-1.1000000000000001</v>
      </c>
      <c r="F241" s="20"/>
      <c r="G241" s="20">
        <v>2.7</v>
      </c>
      <c r="H241" s="20"/>
      <c r="I241" s="20">
        <v>7.18</v>
      </c>
      <c r="J241" s="20">
        <v>4.83</v>
      </c>
      <c r="K241" s="20"/>
      <c r="L241" s="20">
        <v>4.83</v>
      </c>
      <c r="M241" s="20">
        <v>0.3</v>
      </c>
      <c r="N241" s="20">
        <v>2.09</v>
      </c>
      <c r="O241" s="20">
        <v>0.84</v>
      </c>
      <c r="P241" s="20"/>
      <c r="Q241" s="20"/>
      <c r="R241" s="20"/>
    </row>
    <row r="242" spans="1:18" x14ac:dyDescent="0.2">
      <c r="A242" s="5">
        <v>40268</v>
      </c>
      <c r="B242" s="20">
        <v>2.4</v>
      </c>
      <c r="C242" s="20">
        <v>3.4</v>
      </c>
      <c r="D242" s="20">
        <v>1.6</v>
      </c>
      <c r="E242" s="20">
        <v>-1.1000000000000001</v>
      </c>
      <c r="F242" s="20"/>
      <c r="G242" s="20">
        <v>2.4</v>
      </c>
      <c r="H242" s="20"/>
      <c r="I242" s="20">
        <v>6.47</v>
      </c>
      <c r="J242" s="20">
        <v>5.17</v>
      </c>
      <c r="K242" s="20"/>
      <c r="L242" s="20">
        <v>4.97</v>
      </c>
      <c r="M242" s="20">
        <v>0.3</v>
      </c>
      <c r="N242" s="20">
        <v>1.84</v>
      </c>
      <c r="O242" s="20">
        <v>0.76</v>
      </c>
      <c r="P242" s="20"/>
      <c r="Q242" s="20"/>
      <c r="R242" s="20"/>
    </row>
    <row r="243" spans="1:18" x14ac:dyDescent="0.2">
      <c r="A243" s="5">
        <v>40298</v>
      </c>
      <c r="B243" s="20">
        <v>2.2999999999999998</v>
      </c>
      <c r="C243" s="20">
        <v>3.7</v>
      </c>
      <c r="D243" s="20">
        <v>1.6</v>
      </c>
      <c r="E243" s="20">
        <v>-1.2</v>
      </c>
      <c r="F243" s="20"/>
      <c r="G243" s="20">
        <v>2.8</v>
      </c>
      <c r="H243" s="20"/>
      <c r="I243" s="20">
        <v>6.04</v>
      </c>
      <c r="J243" s="20">
        <v>5.26</v>
      </c>
      <c r="K243" s="20"/>
      <c r="L243" s="20">
        <v>4.2699999999999996</v>
      </c>
      <c r="M243" s="20">
        <v>0.9</v>
      </c>
      <c r="N243" s="20">
        <v>1.98</v>
      </c>
      <c r="O243" s="20">
        <v>0.76</v>
      </c>
      <c r="P243" s="20"/>
      <c r="Q243" s="20"/>
      <c r="R243" s="20"/>
    </row>
    <row r="244" spans="1:18" x14ac:dyDescent="0.2">
      <c r="A244" s="5">
        <v>40329</v>
      </c>
      <c r="B244" s="20">
        <v>2.2000000000000002</v>
      </c>
      <c r="C244" s="20">
        <v>3.4</v>
      </c>
      <c r="D244" s="20">
        <v>1.7</v>
      </c>
      <c r="E244" s="20">
        <v>-0.9</v>
      </c>
      <c r="F244" s="20"/>
      <c r="G244" s="20">
        <v>3.1</v>
      </c>
      <c r="H244" s="20"/>
      <c r="I244" s="20">
        <v>5.97</v>
      </c>
      <c r="J244" s="20">
        <v>5.22</v>
      </c>
      <c r="K244" s="20"/>
      <c r="L244" s="20">
        <v>3.92</v>
      </c>
      <c r="M244" s="20">
        <v>1.5</v>
      </c>
      <c r="N244" s="20">
        <v>2.0699999999999998</v>
      </c>
      <c r="O244" s="20">
        <v>1.04</v>
      </c>
      <c r="P244" s="20"/>
      <c r="Q244" s="20"/>
      <c r="R244" s="20"/>
    </row>
    <row r="245" spans="1:18" x14ac:dyDescent="0.2">
      <c r="A245" s="5">
        <v>40359</v>
      </c>
      <c r="B245" s="20">
        <v>1.6</v>
      </c>
      <c r="C245" s="20">
        <v>3.2</v>
      </c>
      <c r="D245" s="20">
        <v>1.5</v>
      </c>
      <c r="E245" s="20">
        <v>-0.7</v>
      </c>
      <c r="F245" s="20"/>
      <c r="G245" s="20">
        <v>3</v>
      </c>
      <c r="H245" s="20"/>
      <c r="I245" s="20">
        <v>5.75</v>
      </c>
      <c r="J245" s="20">
        <v>4.84</v>
      </c>
      <c r="K245" s="20"/>
      <c r="L245" s="20">
        <v>3.69</v>
      </c>
      <c r="M245" s="20">
        <v>1.2</v>
      </c>
      <c r="N245" s="20">
        <v>2.25</v>
      </c>
      <c r="O245" s="20">
        <v>1.64</v>
      </c>
      <c r="P245" s="20"/>
      <c r="Q245" s="20"/>
      <c r="R245" s="20"/>
    </row>
    <row r="246" spans="1:18" x14ac:dyDescent="0.2">
      <c r="A246" s="5">
        <v>40390</v>
      </c>
      <c r="B246" s="20">
        <v>1.6</v>
      </c>
      <c r="C246" s="20">
        <v>3.1</v>
      </c>
      <c r="D246" s="20">
        <v>1.7</v>
      </c>
      <c r="E246" s="20">
        <v>-0.9</v>
      </c>
      <c r="F246" s="20"/>
      <c r="G246" s="20">
        <v>3.3</v>
      </c>
      <c r="H246" s="20"/>
      <c r="I246" s="20">
        <v>5.47</v>
      </c>
      <c r="J246" s="20">
        <v>4.5999999999999996</v>
      </c>
      <c r="K246" s="20"/>
      <c r="L246" s="20">
        <v>3.64</v>
      </c>
      <c r="M246" s="20">
        <v>2.2000000000000002</v>
      </c>
      <c r="N246" s="20">
        <v>2.2400000000000002</v>
      </c>
      <c r="O246" s="20">
        <v>1.82</v>
      </c>
      <c r="P246" s="20"/>
      <c r="Q246" s="20"/>
      <c r="R246" s="20"/>
    </row>
    <row r="247" spans="1:18" x14ac:dyDescent="0.2">
      <c r="A247" s="5">
        <v>40421</v>
      </c>
      <c r="B247" s="20">
        <v>1.5</v>
      </c>
      <c r="C247" s="20">
        <v>3.1</v>
      </c>
      <c r="D247" s="20">
        <v>1.6</v>
      </c>
      <c r="E247" s="20">
        <v>-0.9</v>
      </c>
      <c r="F247" s="20"/>
      <c r="G247" s="20">
        <v>3.5</v>
      </c>
      <c r="H247" s="20"/>
      <c r="I247" s="20">
        <v>6.05</v>
      </c>
      <c r="J247" s="20">
        <v>4.49</v>
      </c>
      <c r="K247" s="20"/>
      <c r="L247" s="20">
        <v>3.68</v>
      </c>
      <c r="M247" s="20">
        <v>2.6</v>
      </c>
      <c r="N247" s="20">
        <v>2.31</v>
      </c>
      <c r="O247" s="20">
        <v>2.31</v>
      </c>
      <c r="P247" s="20"/>
      <c r="Q247" s="20"/>
      <c r="R247" s="20"/>
    </row>
    <row r="248" spans="1:18" x14ac:dyDescent="0.2">
      <c r="A248" s="5">
        <v>40451</v>
      </c>
      <c r="B248" s="20">
        <v>1.4</v>
      </c>
      <c r="C248" s="20">
        <v>3.1</v>
      </c>
      <c r="D248" s="20">
        <v>1.9</v>
      </c>
      <c r="E248" s="20">
        <v>-0.6</v>
      </c>
      <c r="F248" s="20"/>
      <c r="G248" s="20">
        <v>3.6</v>
      </c>
      <c r="H248" s="20"/>
      <c r="I248" s="20">
        <v>6.97</v>
      </c>
      <c r="J248" s="20">
        <v>4.7</v>
      </c>
      <c r="K248" s="20"/>
      <c r="L248" s="20">
        <v>3.7</v>
      </c>
      <c r="M248" s="20">
        <v>1.9</v>
      </c>
      <c r="N248" s="20">
        <v>2.2799999999999998</v>
      </c>
      <c r="O248" s="20">
        <v>2.37</v>
      </c>
      <c r="P248" s="20"/>
      <c r="Q248" s="20"/>
      <c r="R248" s="20"/>
    </row>
    <row r="249" spans="1:18" x14ac:dyDescent="0.2">
      <c r="A249" s="5">
        <v>40482</v>
      </c>
      <c r="B249" s="20">
        <v>1.4</v>
      </c>
      <c r="C249" s="20">
        <v>3.2</v>
      </c>
      <c r="D249" s="20">
        <v>1.9</v>
      </c>
      <c r="E249" s="20">
        <v>0.2</v>
      </c>
      <c r="F249" s="20"/>
      <c r="G249" s="20">
        <v>4.4000000000000004</v>
      </c>
      <c r="H249" s="20"/>
      <c r="I249" s="20">
        <v>7.5</v>
      </c>
      <c r="J249" s="20">
        <v>5.2</v>
      </c>
      <c r="K249" s="20"/>
      <c r="L249" s="20">
        <v>4.0199999999999996</v>
      </c>
      <c r="M249" s="20">
        <v>2</v>
      </c>
      <c r="N249" s="20">
        <v>2.33</v>
      </c>
      <c r="O249" s="20">
        <v>2.1</v>
      </c>
      <c r="P249" s="20"/>
      <c r="Q249" s="20"/>
      <c r="R249" s="20"/>
    </row>
    <row r="250" spans="1:18" x14ac:dyDescent="0.2">
      <c r="A250" s="5">
        <v>40512</v>
      </c>
      <c r="B250" s="20">
        <v>1.3</v>
      </c>
      <c r="C250" s="20">
        <v>3.3</v>
      </c>
      <c r="D250" s="20">
        <v>1.9</v>
      </c>
      <c r="E250" s="20">
        <v>0.1</v>
      </c>
      <c r="F250" s="20"/>
      <c r="G250" s="20">
        <v>5.0999999999999996</v>
      </c>
      <c r="H250" s="20"/>
      <c r="I250" s="20">
        <v>8.06</v>
      </c>
      <c r="J250" s="20">
        <v>5.63</v>
      </c>
      <c r="K250" s="20"/>
      <c r="L250" s="20">
        <v>4.32</v>
      </c>
      <c r="M250" s="20">
        <v>2.5</v>
      </c>
      <c r="N250" s="20">
        <v>2.59</v>
      </c>
      <c r="O250" s="20">
        <v>2.2200000000000002</v>
      </c>
      <c r="P250" s="20"/>
      <c r="Q250" s="20"/>
      <c r="R250" s="20"/>
    </row>
    <row r="251" spans="1:18" x14ac:dyDescent="0.2">
      <c r="A251" s="5">
        <v>40543</v>
      </c>
      <c r="B251" s="20">
        <v>1.5</v>
      </c>
      <c r="C251" s="20">
        <v>3.7</v>
      </c>
      <c r="D251" s="20">
        <v>2.2000000000000002</v>
      </c>
      <c r="E251" s="20">
        <v>0</v>
      </c>
      <c r="F251" s="20"/>
      <c r="G251" s="20">
        <v>4.5999999999999996</v>
      </c>
      <c r="H251" s="20"/>
      <c r="I251" s="20">
        <v>8.7799999999999994</v>
      </c>
      <c r="J251" s="20">
        <v>5.91</v>
      </c>
      <c r="K251" s="20"/>
      <c r="L251" s="20">
        <v>4.4000000000000004</v>
      </c>
      <c r="M251" s="20">
        <v>2.98</v>
      </c>
      <c r="N251" s="20">
        <v>3.17</v>
      </c>
      <c r="O251" s="20">
        <v>2.08</v>
      </c>
      <c r="P251" s="20"/>
      <c r="Q251" s="20"/>
      <c r="R251" s="20"/>
    </row>
    <row r="252" spans="1:18" x14ac:dyDescent="0.2">
      <c r="A252" s="5">
        <v>40574</v>
      </c>
      <c r="B252" s="20">
        <v>1.6</v>
      </c>
      <c r="C252" s="20">
        <v>4</v>
      </c>
      <c r="D252" s="20">
        <v>2.2999999999999998</v>
      </c>
      <c r="E252" s="20">
        <v>-0.6</v>
      </c>
      <c r="F252" s="20"/>
      <c r="G252" s="20">
        <v>4.9000000000000004</v>
      </c>
      <c r="H252" s="20"/>
      <c r="I252" s="20">
        <v>9.56</v>
      </c>
      <c r="J252" s="20">
        <v>5.99</v>
      </c>
      <c r="K252" s="20"/>
      <c r="L252" s="20">
        <v>3.78</v>
      </c>
      <c r="M252" s="20">
        <v>2.7</v>
      </c>
      <c r="N252" s="20">
        <v>3.4</v>
      </c>
      <c r="O252" s="20">
        <v>2.17</v>
      </c>
      <c r="P252" s="20"/>
      <c r="Q252" s="20"/>
      <c r="R252" s="20"/>
    </row>
    <row r="253" spans="1:18" x14ac:dyDescent="0.2">
      <c r="A253" s="5">
        <v>40602</v>
      </c>
      <c r="B253" s="20">
        <v>1.8</v>
      </c>
      <c r="C253" s="20">
        <v>4.4000000000000004</v>
      </c>
      <c r="D253" s="20">
        <v>2.4</v>
      </c>
      <c r="E253" s="20">
        <v>-0.5</v>
      </c>
      <c r="F253" s="20"/>
      <c r="G253" s="20">
        <v>4.9000000000000004</v>
      </c>
      <c r="H253" s="20"/>
      <c r="I253" s="20">
        <v>9.48</v>
      </c>
      <c r="J253" s="20">
        <v>6.01</v>
      </c>
      <c r="K253" s="20"/>
      <c r="L253" s="20">
        <v>3.57</v>
      </c>
      <c r="M253" s="20">
        <v>2.7</v>
      </c>
      <c r="N253" s="20">
        <v>3.17</v>
      </c>
      <c r="O253" s="20">
        <v>2.23</v>
      </c>
      <c r="P253" s="20"/>
      <c r="Q253" s="20"/>
      <c r="R253" s="20"/>
    </row>
    <row r="254" spans="1:18" x14ac:dyDescent="0.2">
      <c r="A254" s="5">
        <v>40633</v>
      </c>
      <c r="B254" s="20">
        <v>2.1</v>
      </c>
      <c r="C254" s="20">
        <v>4</v>
      </c>
      <c r="D254" s="20">
        <v>2.7</v>
      </c>
      <c r="E254" s="20">
        <v>-0.5</v>
      </c>
      <c r="F254" s="20"/>
      <c r="G254" s="20">
        <v>5.4</v>
      </c>
      <c r="H254" s="20"/>
      <c r="I254" s="20">
        <v>9.4700000000000006</v>
      </c>
      <c r="J254" s="20">
        <v>6.3</v>
      </c>
      <c r="K254" s="20"/>
      <c r="L254" s="20">
        <v>3.04</v>
      </c>
      <c r="M254" s="20">
        <v>3.4</v>
      </c>
      <c r="N254" s="20">
        <v>3.19</v>
      </c>
      <c r="O254" s="20">
        <v>2.66</v>
      </c>
      <c r="P254" s="20"/>
      <c r="Q254" s="20"/>
      <c r="R254" s="20"/>
    </row>
    <row r="255" spans="1:18" x14ac:dyDescent="0.2">
      <c r="A255" s="5">
        <v>40663</v>
      </c>
      <c r="B255" s="20">
        <v>2.5</v>
      </c>
      <c r="C255" s="20">
        <v>4.5</v>
      </c>
      <c r="D255" s="20">
        <v>2.8</v>
      </c>
      <c r="E255" s="20">
        <v>-0.4</v>
      </c>
      <c r="F255" s="20"/>
      <c r="G255" s="20">
        <v>5.3</v>
      </c>
      <c r="H255" s="20"/>
      <c r="I255" s="20">
        <v>9.6199999999999992</v>
      </c>
      <c r="J255" s="20">
        <v>6.51</v>
      </c>
      <c r="K255" s="20"/>
      <c r="L255" s="20">
        <v>3.36</v>
      </c>
      <c r="M255" s="20">
        <v>3.2</v>
      </c>
      <c r="N255" s="20">
        <v>2.84</v>
      </c>
      <c r="O255" s="20">
        <v>3.34</v>
      </c>
      <c r="P255" s="20"/>
      <c r="Q255" s="20"/>
      <c r="R255" s="20"/>
    </row>
    <row r="256" spans="1:18" x14ac:dyDescent="0.2">
      <c r="A256" s="5">
        <v>40694</v>
      </c>
      <c r="B256" s="20">
        <v>2.8</v>
      </c>
      <c r="C256" s="20">
        <v>4.5</v>
      </c>
      <c r="D256" s="20">
        <v>2.7</v>
      </c>
      <c r="E256" s="20">
        <v>-0.4</v>
      </c>
      <c r="F256" s="20"/>
      <c r="G256" s="20">
        <v>5.5</v>
      </c>
      <c r="H256" s="20"/>
      <c r="I256" s="20">
        <v>9.6</v>
      </c>
      <c r="J256" s="20">
        <v>6.55</v>
      </c>
      <c r="K256" s="20"/>
      <c r="L256" s="20">
        <v>3.25</v>
      </c>
      <c r="M256" s="20">
        <v>3.3</v>
      </c>
      <c r="N256" s="20">
        <v>3.02</v>
      </c>
      <c r="O256" s="20">
        <v>3.07</v>
      </c>
      <c r="P256" s="20"/>
      <c r="Q256" s="20"/>
      <c r="R256" s="20"/>
    </row>
    <row r="257" spans="1:18" x14ac:dyDescent="0.2">
      <c r="A257" s="5">
        <v>40724</v>
      </c>
      <c r="B257" s="20">
        <v>2.8</v>
      </c>
      <c r="C257" s="20">
        <v>4.2</v>
      </c>
      <c r="D257" s="20">
        <v>2.7</v>
      </c>
      <c r="E257" s="20">
        <v>-0.4</v>
      </c>
      <c r="F257" s="20"/>
      <c r="G257" s="20">
        <v>6.4</v>
      </c>
      <c r="H257" s="20"/>
      <c r="I257" s="20">
        <v>9.42</v>
      </c>
      <c r="J257" s="20">
        <v>6.71</v>
      </c>
      <c r="K257" s="20"/>
      <c r="L257" s="20">
        <v>3.28</v>
      </c>
      <c r="M257" s="20">
        <v>3.4</v>
      </c>
      <c r="N257" s="20">
        <v>3.23</v>
      </c>
      <c r="O257" s="20">
        <v>2.91</v>
      </c>
      <c r="P257" s="20"/>
      <c r="Q257" s="20"/>
      <c r="R257" s="20"/>
    </row>
    <row r="258" spans="1:18" x14ac:dyDescent="0.2">
      <c r="A258" s="5">
        <v>40755</v>
      </c>
      <c r="B258" s="20">
        <v>2.9</v>
      </c>
      <c r="C258" s="20">
        <v>4.4000000000000004</v>
      </c>
      <c r="D258" s="20">
        <v>2.5</v>
      </c>
      <c r="E258" s="20">
        <v>0.2</v>
      </c>
      <c r="F258" s="20"/>
      <c r="G258" s="20">
        <v>6.5</v>
      </c>
      <c r="H258" s="20"/>
      <c r="I258" s="20">
        <v>9.01</v>
      </c>
      <c r="J258" s="20">
        <v>6.87</v>
      </c>
      <c r="K258" s="20"/>
      <c r="L258" s="20">
        <v>3.55</v>
      </c>
      <c r="M258" s="20">
        <v>2.9</v>
      </c>
      <c r="N258" s="20">
        <v>3.42</v>
      </c>
      <c r="O258" s="20">
        <v>3.35</v>
      </c>
      <c r="P258" s="20"/>
      <c r="Q258" s="20"/>
      <c r="R258" s="20"/>
    </row>
    <row r="259" spans="1:18" x14ac:dyDescent="0.2">
      <c r="A259" s="5">
        <v>40786</v>
      </c>
      <c r="B259" s="20">
        <v>3</v>
      </c>
      <c r="C259" s="20">
        <v>4.5</v>
      </c>
      <c r="D259" s="20">
        <v>2.5</v>
      </c>
      <c r="E259" s="20">
        <v>0.2</v>
      </c>
      <c r="F259" s="20"/>
      <c r="G259" s="20">
        <v>6.2</v>
      </c>
      <c r="H259" s="20"/>
      <c r="I259" s="20">
        <v>8.15</v>
      </c>
      <c r="J259" s="20">
        <v>7.23</v>
      </c>
      <c r="K259" s="20"/>
      <c r="L259" s="20">
        <v>3.42</v>
      </c>
      <c r="M259" s="20">
        <v>3.2</v>
      </c>
      <c r="N259" s="20">
        <v>3.27</v>
      </c>
      <c r="O259" s="20">
        <v>3.35</v>
      </c>
      <c r="P259" s="20"/>
      <c r="Q259" s="20"/>
      <c r="R259" s="20"/>
    </row>
    <row r="260" spans="1:18" x14ac:dyDescent="0.2">
      <c r="A260" s="5">
        <v>40816</v>
      </c>
      <c r="B260" s="20">
        <v>3</v>
      </c>
      <c r="C260" s="20">
        <v>5.2</v>
      </c>
      <c r="D260" s="20">
        <v>3</v>
      </c>
      <c r="E260" s="20">
        <v>0</v>
      </c>
      <c r="F260" s="20"/>
      <c r="G260" s="20">
        <v>6.1</v>
      </c>
      <c r="H260" s="20"/>
      <c r="I260" s="20">
        <v>7.21</v>
      </c>
      <c r="J260" s="20">
        <v>7.31</v>
      </c>
      <c r="K260" s="20"/>
      <c r="L260" s="20">
        <v>3.14</v>
      </c>
      <c r="M260" s="20">
        <v>3.3</v>
      </c>
      <c r="N260" s="20">
        <v>3.73</v>
      </c>
      <c r="O260" s="20">
        <v>3.73</v>
      </c>
      <c r="P260" s="20"/>
      <c r="Q260" s="20"/>
      <c r="R260" s="20"/>
    </row>
    <row r="261" spans="1:18" x14ac:dyDescent="0.2">
      <c r="A261" s="5">
        <v>40847</v>
      </c>
      <c r="B261" s="20">
        <v>2.7</v>
      </c>
      <c r="C261" s="20">
        <v>5</v>
      </c>
      <c r="D261" s="20">
        <v>3</v>
      </c>
      <c r="E261" s="20">
        <v>-0.2</v>
      </c>
      <c r="F261" s="20"/>
      <c r="G261" s="20">
        <v>5.5</v>
      </c>
      <c r="H261" s="20"/>
      <c r="I261" s="20">
        <v>7.19</v>
      </c>
      <c r="J261" s="20">
        <v>6.97</v>
      </c>
      <c r="K261" s="20"/>
      <c r="L261" s="20">
        <v>3.2</v>
      </c>
      <c r="M261" s="20">
        <v>3.7</v>
      </c>
      <c r="N261" s="20">
        <v>4.0199999999999996</v>
      </c>
      <c r="O261" s="20">
        <v>4.2</v>
      </c>
      <c r="P261" s="20"/>
      <c r="Q261" s="20"/>
      <c r="R261" s="20"/>
    </row>
    <row r="262" spans="1:18" x14ac:dyDescent="0.2">
      <c r="A262" s="5">
        <v>40877</v>
      </c>
      <c r="B262" s="20">
        <v>2.7</v>
      </c>
      <c r="C262" s="20">
        <v>4.8</v>
      </c>
      <c r="D262" s="20">
        <v>3</v>
      </c>
      <c r="E262" s="20">
        <v>-0.5</v>
      </c>
      <c r="F262" s="20"/>
      <c r="G262" s="20">
        <v>4.2</v>
      </c>
      <c r="H262" s="20"/>
      <c r="I262" s="20">
        <v>6.78</v>
      </c>
      <c r="J262" s="20">
        <v>6.64</v>
      </c>
      <c r="K262" s="20"/>
      <c r="L262" s="20">
        <v>3.48</v>
      </c>
      <c r="M262" s="20">
        <v>3.9</v>
      </c>
      <c r="N262" s="20">
        <v>3.96</v>
      </c>
      <c r="O262" s="20">
        <v>4.6399999999999997</v>
      </c>
      <c r="P262" s="20"/>
      <c r="Q262" s="20"/>
      <c r="R262" s="20"/>
    </row>
    <row r="263" spans="1:18" x14ac:dyDescent="0.2">
      <c r="A263" s="5">
        <v>40908</v>
      </c>
      <c r="B263" s="20">
        <v>2.5</v>
      </c>
      <c r="C263" s="20">
        <v>4.2</v>
      </c>
      <c r="D263" s="20">
        <v>2.8</v>
      </c>
      <c r="E263" s="20">
        <v>-0.2</v>
      </c>
      <c r="F263" s="20"/>
      <c r="G263" s="20">
        <v>4.0999999999999996</v>
      </c>
      <c r="H263" s="20"/>
      <c r="I263" s="20">
        <v>6.1</v>
      </c>
      <c r="J263" s="20">
        <v>6.5</v>
      </c>
      <c r="K263" s="20"/>
      <c r="L263" s="20">
        <v>3.82</v>
      </c>
      <c r="M263" s="20">
        <v>4.4000000000000004</v>
      </c>
      <c r="N263" s="20">
        <v>3.73</v>
      </c>
      <c r="O263" s="20">
        <v>4.74</v>
      </c>
      <c r="P263" s="20"/>
      <c r="Q263" s="20"/>
      <c r="R263" s="20"/>
    </row>
    <row r="264" spans="1:18" x14ac:dyDescent="0.2">
      <c r="A264" s="5">
        <v>40939</v>
      </c>
      <c r="B264" s="20">
        <v>2.6</v>
      </c>
      <c r="C264" s="20">
        <v>3.6</v>
      </c>
      <c r="D264" s="20">
        <v>2.7</v>
      </c>
      <c r="E264" s="20">
        <v>0.1</v>
      </c>
      <c r="F264" s="20"/>
      <c r="G264" s="20">
        <v>4.5</v>
      </c>
      <c r="H264" s="20"/>
      <c r="I264" s="20">
        <v>4.16</v>
      </c>
      <c r="J264" s="20">
        <v>6.22</v>
      </c>
      <c r="K264" s="20"/>
      <c r="L264" s="20">
        <v>4.05</v>
      </c>
      <c r="M264" s="20">
        <v>4.2</v>
      </c>
      <c r="N264" s="20">
        <v>3.54</v>
      </c>
      <c r="O264" s="20">
        <v>4.2300000000000004</v>
      </c>
      <c r="P264" s="20"/>
      <c r="Q264" s="20">
        <v>9.0664875755540617</v>
      </c>
      <c r="R264" s="20">
        <v>6.62</v>
      </c>
    </row>
    <row r="265" spans="1:18" x14ac:dyDescent="0.2">
      <c r="A265" s="5">
        <v>40968</v>
      </c>
      <c r="B265" s="20">
        <v>2.5</v>
      </c>
      <c r="C265" s="20">
        <v>3.4</v>
      </c>
      <c r="D265" s="20">
        <v>2.7</v>
      </c>
      <c r="E265" s="20">
        <v>0.3</v>
      </c>
      <c r="F265" s="20"/>
      <c r="G265" s="20">
        <v>3.2</v>
      </c>
      <c r="H265" s="20"/>
      <c r="I265" s="20">
        <v>3.73</v>
      </c>
      <c r="J265" s="20">
        <v>5.84</v>
      </c>
      <c r="K265" s="20"/>
      <c r="L265" s="20">
        <v>3.87</v>
      </c>
      <c r="M265" s="20">
        <v>4.4000000000000004</v>
      </c>
      <c r="N265" s="20">
        <v>3.55</v>
      </c>
      <c r="O265" s="20">
        <v>4.17</v>
      </c>
      <c r="P265" s="20"/>
      <c r="Q265" s="20">
        <v>7.0673712021135984</v>
      </c>
      <c r="R265" s="20">
        <v>7.9</v>
      </c>
    </row>
    <row r="266" spans="1:18" x14ac:dyDescent="0.2">
      <c r="A266" s="5">
        <v>40999</v>
      </c>
      <c r="B266" s="20">
        <v>2.2999999999999998</v>
      </c>
      <c r="C266" s="20">
        <v>3.5</v>
      </c>
      <c r="D266" s="20">
        <v>2.7</v>
      </c>
      <c r="E266" s="20">
        <v>0.5</v>
      </c>
      <c r="F266" s="20"/>
      <c r="G266" s="20">
        <v>3.6</v>
      </c>
      <c r="H266" s="20"/>
      <c r="I266" s="20">
        <v>3.7</v>
      </c>
      <c r="J266" s="20">
        <v>5.24</v>
      </c>
      <c r="K266" s="20"/>
      <c r="L266" s="20">
        <v>3.73</v>
      </c>
      <c r="M266" s="20">
        <v>3.8</v>
      </c>
      <c r="N266" s="20">
        <v>3.4</v>
      </c>
      <c r="O266" s="20">
        <v>4.2300000000000004</v>
      </c>
      <c r="P266" s="20"/>
      <c r="Q266" s="20">
        <v>7.4244415243101267</v>
      </c>
      <c r="R266" s="20">
        <v>7.28</v>
      </c>
    </row>
    <row r="267" spans="1:18" x14ac:dyDescent="0.2">
      <c r="A267" s="5">
        <v>41029</v>
      </c>
      <c r="B267" s="20">
        <v>2</v>
      </c>
      <c r="C267" s="20">
        <v>3</v>
      </c>
      <c r="D267" s="20">
        <v>2.6</v>
      </c>
      <c r="E267" s="20">
        <v>0.4</v>
      </c>
      <c r="F267" s="20"/>
      <c r="G267" s="20">
        <v>3.4</v>
      </c>
      <c r="H267" s="20"/>
      <c r="I267" s="20">
        <v>3.57</v>
      </c>
      <c r="J267" s="20">
        <v>5.0999999999999996</v>
      </c>
      <c r="K267" s="20"/>
      <c r="L267" s="20">
        <v>3.41</v>
      </c>
      <c r="M267" s="20">
        <v>3.5</v>
      </c>
      <c r="N267" s="20">
        <v>3.43</v>
      </c>
      <c r="O267" s="20">
        <v>4.08</v>
      </c>
      <c r="P267" s="20"/>
      <c r="Q267" s="20">
        <v>5.859375</v>
      </c>
      <c r="R267" s="20">
        <v>7.19</v>
      </c>
    </row>
    <row r="268" spans="1:18" x14ac:dyDescent="0.2">
      <c r="A268" s="5">
        <v>41060</v>
      </c>
      <c r="B268" s="20">
        <v>1.6</v>
      </c>
      <c r="C268" s="20">
        <v>2.8</v>
      </c>
      <c r="D268" s="20">
        <v>2.4</v>
      </c>
      <c r="E268" s="20">
        <v>0.2</v>
      </c>
      <c r="F268" s="20"/>
      <c r="G268" s="20">
        <v>3</v>
      </c>
      <c r="H268" s="20"/>
      <c r="I268" s="20">
        <v>3.61</v>
      </c>
      <c r="J268" s="20">
        <v>4.99</v>
      </c>
      <c r="K268" s="20"/>
      <c r="L268" s="20">
        <v>3.85</v>
      </c>
      <c r="M268" s="20">
        <v>3.1</v>
      </c>
      <c r="N268" s="20">
        <v>3.44</v>
      </c>
      <c r="O268" s="20">
        <v>4.1399999999999997</v>
      </c>
      <c r="P268" s="20"/>
      <c r="Q268" s="20">
        <v>5.144694533762058</v>
      </c>
      <c r="R268" s="20">
        <v>6.9</v>
      </c>
    </row>
    <row r="269" spans="1:18" x14ac:dyDescent="0.2">
      <c r="A269" s="5">
        <v>41090</v>
      </c>
      <c r="B269" s="20">
        <v>1.5</v>
      </c>
      <c r="C269" s="20">
        <v>2.4</v>
      </c>
      <c r="D269" s="20">
        <v>2.4</v>
      </c>
      <c r="E269" s="20">
        <v>-0.2</v>
      </c>
      <c r="F269" s="20"/>
      <c r="G269" s="20">
        <v>2.2000000000000002</v>
      </c>
      <c r="H269" s="20"/>
      <c r="I269" s="20">
        <v>4.29</v>
      </c>
      <c r="J269" s="20">
        <v>4.92</v>
      </c>
      <c r="K269" s="20"/>
      <c r="L269" s="20">
        <v>4.34</v>
      </c>
      <c r="M269" s="20">
        <v>2.7</v>
      </c>
      <c r="N269" s="20">
        <v>3.2</v>
      </c>
      <c r="O269" s="20">
        <v>4</v>
      </c>
      <c r="P269" s="20"/>
      <c r="Q269" s="20">
        <v>4.3506078055022286</v>
      </c>
      <c r="R269" s="20">
        <v>6.67</v>
      </c>
    </row>
    <row r="270" spans="1:18" x14ac:dyDescent="0.2">
      <c r="A270" s="5">
        <v>41121</v>
      </c>
      <c r="B270" s="20">
        <v>1.4</v>
      </c>
      <c r="C270" s="20">
        <v>2.6</v>
      </c>
      <c r="D270" s="20">
        <v>2.4</v>
      </c>
      <c r="E270" s="20">
        <v>-0.4</v>
      </c>
      <c r="F270" s="20"/>
      <c r="G270" s="20">
        <v>1.8</v>
      </c>
      <c r="H270" s="20"/>
      <c r="I270" s="20">
        <v>5.58</v>
      </c>
      <c r="J270" s="20">
        <v>5.2</v>
      </c>
      <c r="K270" s="20"/>
      <c r="L270" s="20">
        <v>4.42</v>
      </c>
      <c r="M270" s="20">
        <v>2.5</v>
      </c>
      <c r="N270" s="20">
        <v>3.03</v>
      </c>
      <c r="O270" s="20">
        <v>3.28</v>
      </c>
      <c r="P270" s="20"/>
      <c r="Q270" s="20">
        <v>2.7918781725888362</v>
      </c>
      <c r="R270" s="20">
        <v>5.53</v>
      </c>
    </row>
    <row r="271" spans="1:18" x14ac:dyDescent="0.2">
      <c r="A271" s="5">
        <v>41152</v>
      </c>
      <c r="B271" s="20">
        <v>1.5</v>
      </c>
      <c r="C271" s="20">
        <v>2.5</v>
      </c>
      <c r="D271" s="20">
        <v>2.6</v>
      </c>
      <c r="E271" s="20">
        <v>-0.4</v>
      </c>
      <c r="F271" s="20"/>
      <c r="G271" s="20">
        <v>2</v>
      </c>
      <c r="H271" s="20"/>
      <c r="I271" s="20">
        <v>5.94</v>
      </c>
      <c r="J271" s="20">
        <v>5.24</v>
      </c>
      <c r="K271" s="20"/>
      <c r="L271" s="20">
        <v>4.57</v>
      </c>
      <c r="M271" s="20">
        <v>2.6</v>
      </c>
      <c r="N271" s="20">
        <v>3.11</v>
      </c>
      <c r="O271" s="20">
        <v>3.53</v>
      </c>
      <c r="P271" s="20"/>
      <c r="Q271" s="20">
        <v>2.3929471032745484</v>
      </c>
      <c r="R271" s="20">
        <v>5.44</v>
      </c>
    </row>
    <row r="272" spans="1:18" x14ac:dyDescent="0.2">
      <c r="A272" s="5">
        <v>41182</v>
      </c>
      <c r="B272" s="20">
        <v>1.7</v>
      </c>
      <c r="C272" s="20">
        <v>2.2000000000000002</v>
      </c>
      <c r="D272" s="20">
        <v>2.6</v>
      </c>
      <c r="E272" s="20">
        <v>-0.3</v>
      </c>
      <c r="F272" s="20"/>
      <c r="G272" s="20">
        <v>1.9</v>
      </c>
      <c r="H272" s="20"/>
      <c r="I272" s="20">
        <v>6.57</v>
      </c>
      <c r="J272" s="20">
        <v>5.28</v>
      </c>
      <c r="K272" s="20"/>
      <c r="L272" s="20">
        <v>4.7699999999999996</v>
      </c>
      <c r="M272" s="20">
        <v>2.8</v>
      </c>
      <c r="N272" s="20">
        <v>3.08</v>
      </c>
      <c r="O272" s="20">
        <v>3.74</v>
      </c>
      <c r="P272" s="20"/>
      <c r="Q272" s="20">
        <v>3.2015065913370959</v>
      </c>
      <c r="R272" s="20">
        <v>6.65</v>
      </c>
    </row>
    <row r="273" spans="1:18" x14ac:dyDescent="0.2">
      <c r="A273" s="5">
        <v>41213</v>
      </c>
      <c r="B273" s="20">
        <v>2</v>
      </c>
      <c r="C273" s="20">
        <v>2.7</v>
      </c>
      <c r="D273" s="20">
        <v>2.5</v>
      </c>
      <c r="E273" s="20">
        <v>-0.4</v>
      </c>
      <c r="F273" s="20"/>
      <c r="G273" s="20">
        <v>1.7</v>
      </c>
      <c r="H273" s="20"/>
      <c r="I273" s="20">
        <v>6.54</v>
      </c>
      <c r="J273" s="20">
        <v>5.45</v>
      </c>
      <c r="K273" s="20"/>
      <c r="L273" s="20">
        <v>4.5999999999999996</v>
      </c>
      <c r="M273" s="20">
        <v>2.9</v>
      </c>
      <c r="N273" s="20">
        <v>3.06</v>
      </c>
      <c r="O273" s="20">
        <v>3.25</v>
      </c>
      <c r="P273" s="20"/>
      <c r="Q273" s="20">
        <v>2.8660436137071614</v>
      </c>
      <c r="R273" s="20">
        <v>7.19</v>
      </c>
    </row>
    <row r="274" spans="1:18" x14ac:dyDescent="0.2">
      <c r="A274" s="5">
        <v>41243</v>
      </c>
      <c r="B274" s="20">
        <v>1.7</v>
      </c>
      <c r="C274" s="20">
        <v>2.7</v>
      </c>
      <c r="D274" s="20">
        <v>2.2000000000000002</v>
      </c>
      <c r="E274" s="20">
        <v>-0.2</v>
      </c>
      <c r="F274" s="20"/>
      <c r="G274" s="20">
        <v>2</v>
      </c>
      <c r="H274" s="20"/>
      <c r="I274" s="20">
        <v>6.46</v>
      </c>
      <c r="J274" s="20">
        <v>5.53</v>
      </c>
      <c r="K274" s="20"/>
      <c r="L274" s="20">
        <v>4.18</v>
      </c>
      <c r="M274" s="20">
        <v>2.1</v>
      </c>
      <c r="N274" s="20">
        <v>2.77</v>
      </c>
      <c r="O274" s="20">
        <v>2.66</v>
      </c>
      <c r="P274" s="20"/>
      <c r="Q274" s="20">
        <v>2.4767801857585141</v>
      </c>
      <c r="R274" s="20">
        <v>7.38</v>
      </c>
    </row>
    <row r="275" spans="1:18" x14ac:dyDescent="0.2">
      <c r="A275" s="5">
        <v>41274</v>
      </c>
      <c r="B275" s="20">
        <v>1.6</v>
      </c>
      <c r="C275" s="20">
        <v>2.7</v>
      </c>
      <c r="D275" s="20">
        <v>2.2000000000000002</v>
      </c>
      <c r="E275" s="20">
        <v>-0.1</v>
      </c>
      <c r="F275" s="20"/>
      <c r="G275" s="20">
        <v>2.5</v>
      </c>
      <c r="H275" s="20"/>
      <c r="I275" s="20">
        <v>6.57</v>
      </c>
      <c r="J275" s="20">
        <v>5.84</v>
      </c>
      <c r="K275" s="20"/>
      <c r="L275" s="20">
        <v>3.57</v>
      </c>
      <c r="M275" s="20">
        <v>1.5</v>
      </c>
      <c r="N275" s="20">
        <v>2.44</v>
      </c>
      <c r="O275" s="20">
        <v>2.65</v>
      </c>
      <c r="P275" s="20"/>
      <c r="Q275" s="20">
        <v>2.4133663366336671</v>
      </c>
      <c r="R275" s="20">
        <v>8.02</v>
      </c>
    </row>
    <row r="276" spans="1:18" x14ac:dyDescent="0.2">
      <c r="A276" s="5">
        <v>41305</v>
      </c>
      <c r="B276" s="20">
        <v>1.5</v>
      </c>
      <c r="C276" s="20">
        <v>2.7</v>
      </c>
      <c r="D276" s="20">
        <v>2</v>
      </c>
      <c r="E276" s="20">
        <v>-0.3</v>
      </c>
      <c r="F276" s="20"/>
      <c r="G276" s="20">
        <v>2</v>
      </c>
      <c r="H276" s="20"/>
      <c r="I276" s="20">
        <v>7.07</v>
      </c>
      <c r="J276" s="20">
        <v>6.15</v>
      </c>
      <c r="K276" s="20"/>
      <c r="L276" s="20">
        <v>3.25</v>
      </c>
      <c r="M276" s="20">
        <v>1.6</v>
      </c>
      <c r="N276" s="20">
        <v>2</v>
      </c>
      <c r="O276" s="20">
        <v>2.87</v>
      </c>
      <c r="P276" s="20"/>
      <c r="Q276" s="20">
        <v>1.1699507389162596</v>
      </c>
      <c r="R276" s="20">
        <v>8.33</v>
      </c>
    </row>
    <row r="277" spans="1:18" x14ac:dyDescent="0.2">
      <c r="A277" s="5">
        <v>41333</v>
      </c>
      <c r="B277" s="20">
        <v>1.6</v>
      </c>
      <c r="C277" s="20">
        <v>2.8</v>
      </c>
      <c r="D277" s="20">
        <v>1.9</v>
      </c>
      <c r="E277" s="20">
        <v>-0.7</v>
      </c>
      <c r="F277" s="20"/>
      <c r="G277" s="20">
        <v>3.2</v>
      </c>
      <c r="H277" s="20"/>
      <c r="I277" s="20">
        <v>7.28</v>
      </c>
      <c r="J277" s="20">
        <v>6.31</v>
      </c>
      <c r="K277" s="20"/>
      <c r="L277" s="20">
        <v>3.55</v>
      </c>
      <c r="M277" s="20">
        <v>1.3</v>
      </c>
      <c r="N277" s="20">
        <v>1.83</v>
      </c>
      <c r="O277" s="20">
        <v>2.4500000000000002</v>
      </c>
      <c r="P277" s="20"/>
      <c r="Q277" s="20">
        <v>2.2825416409623793</v>
      </c>
      <c r="R277" s="20">
        <v>8.15</v>
      </c>
    </row>
    <row r="278" spans="1:18" x14ac:dyDescent="0.2">
      <c r="A278" s="5">
        <v>41364</v>
      </c>
      <c r="B278" s="20">
        <v>1.3</v>
      </c>
      <c r="C278" s="20">
        <v>2.8</v>
      </c>
      <c r="D278" s="20">
        <v>1.7</v>
      </c>
      <c r="E278" s="20">
        <v>-0.9</v>
      </c>
      <c r="F278" s="20"/>
      <c r="G278" s="20">
        <v>2.1</v>
      </c>
      <c r="H278" s="20"/>
      <c r="I278" s="20">
        <v>7.02</v>
      </c>
      <c r="J278" s="20">
        <v>6.59</v>
      </c>
      <c r="K278" s="20"/>
      <c r="L278" s="20">
        <v>4.25</v>
      </c>
      <c r="M278" s="20">
        <v>1.5</v>
      </c>
      <c r="N278" s="20">
        <v>1.91</v>
      </c>
      <c r="O278" s="20">
        <v>2.59</v>
      </c>
      <c r="P278" s="20"/>
      <c r="Q278" s="20">
        <v>0.91743119266055051</v>
      </c>
      <c r="R278" s="20">
        <v>9.11</v>
      </c>
    </row>
    <row r="279" spans="1:18" x14ac:dyDescent="0.2">
      <c r="A279" s="5">
        <v>41394</v>
      </c>
      <c r="B279" s="20">
        <v>1</v>
      </c>
      <c r="C279" s="20">
        <v>2.4</v>
      </c>
      <c r="D279" s="20">
        <v>1.2</v>
      </c>
      <c r="E279" s="20">
        <v>-0.7</v>
      </c>
      <c r="F279" s="20"/>
      <c r="G279" s="20">
        <v>2.4</v>
      </c>
      <c r="H279" s="20"/>
      <c r="I279" s="20">
        <v>7.24</v>
      </c>
      <c r="J279" s="20">
        <v>6.49</v>
      </c>
      <c r="K279" s="20"/>
      <c r="L279" s="20">
        <v>4.6500000000000004</v>
      </c>
      <c r="M279" s="20">
        <v>1</v>
      </c>
      <c r="N279" s="20">
        <v>2.02</v>
      </c>
      <c r="O279" s="20">
        <v>2.31</v>
      </c>
      <c r="P279" s="20"/>
      <c r="Q279" s="20">
        <v>1.7835178351783554</v>
      </c>
      <c r="R279" s="20">
        <v>9.1300000000000008</v>
      </c>
    </row>
    <row r="280" spans="1:18" x14ac:dyDescent="0.2">
      <c r="A280" s="5">
        <v>41425</v>
      </c>
      <c r="B280" s="20">
        <v>1.2</v>
      </c>
      <c r="C280" s="20">
        <v>2.7</v>
      </c>
      <c r="D280" s="20">
        <v>1.4</v>
      </c>
      <c r="E280" s="20">
        <v>-0.3</v>
      </c>
      <c r="F280" s="20"/>
      <c r="G280" s="20">
        <v>2.1</v>
      </c>
      <c r="H280" s="20"/>
      <c r="I280" s="20">
        <v>7.39</v>
      </c>
      <c r="J280" s="20">
        <v>6.5</v>
      </c>
      <c r="K280" s="20"/>
      <c r="L280" s="20">
        <v>4.63</v>
      </c>
      <c r="M280" s="20">
        <v>0.9</v>
      </c>
      <c r="N280" s="20">
        <v>2</v>
      </c>
      <c r="O280" s="20">
        <v>2.46</v>
      </c>
      <c r="P280" s="20"/>
      <c r="Q280" s="20">
        <v>1.651376146788984</v>
      </c>
      <c r="R280" s="20">
        <v>9.19</v>
      </c>
    </row>
    <row r="281" spans="1:18" x14ac:dyDescent="0.2">
      <c r="A281" s="5">
        <v>41455</v>
      </c>
      <c r="B281" s="20">
        <v>1.5</v>
      </c>
      <c r="C281" s="20">
        <v>2.9</v>
      </c>
      <c r="D281" s="20">
        <v>1.6</v>
      </c>
      <c r="E281" s="20">
        <v>0.2</v>
      </c>
      <c r="F281" s="20"/>
      <c r="G281" s="20">
        <v>2.7</v>
      </c>
      <c r="H281" s="20"/>
      <c r="I281" s="20">
        <v>6.89</v>
      </c>
      <c r="J281" s="20">
        <v>6.7</v>
      </c>
      <c r="K281" s="20"/>
      <c r="L281" s="20">
        <v>4.09</v>
      </c>
      <c r="M281" s="20">
        <v>1.9</v>
      </c>
      <c r="N281" s="20">
        <v>2.16</v>
      </c>
      <c r="O281" s="20">
        <v>2.77</v>
      </c>
      <c r="P281" s="20"/>
      <c r="Q281" s="20">
        <v>1.8393623543838136</v>
      </c>
      <c r="R281" s="20">
        <v>8.76</v>
      </c>
    </row>
    <row r="282" spans="1:18" x14ac:dyDescent="0.2">
      <c r="A282" s="5">
        <v>41486</v>
      </c>
      <c r="B282" s="20">
        <v>1.6</v>
      </c>
      <c r="C282" s="20">
        <v>2.8</v>
      </c>
      <c r="D282" s="20">
        <v>1.6</v>
      </c>
      <c r="E282" s="20">
        <v>0.7</v>
      </c>
      <c r="F282" s="20"/>
      <c r="G282" s="20">
        <v>2.7</v>
      </c>
      <c r="H282" s="20"/>
      <c r="I282" s="20">
        <v>6.46</v>
      </c>
      <c r="J282" s="20">
        <v>6.27</v>
      </c>
      <c r="K282" s="20"/>
      <c r="L282" s="20">
        <v>3.47</v>
      </c>
      <c r="M282" s="20">
        <v>2.2000000000000002</v>
      </c>
      <c r="N282" s="20">
        <v>2.2200000000000002</v>
      </c>
      <c r="O282" s="20">
        <v>3.24</v>
      </c>
      <c r="P282" s="20"/>
      <c r="Q282" s="20">
        <v>2.5308641975308608</v>
      </c>
      <c r="R282" s="20">
        <v>9.66</v>
      </c>
    </row>
    <row r="283" spans="1:18" x14ac:dyDescent="0.2">
      <c r="A283" s="5">
        <v>41517</v>
      </c>
      <c r="B283" s="20">
        <v>1.4</v>
      </c>
      <c r="C283" s="20">
        <v>2.7</v>
      </c>
      <c r="D283" s="20">
        <v>1.3</v>
      </c>
      <c r="E283" s="20">
        <v>0.9</v>
      </c>
      <c r="F283" s="20"/>
      <c r="G283" s="20">
        <v>2.6</v>
      </c>
      <c r="H283" s="20"/>
      <c r="I283" s="20">
        <v>6.51</v>
      </c>
      <c r="J283" s="20">
        <v>6.09</v>
      </c>
      <c r="K283" s="20"/>
      <c r="L283" s="20">
        <v>3.46</v>
      </c>
      <c r="M283" s="20">
        <v>2.2000000000000002</v>
      </c>
      <c r="N283" s="20">
        <v>2.27</v>
      </c>
      <c r="O283" s="20">
        <v>3.28</v>
      </c>
      <c r="P283" s="20"/>
      <c r="Q283" s="20">
        <v>2.8290282902828996</v>
      </c>
      <c r="R283" s="20">
        <v>9.51</v>
      </c>
    </row>
    <row r="284" spans="1:18" x14ac:dyDescent="0.2">
      <c r="A284" s="5">
        <v>41547</v>
      </c>
      <c r="B284" s="20">
        <v>1.1000000000000001</v>
      </c>
      <c r="C284" s="20">
        <v>2.7</v>
      </c>
      <c r="D284" s="20">
        <v>1.1000000000000001</v>
      </c>
      <c r="E284" s="20">
        <v>1.1000000000000001</v>
      </c>
      <c r="F284" s="20"/>
      <c r="G284" s="20">
        <v>3</v>
      </c>
      <c r="H284" s="20"/>
      <c r="I284" s="20">
        <v>6.14</v>
      </c>
      <c r="J284" s="20">
        <v>5.86</v>
      </c>
      <c r="K284" s="20"/>
      <c r="L284" s="20">
        <v>3.39</v>
      </c>
      <c r="M284" s="20">
        <v>2</v>
      </c>
      <c r="N284" s="20">
        <v>2.27</v>
      </c>
      <c r="O284" s="20">
        <v>2.83</v>
      </c>
      <c r="P284" s="20"/>
      <c r="Q284" s="20">
        <v>2.0681265206812687</v>
      </c>
      <c r="R284" s="20">
        <v>10.45</v>
      </c>
    </row>
    <row r="285" spans="1:18" x14ac:dyDescent="0.2">
      <c r="A285" s="5">
        <v>41578</v>
      </c>
      <c r="B285" s="20">
        <v>1</v>
      </c>
      <c r="C285" s="20">
        <v>2.2000000000000002</v>
      </c>
      <c r="D285" s="20">
        <v>0.7</v>
      </c>
      <c r="E285" s="20">
        <v>1.1000000000000001</v>
      </c>
      <c r="F285" s="20"/>
      <c r="G285" s="20">
        <v>3.2</v>
      </c>
      <c r="H285" s="20"/>
      <c r="I285" s="20">
        <v>6.27</v>
      </c>
      <c r="J285" s="20">
        <v>5.84</v>
      </c>
      <c r="K285" s="20"/>
      <c r="L285" s="20">
        <v>3.36</v>
      </c>
      <c r="M285" s="20">
        <v>1.5</v>
      </c>
      <c r="N285" s="20">
        <v>1.84</v>
      </c>
      <c r="O285" s="20">
        <v>3.04</v>
      </c>
      <c r="P285" s="20"/>
      <c r="Q285" s="20">
        <v>1.7565112053301066</v>
      </c>
      <c r="R285" s="20">
        <v>10.35</v>
      </c>
    </row>
    <row r="286" spans="1:18" x14ac:dyDescent="0.2">
      <c r="A286" s="5">
        <v>41608</v>
      </c>
      <c r="B286" s="20">
        <v>1.2</v>
      </c>
      <c r="C286" s="20">
        <v>2.1</v>
      </c>
      <c r="D286" s="20">
        <v>0.9</v>
      </c>
      <c r="E286" s="20">
        <v>1.5</v>
      </c>
      <c r="F286" s="20"/>
      <c r="G286" s="20">
        <v>3</v>
      </c>
      <c r="H286" s="20"/>
      <c r="I286" s="20">
        <v>6.5</v>
      </c>
      <c r="J286" s="20">
        <v>5.77</v>
      </c>
      <c r="K286" s="20"/>
      <c r="L286" s="20">
        <v>3.62</v>
      </c>
      <c r="M286" s="20">
        <v>2.4</v>
      </c>
      <c r="N286" s="20">
        <v>1.76</v>
      </c>
      <c r="O286" s="20">
        <v>2.96</v>
      </c>
      <c r="P286" s="20"/>
      <c r="Q286" s="20">
        <v>1.7522658610271937</v>
      </c>
      <c r="R286" s="20">
        <v>9.92</v>
      </c>
    </row>
    <row r="287" spans="1:18" x14ac:dyDescent="0.2">
      <c r="A287" s="5">
        <v>41639</v>
      </c>
      <c r="B287" s="20">
        <v>1.4</v>
      </c>
      <c r="C287" s="20">
        <v>2</v>
      </c>
      <c r="D287" s="20">
        <v>0.8</v>
      </c>
      <c r="E287" s="20">
        <v>1.6</v>
      </c>
      <c r="F287" s="20"/>
      <c r="G287" s="20">
        <v>2.5</v>
      </c>
      <c r="H287" s="20"/>
      <c r="I287" s="20">
        <v>6.47</v>
      </c>
      <c r="J287" s="20">
        <v>5.91</v>
      </c>
      <c r="K287" s="20"/>
      <c r="L287" s="20">
        <v>3.97</v>
      </c>
      <c r="M287" s="20">
        <v>3</v>
      </c>
      <c r="N287" s="20">
        <v>1.94</v>
      </c>
      <c r="O287" s="20">
        <v>2.86</v>
      </c>
      <c r="P287" s="20"/>
      <c r="Q287" s="20">
        <v>1.0876132930513664</v>
      </c>
      <c r="R287" s="20">
        <v>9.4499999999999993</v>
      </c>
    </row>
    <row r="288" spans="1:18" x14ac:dyDescent="0.2">
      <c r="A288" s="5">
        <v>41670</v>
      </c>
      <c r="B288" s="20">
        <v>1.4</v>
      </c>
      <c r="C288" s="20">
        <v>1.9</v>
      </c>
      <c r="D288" s="20">
        <v>0.8</v>
      </c>
      <c r="E288" s="20">
        <v>1.4</v>
      </c>
      <c r="F288" s="20"/>
      <c r="G288" s="20">
        <v>2.5</v>
      </c>
      <c r="H288" s="20">
        <v>8.6</v>
      </c>
      <c r="I288" s="20">
        <v>6.07</v>
      </c>
      <c r="J288" s="20">
        <v>5.59</v>
      </c>
      <c r="K288" s="20"/>
      <c r="L288" s="20">
        <v>4.4800000000000004</v>
      </c>
      <c r="M288" s="20">
        <v>3</v>
      </c>
      <c r="N288" s="20">
        <v>2.13</v>
      </c>
      <c r="O288" s="20">
        <v>3.07</v>
      </c>
      <c r="P288" s="20"/>
      <c r="Q288" s="20">
        <v>1.3390139987827077</v>
      </c>
      <c r="R288" s="20">
        <v>9.2899999999999991</v>
      </c>
    </row>
    <row r="289" spans="1:18" x14ac:dyDescent="0.2">
      <c r="A289" s="5">
        <v>41698</v>
      </c>
      <c r="B289" s="20">
        <v>1.1000000000000001</v>
      </c>
      <c r="C289" s="20">
        <v>1.7</v>
      </c>
      <c r="D289" s="20">
        <v>0.7</v>
      </c>
      <c r="E289" s="20">
        <v>1.5</v>
      </c>
      <c r="F289" s="20"/>
      <c r="G289" s="20">
        <v>2</v>
      </c>
      <c r="H289" s="20">
        <v>7.88</v>
      </c>
      <c r="I289" s="20">
        <v>6.21</v>
      </c>
      <c r="J289" s="20">
        <v>5.68</v>
      </c>
      <c r="K289" s="20"/>
      <c r="L289" s="20">
        <v>4.2300000000000004</v>
      </c>
      <c r="M289" s="20">
        <v>3.4</v>
      </c>
      <c r="N289" s="20">
        <v>2.3199999999999998</v>
      </c>
      <c r="O289" s="20">
        <v>3.78</v>
      </c>
      <c r="P289" s="20"/>
      <c r="Q289" s="20">
        <v>0.90470446320868503</v>
      </c>
      <c r="R289" s="20">
        <v>8.67</v>
      </c>
    </row>
    <row r="290" spans="1:18" x14ac:dyDescent="0.2">
      <c r="A290" s="5">
        <v>41729</v>
      </c>
      <c r="B290" s="20">
        <v>1.4</v>
      </c>
      <c r="C290" s="20">
        <v>1.6</v>
      </c>
      <c r="D290" s="20">
        <v>0.5</v>
      </c>
      <c r="E290" s="20">
        <v>1.6</v>
      </c>
      <c r="F290" s="20"/>
      <c r="G290" s="20">
        <v>2.4</v>
      </c>
      <c r="H290" s="20">
        <v>8.25</v>
      </c>
      <c r="I290" s="20">
        <v>6.92</v>
      </c>
      <c r="J290" s="20">
        <v>6.15</v>
      </c>
      <c r="K290" s="20"/>
      <c r="L290" s="20">
        <v>3.76</v>
      </c>
      <c r="M290" s="20">
        <v>3.9</v>
      </c>
      <c r="N290" s="20">
        <v>2.5099999999999998</v>
      </c>
      <c r="O290" s="20">
        <v>3.38</v>
      </c>
      <c r="P290" s="20"/>
      <c r="Q290" s="20">
        <v>1.1515151515151549</v>
      </c>
      <c r="R290" s="20">
        <v>8.35</v>
      </c>
    </row>
    <row r="291" spans="1:18" x14ac:dyDescent="0.2">
      <c r="A291" s="5">
        <v>41759</v>
      </c>
      <c r="B291" s="20">
        <v>1.7</v>
      </c>
      <c r="C291" s="20">
        <v>1.8</v>
      </c>
      <c r="D291" s="20">
        <v>0.7</v>
      </c>
      <c r="E291" s="20">
        <v>3.4</v>
      </c>
      <c r="F291" s="20"/>
      <c r="G291" s="20">
        <v>1.8</v>
      </c>
      <c r="H291" s="20">
        <v>8.48</v>
      </c>
      <c r="I291" s="20">
        <v>7.33</v>
      </c>
      <c r="J291" s="20">
        <v>6.28</v>
      </c>
      <c r="K291" s="20"/>
      <c r="L291" s="20">
        <v>3.5</v>
      </c>
      <c r="M291" s="20">
        <v>5</v>
      </c>
      <c r="N291" s="20">
        <v>2.72</v>
      </c>
      <c r="O291" s="20">
        <v>3.52</v>
      </c>
      <c r="P291" s="20"/>
      <c r="Q291" s="20">
        <v>1.5105740181268883</v>
      </c>
      <c r="R291" s="20">
        <v>7.61</v>
      </c>
    </row>
    <row r="292" spans="1:18" x14ac:dyDescent="0.2">
      <c r="A292" s="5">
        <v>41790</v>
      </c>
      <c r="B292" s="20">
        <v>1.8</v>
      </c>
      <c r="C292" s="20">
        <v>1.5</v>
      </c>
      <c r="D292" s="20">
        <v>0.5</v>
      </c>
      <c r="E292" s="20">
        <v>3.7</v>
      </c>
      <c r="F292" s="20"/>
      <c r="G292" s="20">
        <v>2.5</v>
      </c>
      <c r="H292" s="20">
        <v>8.33</v>
      </c>
      <c r="I292" s="20">
        <v>7.59</v>
      </c>
      <c r="J292" s="20">
        <v>6.37</v>
      </c>
      <c r="K292" s="20"/>
      <c r="L292" s="20">
        <v>3.51</v>
      </c>
      <c r="M292" s="20">
        <v>5.4</v>
      </c>
      <c r="N292" s="20">
        <v>2.93</v>
      </c>
      <c r="O292" s="20">
        <v>3.56</v>
      </c>
      <c r="P292" s="20"/>
      <c r="Q292" s="20">
        <v>1.5</v>
      </c>
      <c r="R292" s="20">
        <v>8.07</v>
      </c>
    </row>
    <row r="293" spans="1:18" x14ac:dyDescent="0.2">
      <c r="A293" s="5">
        <v>41820</v>
      </c>
      <c r="B293" s="20">
        <v>1.7</v>
      </c>
      <c r="C293" s="20">
        <v>1.9</v>
      </c>
      <c r="D293" s="20">
        <v>0.5</v>
      </c>
      <c r="E293" s="20">
        <v>3.6</v>
      </c>
      <c r="F293" s="20"/>
      <c r="G293" s="20">
        <v>2.2999999999999998</v>
      </c>
      <c r="H293" s="20">
        <v>6.77</v>
      </c>
      <c r="I293" s="20">
        <v>7.81</v>
      </c>
      <c r="J293" s="20">
        <v>6.52</v>
      </c>
      <c r="K293" s="20"/>
      <c r="L293" s="20">
        <v>3.75</v>
      </c>
      <c r="M293" s="20">
        <v>4.8</v>
      </c>
      <c r="N293" s="20">
        <v>2.79</v>
      </c>
      <c r="O293" s="20">
        <v>3.45</v>
      </c>
      <c r="P293" s="20"/>
      <c r="Q293" s="20">
        <v>1.8663000000000001</v>
      </c>
      <c r="R293" s="20">
        <v>8.0039999999999996</v>
      </c>
    </row>
    <row r="294" spans="1:18" x14ac:dyDescent="0.2">
      <c r="A294" s="5">
        <v>41851</v>
      </c>
      <c r="B294" s="20">
        <v>1.7</v>
      </c>
      <c r="C294" s="20">
        <v>1.6</v>
      </c>
      <c r="D294" s="20">
        <v>0.4</v>
      </c>
      <c r="E294" s="20">
        <v>3.4</v>
      </c>
      <c r="F294" s="20"/>
      <c r="G294" s="20">
        <v>2.2999999999999998</v>
      </c>
      <c r="H294" s="20">
        <v>7.39</v>
      </c>
      <c r="I294" s="20">
        <v>7.45</v>
      </c>
      <c r="J294" s="20">
        <v>6.5</v>
      </c>
      <c r="K294" s="20"/>
      <c r="L294" s="20">
        <v>4.07</v>
      </c>
      <c r="M294" s="20">
        <v>4.7</v>
      </c>
      <c r="N294" s="20">
        <v>2.89</v>
      </c>
      <c r="O294" s="20">
        <v>3.33</v>
      </c>
      <c r="P294" s="20"/>
      <c r="Q294" s="20">
        <v>2.3479800000000002</v>
      </c>
      <c r="R294" s="20">
        <v>8.9596814335490294</v>
      </c>
    </row>
    <row r="295" spans="1:18" x14ac:dyDescent="0.2">
      <c r="A295" s="5">
        <v>41882</v>
      </c>
      <c r="B295" s="20">
        <v>1.5</v>
      </c>
      <c r="C295" s="20">
        <v>1.5</v>
      </c>
      <c r="D295" s="20">
        <v>0.4</v>
      </c>
      <c r="E295" s="20">
        <v>3.3</v>
      </c>
      <c r="F295" s="20"/>
      <c r="G295" s="20">
        <v>2</v>
      </c>
      <c r="H295" s="20">
        <v>7.03</v>
      </c>
      <c r="I295" s="20">
        <v>7.55</v>
      </c>
      <c r="J295" s="20">
        <v>6.51</v>
      </c>
      <c r="K295" s="20"/>
      <c r="L295" s="20">
        <v>4.1500000000000004</v>
      </c>
      <c r="M295" s="20">
        <v>4.8</v>
      </c>
      <c r="N295" s="20">
        <v>3.02</v>
      </c>
      <c r="O295" s="20">
        <v>2.69</v>
      </c>
      <c r="P295" s="20"/>
      <c r="Q295" s="20">
        <v>3.1</v>
      </c>
      <c r="R295" s="20">
        <v>9.7718253968254043</v>
      </c>
    </row>
    <row r="296" spans="1:18" x14ac:dyDescent="0.2">
      <c r="A296" s="5">
        <v>41912</v>
      </c>
      <c r="B296" s="20">
        <v>1.5</v>
      </c>
      <c r="C296" s="20">
        <v>1.2</v>
      </c>
      <c r="D296" s="20">
        <v>0.3</v>
      </c>
      <c r="E296" s="20">
        <v>3.2</v>
      </c>
      <c r="F296" s="20"/>
      <c r="G296" s="20">
        <v>1.6</v>
      </c>
      <c r="H296" s="20">
        <v>5.63</v>
      </c>
      <c r="I296" s="20">
        <v>8.0299999999999994</v>
      </c>
      <c r="J296" s="20">
        <v>6.75</v>
      </c>
      <c r="K296" s="20"/>
      <c r="L296" s="20">
        <v>4.22</v>
      </c>
      <c r="M296" s="20">
        <v>5.0999999999999996</v>
      </c>
      <c r="N296" s="20">
        <v>2.86</v>
      </c>
      <c r="O296" s="20">
        <v>2.74</v>
      </c>
      <c r="P296" s="20"/>
      <c r="Q296" s="20">
        <v>1.97</v>
      </c>
      <c r="R296" s="20">
        <v>9.0250965250965329</v>
      </c>
    </row>
    <row r="297" spans="1:18" x14ac:dyDescent="0.2">
      <c r="A297" s="5">
        <v>41943</v>
      </c>
      <c r="B297" s="20">
        <v>1.3</v>
      </c>
      <c r="C297" s="20">
        <v>1.3</v>
      </c>
      <c r="D297" s="20">
        <v>0.4</v>
      </c>
      <c r="E297" s="20">
        <v>2.9</v>
      </c>
      <c r="F297" s="20"/>
      <c r="G297" s="20">
        <v>1.6</v>
      </c>
      <c r="H297" s="20">
        <v>4.62</v>
      </c>
      <c r="I297" s="20">
        <v>8.2899999999999991</v>
      </c>
      <c r="J297" s="20">
        <v>6.59</v>
      </c>
      <c r="K297" s="20"/>
      <c r="L297" s="20">
        <v>4.3</v>
      </c>
      <c r="M297" s="20">
        <v>6.1</v>
      </c>
      <c r="N297" s="20">
        <v>3.29</v>
      </c>
      <c r="O297" s="20">
        <v>3.09</v>
      </c>
      <c r="P297" s="20"/>
      <c r="Q297" s="20">
        <v>2.44</v>
      </c>
      <c r="R297" s="20">
        <v>8.1999999999999993</v>
      </c>
    </row>
    <row r="298" spans="1:18" x14ac:dyDescent="0.2">
      <c r="A298" s="5">
        <v>41973</v>
      </c>
      <c r="B298" s="20">
        <v>1.1000000000000001</v>
      </c>
      <c r="C298" s="20">
        <v>1</v>
      </c>
      <c r="D298" s="20">
        <v>0.3</v>
      </c>
      <c r="E298" s="20">
        <v>2.4</v>
      </c>
      <c r="F298" s="20"/>
      <c r="G298" s="20">
        <v>1.4</v>
      </c>
      <c r="H298" s="20">
        <v>3.27</v>
      </c>
      <c r="I298" s="20">
        <v>9.06</v>
      </c>
      <c r="J298" s="20">
        <v>6.56</v>
      </c>
      <c r="K298" s="20"/>
      <c r="L298" s="20">
        <v>4.17</v>
      </c>
      <c r="M298" s="20">
        <v>5.7</v>
      </c>
      <c r="N298" s="20">
        <v>3.65</v>
      </c>
      <c r="O298" s="20">
        <v>3.16</v>
      </c>
      <c r="P298" s="20"/>
      <c r="Q298" s="20">
        <v>2.2565</v>
      </c>
      <c r="R298" s="20">
        <v>7.4</v>
      </c>
    </row>
    <row r="299" spans="1:18" x14ac:dyDescent="0.2">
      <c r="A299" s="5">
        <v>42004</v>
      </c>
      <c r="B299" s="20">
        <v>0.7</v>
      </c>
      <c r="C299" s="20">
        <v>0.5</v>
      </c>
      <c r="D299" s="20">
        <v>-0.2</v>
      </c>
      <c r="E299" s="20">
        <v>2.4</v>
      </c>
      <c r="F299" s="20"/>
      <c r="G299" s="20">
        <v>1.5</v>
      </c>
      <c r="H299" s="20">
        <v>4.28</v>
      </c>
      <c r="I299" s="20">
        <v>11.35</v>
      </c>
      <c r="J299" s="20">
        <v>6.41</v>
      </c>
      <c r="K299" s="20"/>
      <c r="L299" s="20">
        <v>4.08</v>
      </c>
      <c r="M299" s="20">
        <v>4.5999999999999996</v>
      </c>
      <c r="N299" s="20">
        <v>3.66</v>
      </c>
      <c r="O299" s="20">
        <v>3.22</v>
      </c>
      <c r="P299" s="20"/>
      <c r="Q299" s="20">
        <v>2.2713679999999998</v>
      </c>
      <c r="R299" s="20">
        <v>6.35975</v>
      </c>
    </row>
    <row r="300" spans="1:18" x14ac:dyDescent="0.2">
      <c r="A300" s="5">
        <v>42035</v>
      </c>
      <c r="B300" s="20">
        <v>0</v>
      </c>
      <c r="C300" s="20">
        <v>0.3</v>
      </c>
      <c r="D300" s="20">
        <v>-0.6</v>
      </c>
      <c r="E300" s="20">
        <v>2.4</v>
      </c>
      <c r="F300" s="20"/>
      <c r="G300" s="20">
        <v>0.8</v>
      </c>
      <c r="H300" s="20">
        <v>5.19</v>
      </c>
      <c r="I300" s="20">
        <v>14.96</v>
      </c>
      <c r="J300" s="20">
        <v>7.14</v>
      </c>
      <c r="K300" s="20"/>
      <c r="L300" s="20">
        <v>3.07</v>
      </c>
      <c r="M300" s="20">
        <v>4.5</v>
      </c>
      <c r="N300" s="20">
        <v>3.82</v>
      </c>
      <c r="O300" s="20">
        <v>3.07</v>
      </c>
      <c r="P300" s="20"/>
      <c r="Q300" s="20">
        <v>1.2605042016806689</v>
      </c>
      <c r="R300" s="20">
        <v>5.2880000000000003</v>
      </c>
    </row>
    <row r="301" spans="1:18" x14ac:dyDescent="0.2">
      <c r="A301" s="5">
        <v>42063</v>
      </c>
      <c r="B301" s="20">
        <v>0.2</v>
      </c>
      <c r="C301" s="20">
        <v>0</v>
      </c>
      <c r="D301" s="20">
        <v>-0.3</v>
      </c>
      <c r="E301" s="20">
        <v>2.2000000000000002</v>
      </c>
      <c r="F301" s="20"/>
      <c r="G301" s="20">
        <v>1.4</v>
      </c>
      <c r="H301" s="20">
        <v>5.37</v>
      </c>
      <c r="I301" s="20">
        <v>16.7</v>
      </c>
      <c r="J301" s="20">
        <v>7.7</v>
      </c>
      <c r="K301" s="20"/>
      <c r="L301" s="20">
        <v>3</v>
      </c>
      <c r="M301" s="20">
        <v>4.4000000000000004</v>
      </c>
      <c r="N301" s="20">
        <v>4.3600000000000003</v>
      </c>
      <c r="O301" s="20">
        <v>2.77</v>
      </c>
      <c r="P301" s="20"/>
      <c r="Q301" s="20">
        <v>-0.59772863120143449</v>
      </c>
      <c r="R301" s="20">
        <v>4.53043</v>
      </c>
    </row>
    <row r="302" spans="1:18" x14ac:dyDescent="0.2">
      <c r="A302" s="5">
        <v>42094</v>
      </c>
      <c r="B302" s="20">
        <v>0.2</v>
      </c>
      <c r="C302" s="20">
        <v>0</v>
      </c>
      <c r="D302" s="20">
        <v>-0.1</v>
      </c>
      <c r="E302" s="20">
        <v>2.2999999999999998</v>
      </c>
      <c r="F302" s="20"/>
      <c r="G302" s="20">
        <v>1.4</v>
      </c>
      <c r="H302" s="20">
        <v>5.25</v>
      </c>
      <c r="I302" s="20">
        <v>16.920000000000002</v>
      </c>
      <c r="J302" s="20">
        <v>8.1300000000000008</v>
      </c>
      <c r="K302" s="20"/>
      <c r="L302" s="20">
        <v>3.14</v>
      </c>
      <c r="M302" s="20">
        <v>4.2</v>
      </c>
      <c r="N302" s="20">
        <v>4.5599999999999996</v>
      </c>
      <c r="O302" s="20">
        <v>3.02</v>
      </c>
      <c r="P302" s="20"/>
      <c r="Q302" s="20">
        <v>-1.2574850299401164</v>
      </c>
      <c r="R302" s="20">
        <v>3.97</v>
      </c>
    </row>
    <row r="303" spans="1:18" x14ac:dyDescent="0.2">
      <c r="A303" s="5">
        <v>42124</v>
      </c>
      <c r="B303" s="20">
        <v>0.1</v>
      </c>
      <c r="C303" s="20">
        <v>-0.1</v>
      </c>
      <c r="D303" s="20">
        <v>0.2</v>
      </c>
      <c r="E303" s="20">
        <v>0.6</v>
      </c>
      <c r="F303" s="20"/>
      <c r="G303" s="20">
        <v>1.5</v>
      </c>
      <c r="H303" s="20">
        <v>4.87</v>
      </c>
      <c r="I303" s="20">
        <v>16.41</v>
      </c>
      <c r="J303" s="20">
        <v>8.17</v>
      </c>
      <c r="K303" s="20"/>
      <c r="L303" s="20">
        <v>3.06</v>
      </c>
      <c r="M303" s="20">
        <v>4.0999999999999996</v>
      </c>
      <c r="N303" s="20">
        <v>4.6399999999999997</v>
      </c>
      <c r="O303" s="20">
        <v>3.02</v>
      </c>
      <c r="P303" s="20"/>
      <c r="Q303" s="20">
        <v>-1.1309523809523845</v>
      </c>
      <c r="R303" s="20">
        <v>4.4475654999999996</v>
      </c>
    </row>
    <row r="304" spans="1:18" x14ac:dyDescent="0.2">
      <c r="A304" s="5">
        <v>42155</v>
      </c>
      <c r="B304" s="20">
        <v>0.2</v>
      </c>
      <c r="C304" s="20">
        <v>0.1</v>
      </c>
      <c r="D304" s="20">
        <v>0.6</v>
      </c>
      <c r="E304" s="20">
        <v>0.5</v>
      </c>
      <c r="F304" s="20"/>
      <c r="G304" s="20">
        <v>1.2</v>
      </c>
      <c r="H304" s="20">
        <v>5.01</v>
      </c>
      <c r="I304" s="20">
        <v>15.78</v>
      </c>
      <c r="J304" s="20">
        <v>8.4700000000000006</v>
      </c>
      <c r="K304" s="20"/>
      <c r="L304" s="20">
        <v>2.88</v>
      </c>
      <c r="M304" s="20">
        <v>4</v>
      </c>
      <c r="N304" s="20">
        <v>4.41</v>
      </c>
      <c r="O304" s="20">
        <v>3.37</v>
      </c>
      <c r="P304" s="20"/>
      <c r="Q304" s="20">
        <v>-0.88967971530249124</v>
      </c>
      <c r="R304" s="20">
        <v>3.9406583217431623</v>
      </c>
    </row>
    <row r="305" spans="1:18" x14ac:dyDescent="0.2">
      <c r="A305" s="5">
        <v>42185</v>
      </c>
      <c r="B305" s="20">
        <v>0.3</v>
      </c>
      <c r="C305" s="20">
        <v>0</v>
      </c>
      <c r="D305" s="20">
        <v>0.5</v>
      </c>
      <c r="E305" s="20">
        <v>0.4</v>
      </c>
      <c r="F305" s="20"/>
      <c r="G305" s="20">
        <v>1.4</v>
      </c>
      <c r="H305" s="20">
        <v>5.4</v>
      </c>
      <c r="I305" s="20">
        <v>15.28</v>
      </c>
      <c r="J305" s="20">
        <v>8.89</v>
      </c>
      <c r="K305" s="20"/>
      <c r="L305" s="20">
        <v>2.87</v>
      </c>
      <c r="M305" s="20">
        <v>4.4000000000000004</v>
      </c>
      <c r="N305" s="20">
        <v>4.42</v>
      </c>
      <c r="O305" s="20">
        <v>3.54</v>
      </c>
      <c r="P305" s="20"/>
      <c r="Q305" s="20">
        <v>-0.35481963335304223</v>
      </c>
      <c r="R305" s="20">
        <v>4.353867531264477</v>
      </c>
    </row>
    <row r="306" spans="1:18" x14ac:dyDescent="0.2">
      <c r="A306" s="5">
        <v>42216</v>
      </c>
      <c r="B306" s="20">
        <v>0.2</v>
      </c>
      <c r="C306" s="20">
        <v>0.1</v>
      </c>
      <c r="D306" s="20">
        <v>0.6</v>
      </c>
      <c r="E306" s="20">
        <v>0.2</v>
      </c>
      <c r="F306" s="20"/>
      <c r="G306" s="20">
        <v>1.7</v>
      </c>
      <c r="H306" s="20">
        <v>3.69</v>
      </c>
      <c r="I306" s="20">
        <v>15.64</v>
      </c>
      <c r="J306" s="20">
        <v>9.56</v>
      </c>
      <c r="K306" s="20"/>
      <c r="L306" s="20">
        <v>2.74</v>
      </c>
      <c r="M306" s="20">
        <v>4.5999999999999996</v>
      </c>
      <c r="N306" s="20">
        <v>4.46</v>
      </c>
      <c r="O306" s="20">
        <v>3.56</v>
      </c>
      <c r="P306" s="20"/>
      <c r="Q306" s="20">
        <v>-0.70671378091873793</v>
      </c>
      <c r="R306" s="20">
        <v>3.791685701233432</v>
      </c>
    </row>
    <row r="307" spans="1:18" x14ac:dyDescent="0.2">
      <c r="A307" s="5">
        <v>42247</v>
      </c>
      <c r="B307" s="20">
        <v>0.2</v>
      </c>
      <c r="C307" s="20">
        <v>0</v>
      </c>
      <c r="D307" s="20">
        <v>0.4</v>
      </c>
      <c r="E307" s="20">
        <v>0.2</v>
      </c>
      <c r="F307" s="20"/>
      <c r="G307" s="20">
        <v>2</v>
      </c>
      <c r="H307" s="20">
        <v>3.74</v>
      </c>
      <c r="I307" s="20">
        <v>15.77</v>
      </c>
      <c r="J307" s="20">
        <v>9.5299999999999994</v>
      </c>
      <c r="K307" s="20"/>
      <c r="L307" s="20">
        <v>2.59</v>
      </c>
      <c r="M307" s="20">
        <v>5</v>
      </c>
      <c r="N307" s="20">
        <v>4.74</v>
      </c>
      <c r="O307" s="20">
        <v>4.04</v>
      </c>
      <c r="P307" s="20"/>
      <c r="Q307" s="20">
        <v>-1.4594279042615292</v>
      </c>
      <c r="R307" s="20">
        <v>3.47943967464979</v>
      </c>
    </row>
    <row r="308" spans="1:18" x14ac:dyDescent="0.2">
      <c r="A308" s="5">
        <v>42277</v>
      </c>
      <c r="B308" s="20">
        <v>0.1</v>
      </c>
      <c r="C308" s="20">
        <v>-0.1</v>
      </c>
      <c r="D308" s="20">
        <v>0.2</v>
      </c>
      <c r="E308" s="20">
        <v>0</v>
      </c>
      <c r="F308" s="20"/>
      <c r="G308" s="20">
        <v>1.6</v>
      </c>
      <c r="H308" s="20">
        <v>4.41</v>
      </c>
      <c r="I308" s="20">
        <v>15.68</v>
      </c>
      <c r="J308" s="20">
        <v>9.49</v>
      </c>
      <c r="K308" s="20"/>
      <c r="L308" s="20">
        <v>2.52</v>
      </c>
      <c r="M308" s="20">
        <v>4.5999999999999996</v>
      </c>
      <c r="N308" s="20">
        <v>5.35</v>
      </c>
      <c r="O308" s="20">
        <v>3.9</v>
      </c>
      <c r="P308" s="20"/>
      <c r="Q308" s="20">
        <v>-0.88028169014084512</v>
      </c>
      <c r="R308" s="20">
        <v>1.81</v>
      </c>
    </row>
    <row r="309" spans="1:18" x14ac:dyDescent="0.2">
      <c r="A309" s="5">
        <v>42308</v>
      </c>
      <c r="B309" s="20">
        <v>0.1</v>
      </c>
      <c r="C309" s="20">
        <v>-0.1</v>
      </c>
      <c r="D309" s="20">
        <v>0.4</v>
      </c>
      <c r="E309" s="20">
        <v>0.3</v>
      </c>
      <c r="F309" s="20"/>
      <c r="G309" s="20">
        <v>1.3</v>
      </c>
      <c r="H309" s="20">
        <v>5</v>
      </c>
      <c r="I309" s="20">
        <v>15.59</v>
      </c>
      <c r="J309" s="20">
        <v>9.93</v>
      </c>
      <c r="K309" s="20"/>
      <c r="L309" s="20">
        <v>2.48</v>
      </c>
      <c r="M309" s="20">
        <v>4</v>
      </c>
      <c r="N309" s="20">
        <v>5.89</v>
      </c>
      <c r="O309" s="20">
        <v>3.66</v>
      </c>
      <c r="P309" s="20"/>
      <c r="Q309" s="20">
        <v>-2.0991253644314836</v>
      </c>
      <c r="R309" s="20">
        <v>2.0299999999999998</v>
      </c>
    </row>
    <row r="310" spans="1:18" x14ac:dyDescent="0.2">
      <c r="A310" s="5">
        <v>42338</v>
      </c>
      <c r="B310" s="20">
        <v>0.3</v>
      </c>
      <c r="C310" s="20">
        <v>0.1</v>
      </c>
      <c r="D310" s="20">
        <v>0.1</v>
      </c>
      <c r="E310" s="20">
        <v>0.3</v>
      </c>
      <c r="F310" s="20"/>
      <c r="G310" s="20">
        <v>1.5</v>
      </c>
      <c r="H310" s="20">
        <v>5.41</v>
      </c>
      <c r="I310" s="20">
        <v>14.98</v>
      </c>
      <c r="J310" s="20">
        <v>10.48</v>
      </c>
      <c r="K310" s="20"/>
      <c r="L310" s="20">
        <v>2.21</v>
      </c>
      <c r="M310" s="20">
        <v>3.9</v>
      </c>
      <c r="N310" s="20">
        <v>6.39</v>
      </c>
      <c r="O310" s="20">
        <v>4.17</v>
      </c>
      <c r="P310" s="20"/>
      <c r="Q310" s="20">
        <v>-2.6147588611272519</v>
      </c>
      <c r="R310" s="20">
        <v>3.068030235660296</v>
      </c>
    </row>
    <row r="311" spans="1:18" x14ac:dyDescent="0.2">
      <c r="A311" s="5">
        <v>42369</v>
      </c>
      <c r="B311" s="20">
        <v>0.3</v>
      </c>
      <c r="C311" s="20">
        <v>0.2</v>
      </c>
      <c r="D311" s="20">
        <v>0.2</v>
      </c>
      <c r="E311" s="20">
        <v>0.2</v>
      </c>
      <c r="F311" s="20"/>
      <c r="G311" s="20">
        <v>1.6</v>
      </c>
      <c r="H311" s="20">
        <v>5.61</v>
      </c>
      <c r="I311" s="20">
        <v>12.91</v>
      </c>
      <c r="J311" s="20">
        <v>10.67</v>
      </c>
      <c r="K311" s="20"/>
      <c r="L311" s="20">
        <v>2.13</v>
      </c>
      <c r="M311" s="20">
        <v>4.4000000000000004</v>
      </c>
      <c r="N311" s="20">
        <v>6.77</v>
      </c>
      <c r="O311" s="20">
        <v>4.4000000000000004</v>
      </c>
      <c r="P311" s="20"/>
      <c r="Q311" s="20">
        <v>-2.5072886297376162</v>
      </c>
      <c r="R311" s="20">
        <v>3.6590807675145101</v>
      </c>
    </row>
    <row r="312" spans="1:18" x14ac:dyDescent="0.2">
      <c r="A312" s="5">
        <v>42400</v>
      </c>
      <c r="B312" s="20">
        <v>0.9</v>
      </c>
      <c r="C312" s="20">
        <v>0.3</v>
      </c>
      <c r="D312" s="20">
        <v>0.3</v>
      </c>
      <c r="E312" s="20">
        <v>-0.1</v>
      </c>
      <c r="F312" s="20"/>
      <c r="G312" s="20">
        <v>1.8</v>
      </c>
      <c r="H312" s="20">
        <v>5.69</v>
      </c>
      <c r="I312" s="20">
        <v>9.77</v>
      </c>
      <c r="J312" s="20">
        <v>10.71</v>
      </c>
      <c r="K312" s="20"/>
      <c r="L312" s="20">
        <v>2.61</v>
      </c>
      <c r="M312" s="20">
        <v>4.8</v>
      </c>
      <c r="N312" s="20">
        <v>7.45</v>
      </c>
      <c r="O312" s="20">
        <v>4.6100000000000003</v>
      </c>
      <c r="P312" s="20"/>
      <c r="Q312" s="20">
        <v>-1.5411973918197952</v>
      </c>
      <c r="R312" s="20">
        <v>3.721973094170409</v>
      </c>
    </row>
    <row r="313" spans="1:18" x14ac:dyDescent="0.2">
      <c r="A313" s="5">
        <v>42429</v>
      </c>
      <c r="B313" s="20">
        <v>0.6</v>
      </c>
      <c r="C313" s="20">
        <v>0.3</v>
      </c>
      <c r="D313" s="20">
        <v>-0.1</v>
      </c>
      <c r="E313" s="20">
        <v>0.2</v>
      </c>
      <c r="F313" s="20"/>
      <c r="G313" s="20">
        <v>2.2999999999999998</v>
      </c>
      <c r="H313" s="20">
        <v>5.26</v>
      </c>
      <c r="I313" s="20">
        <v>8.06</v>
      </c>
      <c r="J313" s="20">
        <v>10.36</v>
      </c>
      <c r="K313" s="20"/>
      <c r="L313" s="20">
        <v>2.87</v>
      </c>
      <c r="M313" s="20">
        <v>4.7</v>
      </c>
      <c r="N313" s="20">
        <v>7.59</v>
      </c>
      <c r="O313" s="20">
        <v>4.47</v>
      </c>
      <c r="P313" s="20"/>
      <c r="Q313" s="20">
        <v>-0.84185207456404421</v>
      </c>
      <c r="R313" s="20">
        <v>3.66</v>
      </c>
    </row>
    <row r="314" spans="1:18" x14ac:dyDescent="0.2">
      <c r="A314" s="5">
        <v>42460</v>
      </c>
      <c r="B314" s="20">
        <v>0.7</v>
      </c>
      <c r="C314" s="20">
        <v>0.5</v>
      </c>
      <c r="D314" s="20">
        <v>0</v>
      </c>
      <c r="E314" s="20">
        <v>0</v>
      </c>
      <c r="F314" s="20"/>
      <c r="G314" s="20">
        <v>2.2999999999999998</v>
      </c>
      <c r="H314" s="20">
        <v>4.83</v>
      </c>
      <c r="I314" s="20">
        <v>7.27</v>
      </c>
      <c r="J314" s="20">
        <v>9.39</v>
      </c>
      <c r="K314" s="20"/>
      <c r="L314" s="20">
        <v>2.6</v>
      </c>
      <c r="M314" s="20">
        <v>4.5</v>
      </c>
      <c r="N314" s="20">
        <v>7.98</v>
      </c>
      <c r="O314" s="20">
        <v>4.3</v>
      </c>
      <c r="P314" s="20"/>
      <c r="Q314" s="20">
        <v>0</v>
      </c>
      <c r="R314" s="20">
        <v>2.96</v>
      </c>
    </row>
    <row r="315" spans="1:18" x14ac:dyDescent="0.2">
      <c r="A315" s="5">
        <v>42490</v>
      </c>
      <c r="B315" s="20">
        <v>0.9</v>
      </c>
      <c r="C315" s="20">
        <v>0.3</v>
      </c>
      <c r="D315" s="20">
        <v>-0.3</v>
      </c>
      <c r="E315" s="20">
        <v>-0.3</v>
      </c>
      <c r="F315" s="20"/>
      <c r="G315" s="20">
        <v>2.2999999999999998</v>
      </c>
      <c r="H315" s="20">
        <v>5.47</v>
      </c>
      <c r="I315" s="20">
        <v>7.25</v>
      </c>
      <c r="J315" s="20">
        <v>9.2799999999999994</v>
      </c>
      <c r="K315" s="20"/>
      <c r="L315" s="20">
        <v>2.54</v>
      </c>
      <c r="M315" s="20">
        <v>4.2</v>
      </c>
      <c r="N315" s="20">
        <v>7.93</v>
      </c>
      <c r="O315" s="20">
        <v>3.91</v>
      </c>
      <c r="P315" s="20"/>
      <c r="Q315" s="20">
        <v>-0.30102347983142685</v>
      </c>
      <c r="R315" s="20">
        <v>2.3756163155535686</v>
      </c>
    </row>
    <row r="316" spans="1:18" x14ac:dyDescent="0.2">
      <c r="A316" s="5">
        <v>42521</v>
      </c>
      <c r="B316" s="20">
        <v>0.8</v>
      </c>
      <c r="C316" s="20">
        <v>0.3</v>
      </c>
      <c r="D316" s="20">
        <v>-0.1</v>
      </c>
      <c r="E316" s="20">
        <v>-0.5</v>
      </c>
      <c r="F316" s="20"/>
      <c r="G316" s="20">
        <v>2</v>
      </c>
      <c r="H316" s="20">
        <v>5.76</v>
      </c>
      <c r="I316" s="20">
        <v>7.31</v>
      </c>
      <c r="J316" s="20">
        <v>9.32</v>
      </c>
      <c r="K316" s="20"/>
      <c r="L316" s="20">
        <v>2.6</v>
      </c>
      <c r="M316" s="20">
        <v>4.2</v>
      </c>
      <c r="N316" s="20">
        <v>8.1999999999999993</v>
      </c>
      <c r="O316" s="20">
        <v>3.54</v>
      </c>
      <c r="P316" s="20"/>
      <c r="Q316" s="20">
        <v>1.4362657091561974</v>
      </c>
      <c r="R316" s="20">
        <v>2.1409455842997374</v>
      </c>
    </row>
    <row r="317" spans="1:18" x14ac:dyDescent="0.2">
      <c r="A317" s="5">
        <v>42551</v>
      </c>
      <c r="B317" s="20">
        <v>0.8</v>
      </c>
      <c r="C317" s="20">
        <v>0.5</v>
      </c>
      <c r="D317" s="20">
        <v>0.1</v>
      </c>
      <c r="E317" s="20">
        <v>-0.4</v>
      </c>
      <c r="F317" s="20"/>
      <c r="G317" s="20">
        <v>1.9</v>
      </c>
      <c r="H317" s="20">
        <v>5.77</v>
      </c>
      <c r="I317" s="20">
        <v>7.49</v>
      </c>
      <c r="J317" s="20">
        <v>8.84</v>
      </c>
      <c r="K317" s="20"/>
      <c r="L317" s="20">
        <v>2.54</v>
      </c>
      <c r="M317" s="20">
        <v>4.2</v>
      </c>
      <c r="N317" s="20">
        <v>8.6</v>
      </c>
      <c r="O317" s="20">
        <v>3.34</v>
      </c>
      <c r="P317" s="20"/>
      <c r="Q317" s="20">
        <v>0.65281899109791952</v>
      </c>
      <c r="R317" s="20">
        <v>2.5299600532623119</v>
      </c>
    </row>
    <row r="318" spans="1:18" x14ac:dyDescent="0.2">
      <c r="A318" s="5">
        <v>42582</v>
      </c>
      <c r="B318" s="20">
        <v>0.8</v>
      </c>
      <c r="C318" s="20">
        <v>0.6</v>
      </c>
      <c r="D318" s="20">
        <v>0.2</v>
      </c>
      <c r="E318" s="20">
        <v>-0.4</v>
      </c>
      <c r="F318" s="20"/>
      <c r="G318" s="20">
        <v>1.8</v>
      </c>
      <c r="H318" s="20">
        <v>6.07</v>
      </c>
      <c r="I318" s="20">
        <v>7.21</v>
      </c>
      <c r="J318" s="20">
        <v>8.74</v>
      </c>
      <c r="K318" s="20"/>
      <c r="L318" s="20">
        <v>2.65</v>
      </c>
      <c r="M318" s="20">
        <v>4</v>
      </c>
      <c r="N318" s="20">
        <v>8.9700000000000006</v>
      </c>
      <c r="O318" s="20">
        <v>2.96</v>
      </c>
      <c r="P318" s="20"/>
      <c r="Q318" s="20">
        <v>2.9062870699881409</v>
      </c>
      <c r="R318" s="20">
        <v>2.1566901408450732</v>
      </c>
    </row>
    <row r="319" spans="1:18" x14ac:dyDescent="0.2">
      <c r="A319" s="5">
        <v>42613</v>
      </c>
      <c r="B319" s="20">
        <v>0.9</v>
      </c>
      <c r="C319" s="20">
        <v>0.6</v>
      </c>
      <c r="D319" s="20">
        <v>0.2</v>
      </c>
      <c r="E319" s="20">
        <v>-0.5</v>
      </c>
      <c r="F319" s="20"/>
      <c r="G319" s="20">
        <v>1.3</v>
      </c>
      <c r="H319" s="20">
        <v>5.05</v>
      </c>
      <c r="I319" s="20">
        <v>6.85</v>
      </c>
      <c r="J319" s="20">
        <v>8.9700000000000006</v>
      </c>
      <c r="K319" s="20"/>
      <c r="L319" s="20">
        <v>2.73</v>
      </c>
      <c r="M319" s="20">
        <v>3.4</v>
      </c>
      <c r="N319" s="20">
        <v>8.1</v>
      </c>
      <c r="O319" s="20">
        <v>2.94</v>
      </c>
      <c r="P319" s="20"/>
      <c r="Q319" s="20">
        <v>2.4881516587677655</v>
      </c>
      <c r="R319" s="20">
        <v>1.7903930131004342</v>
      </c>
    </row>
    <row r="320" spans="1:18" x14ac:dyDescent="0.2">
      <c r="A320" s="5">
        <v>42643</v>
      </c>
      <c r="B320" s="20">
        <v>1.2</v>
      </c>
      <c r="C320" s="20">
        <v>1</v>
      </c>
      <c r="D320" s="20">
        <v>0.4</v>
      </c>
      <c r="E320" s="20">
        <v>-0.5</v>
      </c>
      <c r="F320" s="20"/>
      <c r="G320" s="20">
        <v>1.9</v>
      </c>
      <c r="H320" s="20">
        <v>4.3899999999999997</v>
      </c>
      <c r="I320" s="20">
        <v>6.43</v>
      </c>
      <c r="J320" s="20">
        <v>8.48</v>
      </c>
      <c r="K320" s="20"/>
      <c r="L320" s="20">
        <v>2.97</v>
      </c>
      <c r="M320" s="20">
        <v>3.1</v>
      </c>
      <c r="N320" s="20">
        <v>7.27</v>
      </c>
      <c r="O320" s="20">
        <v>3.13</v>
      </c>
      <c r="P320" s="20"/>
      <c r="Q320" s="20">
        <v>2.7235050325636436</v>
      </c>
      <c r="R320" s="20">
        <v>1.8260869565217341</v>
      </c>
    </row>
    <row r="321" spans="1:18" x14ac:dyDescent="0.2">
      <c r="A321" s="5">
        <v>42674</v>
      </c>
      <c r="B321" s="20">
        <v>1.4</v>
      </c>
      <c r="C321" s="20">
        <v>0.9</v>
      </c>
      <c r="D321" s="20">
        <v>0.5</v>
      </c>
      <c r="E321" s="20">
        <v>0.1</v>
      </c>
      <c r="F321" s="20"/>
      <c r="G321" s="20">
        <v>2.1</v>
      </c>
      <c r="H321" s="20">
        <v>4.2</v>
      </c>
      <c r="I321" s="20">
        <v>6.1</v>
      </c>
      <c r="J321" s="20">
        <v>7.87</v>
      </c>
      <c r="K321" s="20"/>
      <c r="L321" s="20">
        <v>3.06</v>
      </c>
      <c r="M321" s="20">
        <v>2.8</v>
      </c>
      <c r="N321" s="20">
        <v>6.48</v>
      </c>
      <c r="O321" s="20">
        <v>3.41</v>
      </c>
      <c r="P321" s="20"/>
      <c r="Q321" s="20">
        <v>2.7992852888624116</v>
      </c>
      <c r="R321" s="20">
        <v>1.7771998266146609</v>
      </c>
    </row>
    <row r="322" spans="1:18" x14ac:dyDescent="0.2">
      <c r="A322" s="5">
        <v>42704</v>
      </c>
      <c r="B322" s="20">
        <v>1.4</v>
      </c>
      <c r="C322" s="20">
        <v>1.2</v>
      </c>
      <c r="D322" s="20">
        <v>0.6</v>
      </c>
      <c r="E322" s="20">
        <v>0.5</v>
      </c>
      <c r="F322" s="20"/>
      <c r="G322" s="20">
        <v>2.2000000000000002</v>
      </c>
      <c r="H322" s="20">
        <v>3.63</v>
      </c>
      <c r="I322" s="20">
        <v>5.78</v>
      </c>
      <c r="J322" s="20">
        <v>6.99</v>
      </c>
      <c r="K322" s="20"/>
      <c r="L322" s="20">
        <v>3.31</v>
      </c>
      <c r="M322" s="20">
        <v>2.9</v>
      </c>
      <c r="N322" s="20">
        <v>5.96</v>
      </c>
      <c r="O322" s="20">
        <v>3.35</v>
      </c>
      <c r="P322" s="20"/>
      <c r="Q322" s="20">
        <v>3.9379474940334092</v>
      </c>
      <c r="R322" s="20">
        <v>1.6393442622950745</v>
      </c>
    </row>
    <row r="323" spans="1:18" x14ac:dyDescent="0.2">
      <c r="A323" s="5">
        <v>42735</v>
      </c>
      <c r="B323" s="20">
        <v>1.7</v>
      </c>
      <c r="C323" s="20">
        <v>1.6</v>
      </c>
      <c r="D323" s="20">
        <v>1.1000000000000001</v>
      </c>
      <c r="E323" s="20">
        <v>0.3</v>
      </c>
      <c r="F323" s="20"/>
      <c r="G323" s="20">
        <v>2.1</v>
      </c>
      <c r="H323" s="20">
        <v>3.41</v>
      </c>
      <c r="I323" s="20">
        <v>5.39</v>
      </c>
      <c r="J323" s="20">
        <v>6.29</v>
      </c>
      <c r="K323" s="20"/>
      <c r="L323" s="20">
        <v>3.36</v>
      </c>
      <c r="M323" s="20">
        <v>2.7</v>
      </c>
      <c r="N323" s="20">
        <v>5.75</v>
      </c>
      <c r="O323" s="20">
        <v>3.23</v>
      </c>
      <c r="P323" s="20"/>
      <c r="Q323" s="20">
        <v>3.8277511961722519</v>
      </c>
      <c r="R323" s="20">
        <v>1.7219113215669393</v>
      </c>
    </row>
    <row r="324" spans="1:18" x14ac:dyDescent="0.2">
      <c r="A324" s="5">
        <v>42766</v>
      </c>
      <c r="B324" s="20">
        <v>2</v>
      </c>
      <c r="C324" s="20">
        <v>1.8</v>
      </c>
      <c r="D324" s="20">
        <v>1.7</v>
      </c>
      <c r="E324" s="20">
        <v>0.4</v>
      </c>
      <c r="F324" s="20"/>
      <c r="G324" s="20">
        <v>2.5</v>
      </c>
      <c r="H324" s="20">
        <v>3.17</v>
      </c>
      <c r="I324" s="20">
        <v>5.04</v>
      </c>
      <c r="J324" s="20">
        <v>5.35</v>
      </c>
      <c r="K324" s="20"/>
      <c r="L324" s="20">
        <v>4.72</v>
      </c>
      <c r="M324" s="20">
        <v>2.8</v>
      </c>
      <c r="N324" s="20">
        <v>5.47</v>
      </c>
      <c r="O324" s="20">
        <v>3.1</v>
      </c>
      <c r="P324" s="20"/>
      <c r="Q324" s="20">
        <v>4.8765803732691122</v>
      </c>
      <c r="R324" s="20">
        <v>2.5940337224383914</v>
      </c>
    </row>
    <row r="325" spans="1:18" x14ac:dyDescent="0.2">
      <c r="A325" s="5">
        <v>42794</v>
      </c>
      <c r="B325" s="20">
        <v>2.2000000000000002</v>
      </c>
      <c r="C325" s="20">
        <v>2.2999999999999998</v>
      </c>
      <c r="D325" s="20">
        <v>2</v>
      </c>
      <c r="E325" s="20">
        <v>0.3</v>
      </c>
      <c r="F325" s="20"/>
      <c r="G325" s="20">
        <v>0.8</v>
      </c>
      <c r="H325" s="20">
        <v>3.65</v>
      </c>
      <c r="I325" s="20">
        <v>4.5999999999999996</v>
      </c>
      <c r="J325" s="20">
        <v>4.76</v>
      </c>
      <c r="K325" s="20"/>
      <c r="L325" s="20">
        <v>4.8600000000000003</v>
      </c>
      <c r="M325" s="20">
        <v>2.7</v>
      </c>
      <c r="N325" s="20">
        <v>5.18</v>
      </c>
      <c r="O325" s="20">
        <v>3.25</v>
      </c>
      <c r="P325" s="20"/>
      <c r="Q325" s="20">
        <v>5.2152819890842892</v>
      </c>
      <c r="R325" s="20">
        <v>3.5714285714285787</v>
      </c>
    </row>
    <row r="326" spans="1:18" x14ac:dyDescent="0.2">
      <c r="A326" s="5">
        <v>42825</v>
      </c>
      <c r="B326" s="20">
        <v>1.9</v>
      </c>
      <c r="C326" s="20">
        <v>2.2999999999999998</v>
      </c>
      <c r="D326" s="20">
        <v>1.5</v>
      </c>
      <c r="E326" s="20">
        <v>0.2</v>
      </c>
      <c r="F326" s="20"/>
      <c r="G326" s="20">
        <v>0.9</v>
      </c>
      <c r="H326" s="20">
        <v>3.89</v>
      </c>
      <c r="I326" s="20">
        <v>4.25</v>
      </c>
      <c r="J326" s="20">
        <v>4.57</v>
      </c>
      <c r="K326" s="20"/>
      <c r="L326" s="20">
        <v>5.35</v>
      </c>
      <c r="M326" s="20">
        <v>2.7</v>
      </c>
      <c r="N326" s="20">
        <v>4.6900000000000004</v>
      </c>
      <c r="O326" s="20">
        <v>3.97</v>
      </c>
      <c r="P326" s="20"/>
      <c r="Q326" s="20">
        <v>4.8514251061249247</v>
      </c>
      <c r="R326" s="20">
        <v>4.099433057130387</v>
      </c>
    </row>
    <row r="327" spans="1:18" x14ac:dyDescent="0.2">
      <c r="A327" s="5">
        <v>42855</v>
      </c>
      <c r="B327" s="20">
        <v>1.8</v>
      </c>
      <c r="C327" s="20">
        <v>2.7</v>
      </c>
      <c r="D327" s="20">
        <v>1.9</v>
      </c>
      <c r="E327" s="20">
        <v>0.4</v>
      </c>
      <c r="F327" s="20"/>
      <c r="G327" s="20">
        <v>1.2</v>
      </c>
      <c r="H327" s="20">
        <v>2.99</v>
      </c>
      <c r="I327" s="20">
        <v>4.1399999999999997</v>
      </c>
      <c r="J327" s="20">
        <v>4.08</v>
      </c>
      <c r="K327" s="20"/>
      <c r="L327" s="20">
        <v>5.82</v>
      </c>
      <c r="M327" s="20">
        <v>2.7</v>
      </c>
      <c r="N327" s="20">
        <v>4.66</v>
      </c>
      <c r="O327" s="20">
        <v>3.69</v>
      </c>
      <c r="P327" s="20"/>
      <c r="Q327" s="20">
        <v>3.8647342995169116</v>
      </c>
      <c r="R327" s="20">
        <v>4.7723292469352039</v>
      </c>
    </row>
    <row r="328" spans="1:18" x14ac:dyDescent="0.2">
      <c r="A328" s="5">
        <v>42886</v>
      </c>
      <c r="B328" s="20">
        <v>1.6</v>
      </c>
      <c r="C328" s="20">
        <v>2.9</v>
      </c>
      <c r="D328" s="20">
        <v>1.4</v>
      </c>
      <c r="E328" s="20">
        <v>0.4</v>
      </c>
      <c r="F328" s="20"/>
      <c r="G328" s="20">
        <v>1.5</v>
      </c>
      <c r="H328" s="20">
        <v>2.1800000000000002</v>
      </c>
      <c r="I328" s="20">
        <v>4.09</v>
      </c>
      <c r="J328" s="20">
        <v>3.6</v>
      </c>
      <c r="K328" s="20"/>
      <c r="L328" s="20">
        <v>6.16</v>
      </c>
      <c r="M328" s="20">
        <v>2.6</v>
      </c>
      <c r="N328" s="20">
        <v>4.37</v>
      </c>
      <c r="O328" s="20">
        <v>3.04</v>
      </c>
      <c r="P328" s="20"/>
      <c r="Q328" s="20">
        <v>2.300884955752216</v>
      </c>
      <c r="R328" s="20">
        <v>4.6288209606986879</v>
      </c>
    </row>
    <row r="329" spans="1:18" x14ac:dyDescent="0.2">
      <c r="A329" s="5">
        <v>42916</v>
      </c>
      <c r="B329" s="20">
        <v>1.5</v>
      </c>
      <c r="C329" s="20">
        <v>2.6</v>
      </c>
      <c r="D329" s="20">
        <v>1.3</v>
      </c>
      <c r="E329" s="20">
        <v>0.4</v>
      </c>
      <c r="F329" s="20"/>
      <c r="G329" s="20">
        <v>1.5</v>
      </c>
      <c r="H329" s="20">
        <v>1.46</v>
      </c>
      <c r="I329" s="20">
        <v>4.3499999999999996</v>
      </c>
      <c r="J329" s="20">
        <v>3</v>
      </c>
      <c r="K329" s="20"/>
      <c r="L329" s="20">
        <v>6.31</v>
      </c>
      <c r="M329" s="20">
        <v>1.7</v>
      </c>
      <c r="N329" s="20">
        <v>3.99</v>
      </c>
      <c r="O329" s="20">
        <v>2.73</v>
      </c>
      <c r="P329" s="20"/>
      <c r="Q329" s="20">
        <v>2.77122641509435</v>
      </c>
      <c r="R329" s="20">
        <v>4.4155844155844104</v>
      </c>
    </row>
    <row r="330" spans="1:18" x14ac:dyDescent="0.2">
      <c r="A330" s="5">
        <v>42947</v>
      </c>
      <c r="B330" s="20">
        <v>1.5</v>
      </c>
      <c r="C330" s="20">
        <v>2.6</v>
      </c>
      <c r="D330" s="20">
        <v>1.3</v>
      </c>
      <c r="E330" s="20">
        <v>0.4</v>
      </c>
      <c r="F330" s="20"/>
      <c r="G330" s="20">
        <v>1.4</v>
      </c>
      <c r="H330" s="20">
        <v>2.36</v>
      </c>
      <c r="I330" s="20">
        <v>3.86</v>
      </c>
      <c r="J330" s="20">
        <v>2.71</v>
      </c>
      <c r="K330" s="20"/>
      <c r="L330" s="20">
        <v>6.44</v>
      </c>
      <c r="M330" s="20">
        <v>1.7</v>
      </c>
      <c r="N330" s="20">
        <v>3.4</v>
      </c>
      <c r="O330" s="20">
        <v>2.85</v>
      </c>
      <c r="P330" s="20"/>
      <c r="Q330" s="20">
        <v>1.7291066282420751</v>
      </c>
      <c r="R330" s="20">
        <v>4.5669969840585933</v>
      </c>
    </row>
    <row r="331" spans="1:18" x14ac:dyDescent="0.2">
      <c r="A331" s="5">
        <v>42978</v>
      </c>
      <c r="B331" s="20">
        <v>1.6</v>
      </c>
      <c r="C331" s="20">
        <v>2.9</v>
      </c>
      <c r="D331" s="20">
        <v>1.5</v>
      </c>
      <c r="E331" s="20">
        <v>0.7</v>
      </c>
      <c r="F331" s="20"/>
      <c r="G331" s="20">
        <v>1.8</v>
      </c>
      <c r="H331" s="20">
        <v>3.28</v>
      </c>
      <c r="I331" s="20">
        <v>3.29</v>
      </c>
      <c r="J331" s="20">
        <v>2.46</v>
      </c>
      <c r="K331" s="20"/>
      <c r="L331" s="20">
        <v>6.66</v>
      </c>
      <c r="M331" s="20">
        <v>1.9</v>
      </c>
      <c r="N331" s="20">
        <v>3.87</v>
      </c>
      <c r="O331" s="20">
        <v>3.17</v>
      </c>
      <c r="P331" s="20"/>
      <c r="Q331" s="20">
        <v>3.6994219653179221</v>
      </c>
      <c r="R331" s="20">
        <v>4.418704418704424</v>
      </c>
    </row>
    <row r="332" spans="1:18" x14ac:dyDescent="0.2">
      <c r="A332" s="5">
        <v>43008</v>
      </c>
      <c r="B332" s="20">
        <v>1.8</v>
      </c>
      <c r="C332" s="20">
        <v>3</v>
      </c>
      <c r="D332" s="20">
        <v>1.6</v>
      </c>
      <c r="E332" s="20">
        <v>0.7</v>
      </c>
      <c r="F332" s="20"/>
      <c r="G332" s="20">
        <v>1.6</v>
      </c>
      <c r="H332" s="20">
        <v>3.28</v>
      </c>
      <c r="I332" s="20">
        <v>2.96</v>
      </c>
      <c r="J332" s="20">
        <v>2.54</v>
      </c>
      <c r="K332" s="20"/>
      <c r="L332" s="20">
        <v>6.35</v>
      </c>
      <c r="M332" s="20">
        <v>1.5</v>
      </c>
      <c r="N332" s="20">
        <v>3.97</v>
      </c>
      <c r="O332" s="20">
        <v>2.94</v>
      </c>
      <c r="P332" s="20"/>
      <c r="Q332" s="20">
        <v>4.4956772334294017</v>
      </c>
      <c r="R332" s="20">
        <v>4.6114432109308341</v>
      </c>
    </row>
    <row r="333" spans="1:18" x14ac:dyDescent="0.2">
      <c r="A333" s="5">
        <v>43039</v>
      </c>
      <c r="B333" s="20">
        <v>1.7</v>
      </c>
      <c r="C333" s="20">
        <v>3</v>
      </c>
      <c r="D333" s="20">
        <v>1.4</v>
      </c>
      <c r="E333" s="20">
        <v>0.2</v>
      </c>
      <c r="F333" s="20"/>
      <c r="G333" s="20">
        <v>1.9</v>
      </c>
      <c r="H333" s="20">
        <v>3.58</v>
      </c>
      <c r="I333" s="20">
        <v>2.72</v>
      </c>
      <c r="J333" s="20">
        <v>2.7</v>
      </c>
      <c r="K333" s="20"/>
      <c r="L333" s="20">
        <v>6.37</v>
      </c>
      <c r="M333" s="20">
        <v>1.9</v>
      </c>
      <c r="N333" s="20">
        <v>4.05</v>
      </c>
      <c r="O333" s="20">
        <v>2.04</v>
      </c>
      <c r="P333" s="20"/>
      <c r="Q333" s="20">
        <v>6.5469293163383613</v>
      </c>
      <c r="R333" s="20">
        <v>4.6848381601362856</v>
      </c>
    </row>
    <row r="334" spans="1:18" x14ac:dyDescent="0.2">
      <c r="A334" s="5">
        <v>43069</v>
      </c>
      <c r="B334" s="20">
        <v>1.8</v>
      </c>
      <c r="C334" s="20">
        <v>3.1</v>
      </c>
      <c r="D334" s="20">
        <v>1.5</v>
      </c>
      <c r="E334" s="20">
        <v>0.6</v>
      </c>
      <c r="F334" s="20"/>
      <c r="G334" s="20">
        <v>1.7</v>
      </c>
      <c r="H334" s="20">
        <v>4.88</v>
      </c>
      <c r="I334" s="20">
        <v>2.4900000000000002</v>
      </c>
      <c r="J334" s="20">
        <v>2.8</v>
      </c>
      <c r="K334" s="20"/>
      <c r="L334" s="20">
        <v>6.63</v>
      </c>
      <c r="M334" s="20">
        <v>1.9</v>
      </c>
      <c r="N334" s="20">
        <v>4.12</v>
      </c>
      <c r="O334" s="20">
        <v>1.54</v>
      </c>
      <c r="P334" s="20"/>
      <c r="Q334" s="20">
        <v>6.1423650975889883</v>
      </c>
      <c r="R334" s="20">
        <v>4.9660441426146082</v>
      </c>
    </row>
    <row r="335" spans="1:18" x14ac:dyDescent="0.2">
      <c r="A335" s="5">
        <v>43100</v>
      </c>
      <c r="B335" s="20">
        <v>1.8</v>
      </c>
      <c r="C335" s="20">
        <v>3</v>
      </c>
      <c r="D335" s="20">
        <v>1.3</v>
      </c>
      <c r="E335" s="20">
        <v>1</v>
      </c>
      <c r="F335" s="20"/>
      <c r="G335" s="20">
        <v>1.8</v>
      </c>
      <c r="H335" s="20">
        <v>5.21</v>
      </c>
      <c r="I335" s="20">
        <v>2.5099999999999998</v>
      </c>
      <c r="J335" s="20">
        <v>2.95</v>
      </c>
      <c r="K335" s="20"/>
      <c r="L335" s="20">
        <v>6.77</v>
      </c>
      <c r="M335" s="20">
        <v>2.2999999999999998</v>
      </c>
      <c r="N335" s="20">
        <v>4.09</v>
      </c>
      <c r="O335" s="20">
        <v>1.36</v>
      </c>
      <c r="P335" s="20"/>
      <c r="Q335" s="20">
        <v>6.5668202764976993</v>
      </c>
      <c r="R335" s="20">
        <v>5.2475666525602946</v>
      </c>
    </row>
    <row r="336" spans="1:18" x14ac:dyDescent="0.2">
      <c r="A336" s="5">
        <v>43131</v>
      </c>
      <c r="B336" s="20">
        <v>1.8</v>
      </c>
      <c r="C336" s="20">
        <v>3</v>
      </c>
      <c r="D336" s="20">
        <v>1.3</v>
      </c>
      <c r="E336" s="20">
        <v>1.4</v>
      </c>
      <c r="F336" s="20"/>
      <c r="G336" s="20">
        <v>1.5</v>
      </c>
      <c r="H336" s="20">
        <v>5.07</v>
      </c>
      <c r="I336" s="20">
        <v>2.19</v>
      </c>
      <c r="J336" s="20">
        <v>2.86</v>
      </c>
      <c r="K336" s="20"/>
      <c r="L336" s="20">
        <v>5.55</v>
      </c>
      <c r="M336" s="20">
        <v>2.2000000000000002</v>
      </c>
      <c r="N336" s="20">
        <v>3.68</v>
      </c>
      <c r="O336" s="20">
        <v>1.25</v>
      </c>
      <c r="P336" s="20"/>
      <c r="Q336" s="20">
        <v>5.2812858783008139</v>
      </c>
      <c r="R336" s="20">
        <v>4.7619047619047548</v>
      </c>
    </row>
    <row r="337" spans="1:18" x14ac:dyDescent="0.2">
      <c r="A337" s="5">
        <v>43159</v>
      </c>
      <c r="B337" s="20">
        <v>1.8</v>
      </c>
      <c r="C337" s="20">
        <v>2.7</v>
      </c>
      <c r="D337" s="20">
        <v>1.1000000000000001</v>
      </c>
      <c r="E337" s="20">
        <v>1.5</v>
      </c>
      <c r="F337" s="20"/>
      <c r="G337" s="20">
        <v>2.9</v>
      </c>
      <c r="H337" s="20">
        <v>4.4400000000000004</v>
      </c>
      <c r="I337" s="20">
        <v>2.1800000000000002</v>
      </c>
      <c r="J337" s="20">
        <v>2.84</v>
      </c>
      <c r="K337" s="20"/>
      <c r="L337" s="20">
        <v>5.34</v>
      </c>
      <c r="M337" s="20">
        <v>2</v>
      </c>
      <c r="N337" s="20">
        <v>3.37</v>
      </c>
      <c r="O337" s="20">
        <v>1.18</v>
      </c>
      <c r="P337" s="20"/>
      <c r="Q337" s="20">
        <v>6.397694524495674</v>
      </c>
      <c r="R337" s="20">
        <v>4.4154751892346509</v>
      </c>
    </row>
    <row r="338" spans="1:18" x14ac:dyDescent="0.2">
      <c r="A338" s="5">
        <v>43190</v>
      </c>
      <c r="B338" s="20">
        <v>2</v>
      </c>
      <c r="C338" s="20">
        <v>2.5</v>
      </c>
      <c r="D338" s="20">
        <v>1.4</v>
      </c>
      <c r="E338" s="20">
        <v>1.1000000000000001</v>
      </c>
      <c r="F338" s="20"/>
      <c r="G338" s="20">
        <v>2.1</v>
      </c>
      <c r="H338" s="20">
        <v>4.28</v>
      </c>
      <c r="I338" s="20">
        <v>2.35</v>
      </c>
      <c r="J338" s="20">
        <v>2.68</v>
      </c>
      <c r="K338" s="20"/>
      <c r="L338" s="20">
        <v>5.04</v>
      </c>
      <c r="M338" s="20">
        <v>1.8</v>
      </c>
      <c r="N338" s="20">
        <v>3.14</v>
      </c>
      <c r="O338" s="20">
        <v>0.36</v>
      </c>
      <c r="P338" s="20"/>
      <c r="Q338" s="20">
        <v>6.1885482938114444</v>
      </c>
      <c r="R338" s="20">
        <v>3.9379974863845852</v>
      </c>
    </row>
    <row r="339" spans="1:18" x14ac:dyDescent="0.2">
      <c r="A339" s="5">
        <v>43220</v>
      </c>
      <c r="B339" s="20">
        <v>2</v>
      </c>
      <c r="C339" s="20">
        <v>2.4</v>
      </c>
      <c r="D339" s="20">
        <v>1.2</v>
      </c>
      <c r="E339" s="20">
        <v>0.6</v>
      </c>
      <c r="F339" s="20"/>
      <c r="G339" s="20">
        <v>1.8</v>
      </c>
      <c r="H339" s="20">
        <v>4.58</v>
      </c>
      <c r="I339" s="20">
        <v>2.4</v>
      </c>
      <c r="J339" s="20">
        <v>2.76</v>
      </c>
      <c r="K339" s="20"/>
      <c r="L339" s="20">
        <v>4.55</v>
      </c>
      <c r="M339" s="20">
        <v>1.9</v>
      </c>
      <c r="N339" s="20">
        <v>3.13</v>
      </c>
      <c r="O339" s="20">
        <v>0.48</v>
      </c>
      <c r="P339" s="20"/>
      <c r="Q339" s="20">
        <v>5.5813953488372059</v>
      </c>
      <c r="R339" s="20">
        <v>3.2177183451734175</v>
      </c>
    </row>
    <row r="340" spans="1:18" x14ac:dyDescent="0.2">
      <c r="A340" s="5">
        <v>43251</v>
      </c>
      <c r="B340" s="20">
        <v>2.2999999999999998</v>
      </c>
      <c r="C340" s="20">
        <v>2.4</v>
      </c>
      <c r="D340" s="20">
        <v>2</v>
      </c>
      <c r="E340" s="20">
        <v>0.7</v>
      </c>
      <c r="F340" s="20"/>
      <c r="G340" s="20">
        <v>1.8</v>
      </c>
      <c r="H340" s="20">
        <v>4.87</v>
      </c>
      <c r="I340" s="20">
        <v>2.41</v>
      </c>
      <c r="J340" s="20">
        <v>2.86</v>
      </c>
      <c r="K340" s="20"/>
      <c r="L340" s="20">
        <v>4.51</v>
      </c>
      <c r="M340" s="20">
        <v>2</v>
      </c>
      <c r="N340" s="20">
        <v>3.16</v>
      </c>
      <c r="O340" s="20">
        <v>0.93</v>
      </c>
      <c r="P340" s="20"/>
      <c r="Q340" s="20">
        <v>5.13</v>
      </c>
      <c r="R340" s="20">
        <v>3.088480801335562</v>
      </c>
    </row>
    <row r="341" spans="1:18" x14ac:dyDescent="0.2">
      <c r="A341" s="5">
        <v>43281</v>
      </c>
      <c r="B341" s="20">
        <v>2.2999999999999998</v>
      </c>
      <c r="C341" s="20">
        <v>2.4</v>
      </c>
      <c r="D341" s="20">
        <v>2</v>
      </c>
      <c r="E341" s="20">
        <v>0.7</v>
      </c>
      <c r="F341" s="20"/>
      <c r="G341" s="20">
        <v>1.8</v>
      </c>
      <c r="H341" s="20">
        <v>4.92</v>
      </c>
      <c r="I341" s="20">
        <v>2.29</v>
      </c>
      <c r="J341" s="20">
        <v>4.3899999999999997</v>
      </c>
      <c r="K341" s="20"/>
      <c r="L341" s="20">
        <v>4.6500000000000004</v>
      </c>
      <c r="M341" s="20">
        <v>2.5</v>
      </c>
      <c r="N341" s="20">
        <v>3.2</v>
      </c>
      <c r="O341" s="20">
        <v>1.43</v>
      </c>
      <c r="P341" s="20"/>
      <c r="Q341" s="20">
        <v>5.4503729202524376</v>
      </c>
      <c r="R341" s="20">
        <v>2.8192371475953615</v>
      </c>
    </row>
    <row r="342" spans="1:18" x14ac:dyDescent="0.2">
      <c r="A342" s="5">
        <v>43312</v>
      </c>
      <c r="B342" s="20">
        <v>2.2999999999999998</v>
      </c>
      <c r="C342" s="20">
        <v>2.5</v>
      </c>
      <c r="D342" s="20">
        <v>2.2000000000000002</v>
      </c>
      <c r="E342" s="20">
        <v>0.9</v>
      </c>
      <c r="F342" s="20"/>
      <c r="G342" s="20">
        <v>2.1</v>
      </c>
      <c r="H342" s="20">
        <v>4.17</v>
      </c>
      <c r="I342" s="20">
        <v>2.5</v>
      </c>
      <c r="J342" s="20">
        <v>4.4800000000000004</v>
      </c>
      <c r="K342" s="20"/>
      <c r="L342" s="20">
        <v>4.8099999999999996</v>
      </c>
      <c r="M342" s="20">
        <v>2.7</v>
      </c>
      <c r="N342" s="20">
        <v>3.12</v>
      </c>
      <c r="O342" s="20">
        <v>1.62</v>
      </c>
      <c r="P342" s="20"/>
      <c r="Q342" s="20">
        <v>4.8725212464589207</v>
      </c>
      <c r="R342" s="20">
        <v>3.17</v>
      </c>
    </row>
    <row r="343" spans="1:18" x14ac:dyDescent="0.2">
      <c r="A343" s="5">
        <v>43343</v>
      </c>
      <c r="B343" s="20">
        <v>2.2000000000000002</v>
      </c>
      <c r="C343" s="20">
        <v>2.7</v>
      </c>
      <c r="D343" s="20">
        <v>2.1</v>
      </c>
      <c r="E343" s="20">
        <v>1.3</v>
      </c>
      <c r="F343" s="20"/>
      <c r="G343" s="20">
        <v>2.2999999999999998</v>
      </c>
      <c r="H343" s="20">
        <v>3.69</v>
      </c>
      <c r="I343" s="20">
        <v>3.06</v>
      </c>
      <c r="J343" s="20">
        <v>4.1900000000000004</v>
      </c>
      <c r="K343" s="20"/>
      <c r="L343" s="20">
        <v>4.9000000000000004</v>
      </c>
      <c r="M343" s="20">
        <v>2.6</v>
      </c>
      <c r="N343" s="20">
        <v>3.1</v>
      </c>
      <c r="O343" s="20">
        <v>1.07</v>
      </c>
      <c r="P343" s="20"/>
      <c r="Q343" s="20">
        <v>2.7313266443701298</v>
      </c>
      <c r="R343" s="20">
        <v>3.8619556285949077</v>
      </c>
    </row>
    <row r="344" spans="1:18" x14ac:dyDescent="0.2">
      <c r="A344" s="5">
        <v>43373</v>
      </c>
      <c r="B344" s="20">
        <v>2</v>
      </c>
      <c r="C344" s="20">
        <v>2.4</v>
      </c>
      <c r="D344" s="20">
        <v>2.1</v>
      </c>
      <c r="E344" s="20">
        <v>1.2</v>
      </c>
      <c r="F344" s="20"/>
      <c r="G344" s="20">
        <v>2.5</v>
      </c>
      <c r="H344" s="20">
        <v>3.7</v>
      </c>
      <c r="I344" s="20">
        <v>3.38</v>
      </c>
      <c r="J344" s="20">
        <v>4.53</v>
      </c>
      <c r="K344" s="20"/>
      <c r="L344" s="20">
        <v>5.0199999999999996</v>
      </c>
      <c r="M344" s="20">
        <v>3.1</v>
      </c>
      <c r="N344" s="20">
        <v>3.23</v>
      </c>
      <c r="O344" s="20">
        <v>1.28</v>
      </c>
      <c r="P344" s="20"/>
      <c r="Q344" s="20">
        <v>1.4892443463871972</v>
      </c>
      <c r="R344" s="20">
        <v>4.3265306122448957</v>
      </c>
    </row>
    <row r="345" spans="1:18" x14ac:dyDescent="0.2">
      <c r="A345" s="5">
        <v>43404</v>
      </c>
      <c r="B345" s="20">
        <v>2.1</v>
      </c>
      <c r="C345" s="20">
        <v>2.4</v>
      </c>
      <c r="D345" s="20">
        <v>2.2999999999999998</v>
      </c>
      <c r="E345" s="20">
        <v>1.4</v>
      </c>
      <c r="F345" s="20"/>
      <c r="G345" s="20">
        <v>2.5</v>
      </c>
      <c r="H345" s="20">
        <v>3.38</v>
      </c>
      <c r="I345" s="20">
        <v>3.54</v>
      </c>
      <c r="J345" s="20">
        <v>4.5599999999999996</v>
      </c>
      <c r="K345" s="20"/>
      <c r="L345" s="20">
        <v>4.9000000000000004</v>
      </c>
      <c r="M345" s="20">
        <v>2.9</v>
      </c>
      <c r="N345" s="20">
        <v>3.33</v>
      </c>
      <c r="O345" s="20">
        <v>1.84</v>
      </c>
      <c r="P345" s="20"/>
      <c r="Q345" s="20">
        <v>0.2</v>
      </c>
      <c r="R345" s="20">
        <v>4.7192839707078784</v>
      </c>
    </row>
    <row r="346" spans="1:18" x14ac:dyDescent="0.2">
      <c r="A346" s="5">
        <v>43434</v>
      </c>
      <c r="B346" s="20">
        <v>1.9</v>
      </c>
      <c r="C346" s="20">
        <v>2.2999999999999998</v>
      </c>
      <c r="D346" s="20">
        <v>1.9</v>
      </c>
      <c r="E346" s="20">
        <v>0.8</v>
      </c>
      <c r="F346" s="20"/>
      <c r="G346" s="20">
        <v>2.2000000000000002</v>
      </c>
      <c r="H346" s="20">
        <v>2.33</v>
      </c>
      <c r="I346" s="20">
        <v>3.83</v>
      </c>
      <c r="J346" s="20">
        <v>4.05</v>
      </c>
      <c r="K346" s="20"/>
      <c r="L346" s="20">
        <v>4.72</v>
      </c>
      <c r="M346" s="20">
        <v>2.8</v>
      </c>
      <c r="N346" s="20">
        <v>3.27</v>
      </c>
      <c r="O346" s="20">
        <v>2.17</v>
      </c>
      <c r="P346" s="20"/>
      <c r="Q346" s="20">
        <v>0.8</v>
      </c>
      <c r="R346" s="20">
        <v>4.0841083704003092</v>
      </c>
    </row>
    <row r="347" spans="1:18" x14ac:dyDescent="0.2">
      <c r="A347" s="5">
        <v>43465</v>
      </c>
      <c r="B347" s="20">
        <v>1.9</v>
      </c>
      <c r="C347" s="20">
        <v>2.1</v>
      </c>
      <c r="D347" s="20">
        <v>1.5</v>
      </c>
      <c r="E347" s="20">
        <v>0.3</v>
      </c>
      <c r="F347" s="20"/>
      <c r="G347" s="20">
        <v>1.9</v>
      </c>
      <c r="H347" s="20">
        <v>2.11</v>
      </c>
      <c r="I347" s="20">
        <v>4.26</v>
      </c>
      <c r="J347" s="20">
        <v>3.75</v>
      </c>
      <c r="K347" s="20"/>
      <c r="L347" s="20">
        <v>4.83</v>
      </c>
      <c r="M347" s="20">
        <v>2.6</v>
      </c>
      <c r="N347" s="20">
        <v>3.18</v>
      </c>
      <c r="O347" s="20">
        <v>2.19</v>
      </c>
      <c r="P347" s="20"/>
      <c r="Q347" s="20">
        <v>0.6</v>
      </c>
      <c r="R347" s="20">
        <v>2.4125452352231607</v>
      </c>
    </row>
    <row r="348" spans="1:18" x14ac:dyDescent="0.2">
      <c r="A348" s="5">
        <v>43496</v>
      </c>
      <c r="B348" s="20">
        <v>1.4</v>
      </c>
      <c r="C348" s="20">
        <v>1.8</v>
      </c>
      <c r="D348" s="20">
        <v>1.4</v>
      </c>
      <c r="E348" s="20">
        <v>0.2</v>
      </c>
      <c r="F348" s="20"/>
      <c r="G348" s="20">
        <v>1.7</v>
      </c>
      <c r="H348" s="20">
        <v>1.97</v>
      </c>
      <c r="I348" s="20">
        <v>4.99</v>
      </c>
      <c r="J348" s="20">
        <v>3.78</v>
      </c>
      <c r="K348" s="20"/>
      <c r="L348" s="20">
        <v>4.37</v>
      </c>
      <c r="M348" s="20">
        <v>2.2000000000000002</v>
      </c>
      <c r="N348" s="20">
        <v>3.15</v>
      </c>
      <c r="O348" s="20">
        <v>2.13</v>
      </c>
      <c r="P348" s="20"/>
      <c r="Q348" s="20">
        <v>0.47080045095827722</v>
      </c>
      <c r="R348" s="20">
        <v>2.2526146419951707</v>
      </c>
    </row>
    <row r="349" spans="1:18" x14ac:dyDescent="0.2">
      <c r="A349" s="5">
        <v>43524</v>
      </c>
      <c r="B349" s="20">
        <v>1.4</v>
      </c>
      <c r="C349" s="20">
        <v>1.9</v>
      </c>
      <c r="D349" s="20">
        <v>1.5</v>
      </c>
      <c r="E349" s="20">
        <v>0.2</v>
      </c>
      <c r="F349" s="20"/>
      <c r="G349" s="20">
        <v>1.5</v>
      </c>
      <c r="H349" s="20">
        <v>2.57</v>
      </c>
      <c r="I349" s="20">
        <v>5.22</v>
      </c>
      <c r="J349" s="20">
        <v>3.89</v>
      </c>
      <c r="K349" s="20"/>
      <c r="L349" s="20">
        <v>3.94</v>
      </c>
      <c r="M349" s="20">
        <v>2.2000000000000002</v>
      </c>
      <c r="N349" s="20">
        <v>3.01</v>
      </c>
      <c r="O349" s="20">
        <v>2</v>
      </c>
      <c r="P349" s="20"/>
      <c r="Q349" s="20">
        <v>0.23342649524873416</v>
      </c>
      <c r="R349" s="20">
        <v>2.4164317358034633</v>
      </c>
    </row>
    <row r="350" spans="1:18" x14ac:dyDescent="0.2">
      <c r="A350" s="5">
        <v>43555</v>
      </c>
      <c r="B350" s="20">
        <v>1.5</v>
      </c>
      <c r="C350" s="20">
        <v>1.9</v>
      </c>
      <c r="D350" s="20">
        <v>1.4</v>
      </c>
      <c r="E350" s="20">
        <v>0.5</v>
      </c>
      <c r="F350" s="20"/>
      <c r="G350" s="20">
        <v>2.2999999999999998</v>
      </c>
      <c r="H350" s="20">
        <v>2.86</v>
      </c>
      <c r="I350" s="20">
        <v>5.25</v>
      </c>
      <c r="J350" s="20">
        <v>4.58</v>
      </c>
      <c r="K350" s="20"/>
      <c r="L350" s="20">
        <v>4</v>
      </c>
      <c r="M350" s="20">
        <v>2.5</v>
      </c>
      <c r="N350" s="20">
        <v>3.21</v>
      </c>
      <c r="O350" s="20">
        <v>2.25</v>
      </c>
      <c r="P350" s="20"/>
      <c r="Q350" s="20">
        <v>0.64846110800225176</v>
      </c>
      <c r="R350" s="20">
        <v>3.3857315598548996</v>
      </c>
    </row>
    <row r="351" spans="1:18" x14ac:dyDescent="0.2">
      <c r="A351" s="5">
        <v>43585</v>
      </c>
      <c r="B351" s="20">
        <v>1.6</v>
      </c>
      <c r="C351" s="20">
        <v>2.1</v>
      </c>
      <c r="D351" s="20">
        <v>1.7</v>
      </c>
      <c r="E351" s="20">
        <v>0.9</v>
      </c>
      <c r="F351" s="20"/>
      <c r="G351" s="20">
        <v>2.5</v>
      </c>
      <c r="H351" s="20">
        <v>2.99</v>
      </c>
      <c r="I351" s="20">
        <v>5.17</v>
      </c>
      <c r="J351" s="20">
        <v>4.9400000000000004</v>
      </c>
      <c r="K351" s="20"/>
      <c r="L351" s="20">
        <v>4.41</v>
      </c>
      <c r="M351" s="20">
        <v>2.4</v>
      </c>
      <c r="N351" s="20">
        <v>3.25</v>
      </c>
      <c r="O351" s="20">
        <v>2.59</v>
      </c>
      <c r="P351" s="20"/>
      <c r="Q351" s="20">
        <v>1.5894024802705742</v>
      </c>
      <c r="R351" s="20">
        <v>3.9676113360323928</v>
      </c>
    </row>
    <row r="352" spans="1:18" x14ac:dyDescent="0.2">
      <c r="A352" s="5">
        <v>43616</v>
      </c>
      <c r="B352" s="20">
        <v>1.5</v>
      </c>
      <c r="C352" s="20">
        <v>2</v>
      </c>
      <c r="D352" s="20">
        <v>1.2</v>
      </c>
      <c r="E352" s="20">
        <v>0.7</v>
      </c>
      <c r="F352" s="20"/>
      <c r="G352" s="20">
        <v>2.7</v>
      </c>
      <c r="H352" s="20">
        <v>3.05</v>
      </c>
      <c r="I352" s="20">
        <v>5.13</v>
      </c>
      <c r="J352" s="20">
        <v>4.66</v>
      </c>
      <c r="K352" s="20"/>
      <c r="L352" s="20">
        <v>4.28</v>
      </c>
      <c r="M352" s="20">
        <v>2.8</v>
      </c>
      <c r="N352" s="20">
        <v>3.31</v>
      </c>
      <c r="O352" s="20">
        <v>2.73</v>
      </c>
      <c r="P352" s="20"/>
      <c r="Q352" s="20">
        <v>2.6361283061339336</v>
      </c>
      <c r="R352" s="20">
        <v>4.7773279352226767</v>
      </c>
    </row>
    <row r="353" spans="1:18" x14ac:dyDescent="0.2">
      <c r="A353" s="5">
        <v>43646</v>
      </c>
      <c r="B353" s="20">
        <v>1.4</v>
      </c>
      <c r="C353" s="20">
        <v>2</v>
      </c>
      <c r="D353" s="20">
        <v>1.3</v>
      </c>
      <c r="E353" s="20">
        <v>0.7</v>
      </c>
      <c r="F353" s="20"/>
      <c r="G353" s="20">
        <v>2.7</v>
      </c>
      <c r="H353" s="20">
        <v>3.18</v>
      </c>
      <c r="I353" s="20">
        <v>4.66</v>
      </c>
      <c r="J353" s="20">
        <v>3.37</v>
      </c>
      <c r="K353" s="20"/>
      <c r="L353" s="20">
        <v>3.95</v>
      </c>
      <c r="M353" s="20">
        <v>2.7</v>
      </c>
      <c r="N353" s="20">
        <v>3.43</v>
      </c>
      <c r="O353" s="20">
        <v>2.29</v>
      </c>
      <c r="P353" s="20"/>
      <c r="Q353" s="20">
        <v>1.9652173913043525</v>
      </c>
      <c r="R353" s="20">
        <v>4.1935483870967651</v>
      </c>
    </row>
    <row r="354" spans="1:18" x14ac:dyDescent="0.2">
      <c r="A354" s="5">
        <v>43677</v>
      </c>
      <c r="B354" s="20">
        <v>1.5</v>
      </c>
      <c r="C354" s="20">
        <v>2.1</v>
      </c>
      <c r="D354" s="20">
        <v>1</v>
      </c>
      <c r="E354" s="20">
        <v>0.5</v>
      </c>
      <c r="F354" s="20"/>
      <c r="G354" s="20">
        <v>2.8</v>
      </c>
      <c r="H354" s="20">
        <v>3.15</v>
      </c>
      <c r="I354" s="20">
        <v>4.58</v>
      </c>
      <c r="J354" s="20">
        <v>3.22</v>
      </c>
      <c r="K354" s="20"/>
      <c r="L354" s="20">
        <v>3.78</v>
      </c>
      <c r="M354" s="20">
        <v>2.6</v>
      </c>
      <c r="N354" s="20">
        <v>3.79</v>
      </c>
      <c r="O354" s="20">
        <v>2.11</v>
      </c>
      <c r="P354" s="20"/>
      <c r="Q354" s="20">
        <v>1.4999999999999902</v>
      </c>
      <c r="R354" s="20">
        <v>4.3130990415335395</v>
      </c>
    </row>
    <row r="355" spans="1:18" x14ac:dyDescent="0.2">
      <c r="A355" s="5">
        <v>43708</v>
      </c>
      <c r="B355" s="20">
        <v>1.4</v>
      </c>
      <c r="C355" s="20">
        <v>1.7</v>
      </c>
      <c r="D355" s="20">
        <v>1</v>
      </c>
      <c r="E355" s="20">
        <v>0.3</v>
      </c>
      <c r="F355" s="20"/>
      <c r="G355" s="20">
        <v>2.8</v>
      </c>
      <c r="H355" s="20">
        <v>3.28</v>
      </c>
      <c r="I355" s="20">
        <v>4.3099999999999996</v>
      </c>
      <c r="J355" s="20">
        <v>3.43</v>
      </c>
      <c r="K355" s="20"/>
      <c r="L355" s="20">
        <v>3.16</v>
      </c>
      <c r="M355" s="20">
        <v>2.6</v>
      </c>
      <c r="N355" s="20">
        <v>3.75</v>
      </c>
      <c r="O355" s="20">
        <v>2.04</v>
      </c>
      <c r="P355" s="20"/>
      <c r="Q355" s="20">
        <v>2.5406504065040636</v>
      </c>
      <c r="R355" s="20">
        <v>4.0743670886075991</v>
      </c>
    </row>
    <row r="356" spans="1:18" x14ac:dyDescent="0.2">
      <c r="A356" s="5">
        <v>43738</v>
      </c>
      <c r="B356" s="20">
        <v>1.3</v>
      </c>
      <c r="C356" s="20">
        <v>1.7</v>
      </c>
      <c r="D356" s="20">
        <v>0.8</v>
      </c>
      <c r="E356" s="20">
        <v>0.2</v>
      </c>
      <c r="F356" s="20"/>
      <c r="G356" s="20">
        <v>3</v>
      </c>
      <c r="H356" s="20">
        <v>3.99</v>
      </c>
      <c r="I356" s="20">
        <v>3.99</v>
      </c>
      <c r="J356" s="20">
        <v>2.89</v>
      </c>
      <c r="K356" s="20"/>
      <c r="L356" s="20">
        <v>3</v>
      </c>
      <c r="M356" s="20">
        <v>2.2000000000000002</v>
      </c>
      <c r="N356" s="20">
        <v>3.82</v>
      </c>
      <c r="O356" s="20">
        <v>1.85</v>
      </c>
      <c r="P356" s="20"/>
      <c r="Q356" s="20">
        <v>2.1363173957273718</v>
      </c>
      <c r="R356" s="20">
        <v>3.3646322378716724</v>
      </c>
    </row>
    <row r="357" spans="1:18" x14ac:dyDescent="0.2">
      <c r="A357" s="5">
        <v>43769</v>
      </c>
      <c r="B357" s="20">
        <v>1.3</v>
      </c>
      <c r="C357" s="20">
        <v>1.5</v>
      </c>
      <c r="D357" s="20">
        <v>0.7</v>
      </c>
      <c r="E357" s="20">
        <v>0.2</v>
      </c>
      <c r="F357" s="20"/>
      <c r="G357" s="20">
        <v>3.8</v>
      </c>
      <c r="H357" s="20">
        <v>4.62</v>
      </c>
      <c r="I357" s="20">
        <v>3.75</v>
      </c>
      <c r="J357" s="20">
        <v>2.54</v>
      </c>
      <c r="K357" s="20"/>
      <c r="L357" s="20">
        <v>3.02</v>
      </c>
      <c r="M357" s="20">
        <v>2.7</v>
      </c>
      <c r="N357" s="20">
        <v>3.86</v>
      </c>
      <c r="O357" s="20">
        <v>1.88</v>
      </c>
      <c r="P357" s="20"/>
      <c r="Q357" s="20">
        <v>2.5406504065040636</v>
      </c>
      <c r="R357" s="20">
        <v>3.2634032634032772</v>
      </c>
    </row>
    <row r="358" spans="1:18" x14ac:dyDescent="0.2">
      <c r="A358" s="5">
        <v>43799</v>
      </c>
      <c r="B358" s="20">
        <v>1.4</v>
      </c>
      <c r="C358" s="20">
        <v>1.5</v>
      </c>
      <c r="D358" s="20">
        <v>1</v>
      </c>
      <c r="E358" s="20">
        <v>0.5</v>
      </c>
      <c r="F358" s="20"/>
      <c r="G358" s="20">
        <v>4.5</v>
      </c>
      <c r="H358" s="20">
        <v>5.54</v>
      </c>
      <c r="I358" s="20">
        <v>3.53</v>
      </c>
      <c r="J358" s="20">
        <v>3.27</v>
      </c>
      <c r="K358" s="20"/>
      <c r="L358" s="20">
        <v>2.97</v>
      </c>
      <c r="M358" s="20">
        <v>2.8</v>
      </c>
      <c r="N358" s="20">
        <v>3.84</v>
      </c>
      <c r="O358" s="20">
        <v>1.87</v>
      </c>
      <c r="P358" s="20"/>
      <c r="Q358" s="20">
        <v>1.7137096774193505</v>
      </c>
      <c r="R358" s="20">
        <v>4.6231546231546368</v>
      </c>
    </row>
    <row r="359" spans="1:18" x14ac:dyDescent="0.2">
      <c r="A359" s="5">
        <v>43830</v>
      </c>
      <c r="B359" s="20">
        <v>1.6</v>
      </c>
      <c r="C359" s="20">
        <v>1.3</v>
      </c>
      <c r="D359" s="20">
        <v>1.3</v>
      </c>
      <c r="E359" s="20">
        <v>0.8</v>
      </c>
      <c r="F359" s="20"/>
      <c r="G359" s="20">
        <v>4.5</v>
      </c>
      <c r="H359" s="20">
        <v>7.35</v>
      </c>
      <c r="I359" s="20">
        <v>3.04</v>
      </c>
      <c r="J359" s="20">
        <v>4.3099999999999996</v>
      </c>
      <c r="K359" s="20"/>
      <c r="L359" s="20">
        <v>2.83</v>
      </c>
      <c r="M359" s="20">
        <v>3</v>
      </c>
      <c r="N359" s="20">
        <v>3.8</v>
      </c>
      <c r="O359" s="20">
        <v>1.9</v>
      </c>
      <c r="P359" s="20"/>
      <c r="Q359" s="20">
        <v>2.3232323232323271</v>
      </c>
      <c r="R359" s="20">
        <v>6.2426383981154441</v>
      </c>
    </row>
    <row r="360" spans="1:18" x14ac:dyDescent="0.2">
      <c r="A360" s="5">
        <v>43861</v>
      </c>
      <c r="B360" s="20">
        <v>1.8</v>
      </c>
      <c r="C360" s="20">
        <v>1.8</v>
      </c>
      <c r="D360" s="20">
        <v>1.4</v>
      </c>
      <c r="E360" s="20">
        <v>0.7</v>
      </c>
      <c r="F360" s="20"/>
      <c r="G360" s="20">
        <v>5.4</v>
      </c>
      <c r="H360" s="20">
        <v>7.59</v>
      </c>
      <c r="I360" s="20">
        <v>2.42</v>
      </c>
      <c r="J360" s="20">
        <v>4.1900000000000004</v>
      </c>
      <c r="K360" s="20"/>
      <c r="L360" s="20">
        <v>3.24</v>
      </c>
      <c r="M360" s="20">
        <v>3.5</v>
      </c>
      <c r="N360" s="20">
        <v>3.62</v>
      </c>
      <c r="O360" s="20">
        <v>1.89</v>
      </c>
      <c r="P360" s="20"/>
      <c r="Q360" s="20">
        <v>2.9352226720647856</v>
      </c>
      <c r="R360" s="20">
        <v>5.23210070810386</v>
      </c>
    </row>
    <row r="361" spans="1:18" x14ac:dyDescent="0.2">
      <c r="A361" s="5">
        <v>43890</v>
      </c>
      <c r="B361" s="20">
        <v>1.7</v>
      </c>
      <c r="C361" s="20">
        <v>1.7</v>
      </c>
      <c r="D361" s="20">
        <v>1.2</v>
      </c>
      <c r="E361" s="20">
        <v>0.4</v>
      </c>
      <c r="F361" s="20"/>
      <c r="G361" s="20">
        <v>5.2</v>
      </c>
      <c r="H361" s="20">
        <v>6.58</v>
      </c>
      <c r="I361" s="20">
        <v>2.31</v>
      </c>
      <c r="J361" s="20">
        <v>4.01</v>
      </c>
      <c r="K361" s="20"/>
      <c r="L361" s="20">
        <v>3.7</v>
      </c>
      <c r="M361" s="20">
        <v>3.9</v>
      </c>
      <c r="N361" s="20">
        <v>3.72</v>
      </c>
      <c r="O361" s="20">
        <v>1.9</v>
      </c>
      <c r="P361" s="20"/>
      <c r="Q361" s="20">
        <v>2.6156941649899235</v>
      </c>
      <c r="R361" s="20">
        <v>5.9771922925678282</v>
      </c>
    </row>
    <row r="362" spans="1:18" x14ac:dyDescent="0.2">
      <c r="A362" s="5">
        <v>43921</v>
      </c>
      <c r="B362" s="20">
        <v>1.2</v>
      </c>
      <c r="C362" s="20">
        <v>1.5</v>
      </c>
      <c r="D362" s="20">
        <v>0.7</v>
      </c>
      <c r="E362" s="20">
        <v>0.4</v>
      </c>
      <c r="F362" s="20"/>
      <c r="G362" s="20">
        <v>4.3</v>
      </c>
      <c r="H362" s="20">
        <v>5.84</v>
      </c>
      <c r="I362" s="20">
        <v>2.54</v>
      </c>
      <c r="J362" s="20">
        <v>3.3</v>
      </c>
      <c r="K362" s="20"/>
      <c r="L362" s="20">
        <v>3.25</v>
      </c>
      <c r="M362" s="20">
        <v>3.7</v>
      </c>
      <c r="N362" s="20">
        <v>3.86</v>
      </c>
      <c r="O362" s="20">
        <v>1.82</v>
      </c>
      <c r="P362" s="20"/>
      <c r="Q362" s="20">
        <v>2.106318956870612</v>
      </c>
      <c r="R362" s="20">
        <v>4.7953216374269054</v>
      </c>
    </row>
    <row r="363" spans="1:18" x14ac:dyDescent="0.2">
      <c r="A363" s="5">
        <v>43951</v>
      </c>
      <c r="B363" s="20">
        <v>0.5</v>
      </c>
      <c r="C363" s="20">
        <v>0.8</v>
      </c>
      <c r="D363" s="20">
        <v>0.3</v>
      </c>
      <c r="E363" s="20">
        <v>0.1</v>
      </c>
      <c r="F363" s="20"/>
      <c r="G363" s="20">
        <v>3.3</v>
      </c>
      <c r="H363" s="20">
        <v>7.22</v>
      </c>
      <c r="I363" s="20">
        <v>3.09</v>
      </c>
      <c r="J363" s="20">
        <v>2.4</v>
      </c>
      <c r="K363" s="20"/>
      <c r="L363" s="20">
        <v>2.15</v>
      </c>
      <c r="M363" s="20">
        <v>3.4</v>
      </c>
      <c r="N363" s="20">
        <v>3.51</v>
      </c>
      <c r="O363" s="20">
        <v>1.72</v>
      </c>
      <c r="P363" s="20"/>
      <c r="Q363" s="20"/>
      <c r="R363" s="20">
        <v>5.4933875890132304</v>
      </c>
    </row>
    <row r="364" spans="1:18" x14ac:dyDescent="0.2">
      <c r="A364" s="5">
        <v>43982</v>
      </c>
      <c r="B364" s="20">
        <v>0.5</v>
      </c>
      <c r="C364" s="20">
        <v>0.5</v>
      </c>
      <c r="D364" s="20">
        <v>0.1</v>
      </c>
      <c r="E364" s="20">
        <v>0.1</v>
      </c>
      <c r="F364" s="20"/>
      <c r="G364" s="20">
        <v>2.4</v>
      </c>
      <c r="H364" s="20">
        <v>6.27</v>
      </c>
      <c r="I364" s="20">
        <v>3.02</v>
      </c>
      <c r="J364" s="20">
        <v>1.88</v>
      </c>
      <c r="K364" s="20"/>
      <c r="L364" s="20">
        <v>2.84</v>
      </c>
      <c r="M364" s="20">
        <v>2.8</v>
      </c>
      <c r="N364" s="20">
        <v>2.85</v>
      </c>
      <c r="O364" s="20">
        <v>1.78</v>
      </c>
      <c r="P364" s="20"/>
      <c r="Q364" s="20">
        <v>-0.29673590504450953</v>
      </c>
      <c r="R364" s="20">
        <v>4.742684157416754</v>
      </c>
    </row>
    <row r="365" spans="1:18" x14ac:dyDescent="0.2">
      <c r="A365" s="5">
        <v>44012</v>
      </c>
      <c r="B365" s="20">
        <v>0.8</v>
      </c>
      <c r="C365" s="20">
        <v>0.6</v>
      </c>
      <c r="D365" s="20">
        <v>0.3</v>
      </c>
      <c r="E365" s="20">
        <v>0.1</v>
      </c>
      <c r="F365" s="20"/>
      <c r="G365" s="20">
        <v>2.5</v>
      </c>
      <c r="H365" s="20">
        <v>6.23</v>
      </c>
      <c r="I365" s="20">
        <v>3.21</v>
      </c>
      <c r="J365" s="20">
        <v>2.13</v>
      </c>
      <c r="K365" s="20"/>
      <c r="L365" s="20">
        <v>3.33</v>
      </c>
      <c r="M365" s="20">
        <v>2.6</v>
      </c>
      <c r="N365" s="20">
        <v>2.19</v>
      </c>
      <c r="O365" s="20">
        <v>1.6</v>
      </c>
      <c r="P365" s="20"/>
      <c r="Q365" s="20">
        <v>-1.0848126232741673</v>
      </c>
      <c r="R365" s="20">
        <v>6.2626262626262656</v>
      </c>
    </row>
    <row r="366" spans="1:18" x14ac:dyDescent="0.2">
      <c r="A366" s="5">
        <v>44043</v>
      </c>
      <c r="B366" s="20">
        <v>0.9</v>
      </c>
      <c r="C366" s="20">
        <v>1</v>
      </c>
      <c r="D366" s="20">
        <v>0.4</v>
      </c>
      <c r="E366" s="20">
        <v>0.3</v>
      </c>
      <c r="F366" s="20"/>
      <c r="G366" s="20">
        <v>2.7</v>
      </c>
      <c r="H366" s="20">
        <v>6.73</v>
      </c>
      <c r="I366" s="20">
        <v>3.37</v>
      </c>
      <c r="J366" s="20">
        <v>2.31</v>
      </c>
      <c r="K366" s="20"/>
      <c r="L366" s="20">
        <v>3.62</v>
      </c>
      <c r="M366" s="20">
        <v>2.5</v>
      </c>
      <c r="N366" s="20">
        <v>1.97</v>
      </c>
      <c r="O366" s="20">
        <v>1.86</v>
      </c>
      <c r="P366" s="20"/>
      <c r="Q366" s="20">
        <v>-0.78817733990147465</v>
      </c>
      <c r="R366" s="20">
        <v>5.7000000000000028</v>
      </c>
    </row>
    <row r="367" spans="1:18" x14ac:dyDescent="0.2">
      <c r="A367" s="5">
        <v>44074</v>
      </c>
      <c r="B367" s="20">
        <v>1.2</v>
      </c>
      <c r="C367" s="20">
        <v>0.2</v>
      </c>
      <c r="D367" s="20">
        <v>-0.2</v>
      </c>
      <c r="E367" s="20">
        <v>0.2</v>
      </c>
      <c r="F367" s="20"/>
      <c r="G367" s="20">
        <v>2.4</v>
      </c>
      <c r="H367" s="20">
        <v>6.69</v>
      </c>
      <c r="I367" s="20">
        <v>3.58</v>
      </c>
      <c r="J367" s="20">
        <v>2.44</v>
      </c>
      <c r="K367" s="20"/>
      <c r="L367" s="20">
        <v>4.05</v>
      </c>
      <c r="M367" s="20">
        <v>2.4</v>
      </c>
      <c r="N367" s="20">
        <v>1.88</v>
      </c>
      <c r="O367" s="20">
        <v>1.69</v>
      </c>
      <c r="P367" s="20"/>
      <c r="Q367" s="20">
        <v>0.19821605550047749</v>
      </c>
      <c r="R367" s="20">
        <v>5.0999999999999996</v>
      </c>
    </row>
    <row r="368" spans="1:18" x14ac:dyDescent="0.2">
      <c r="A368" s="5">
        <v>44104</v>
      </c>
      <c r="B368" s="20">
        <v>1.3</v>
      </c>
      <c r="C368" s="20">
        <v>0.5</v>
      </c>
      <c r="D368" s="20">
        <v>-0.3</v>
      </c>
      <c r="E368" s="20">
        <v>0</v>
      </c>
      <c r="F368" s="20"/>
      <c r="G368" s="20">
        <v>1.7</v>
      </c>
      <c r="H368" s="20">
        <v>7.27</v>
      </c>
      <c r="I368" s="20">
        <v>3.67</v>
      </c>
      <c r="J368" s="20">
        <v>3.14</v>
      </c>
      <c r="K368" s="20"/>
      <c r="L368" s="20">
        <v>4.01</v>
      </c>
      <c r="M368" s="20">
        <v>3.1</v>
      </c>
      <c r="N368" s="20">
        <v>1.97</v>
      </c>
      <c r="O368" s="20">
        <v>1.82</v>
      </c>
      <c r="P368" s="20"/>
      <c r="Q368" s="20">
        <v>0.69721115537848544</v>
      </c>
      <c r="R368" s="20">
        <v>4.9000000000000004</v>
      </c>
    </row>
    <row r="369" spans="1:18" x14ac:dyDescent="0.2">
      <c r="A369" s="5">
        <v>44135</v>
      </c>
      <c r="B369" s="20">
        <v>1.2</v>
      </c>
      <c r="C369" s="20">
        <v>0.7</v>
      </c>
      <c r="D369" s="20">
        <v>-0.3</v>
      </c>
      <c r="E369" s="20">
        <v>-0.4</v>
      </c>
      <c r="F369" s="20"/>
      <c r="G369" s="20">
        <v>0.5</v>
      </c>
      <c r="H369" s="20">
        <v>7.61</v>
      </c>
      <c r="I369" s="20">
        <v>3.99</v>
      </c>
      <c r="J369" s="20">
        <v>3.92</v>
      </c>
      <c r="K369" s="20"/>
      <c r="L369" s="20">
        <v>4.09</v>
      </c>
      <c r="M369" s="20">
        <v>3</v>
      </c>
      <c r="N369" s="20">
        <v>1.75</v>
      </c>
      <c r="O369" s="20">
        <v>1.72</v>
      </c>
      <c r="P369" s="20"/>
      <c r="Q369" s="20">
        <v>0.59464816650147689</v>
      </c>
      <c r="R369" s="20">
        <v>5</v>
      </c>
    </row>
    <row r="370" spans="1:18" x14ac:dyDescent="0.2">
      <c r="A370" s="5">
        <v>44165</v>
      </c>
      <c r="B370" s="20">
        <v>1.2</v>
      </c>
      <c r="C370" s="20">
        <v>0.3</v>
      </c>
      <c r="D370" s="20">
        <v>-0.3</v>
      </c>
      <c r="E370" s="20">
        <v>-0.9</v>
      </c>
      <c r="F370" s="20"/>
      <c r="G370" s="20">
        <v>-0.5</v>
      </c>
      <c r="H370" s="20">
        <v>6.93</v>
      </c>
      <c r="I370" s="20">
        <v>4.42</v>
      </c>
      <c r="J370" s="20">
        <v>4.3099999999999996</v>
      </c>
      <c r="K370" s="20"/>
      <c r="L370" s="20">
        <v>3.33</v>
      </c>
      <c r="M370" s="20">
        <v>2.7</v>
      </c>
      <c r="N370" s="20">
        <v>1.49</v>
      </c>
      <c r="O370" s="20">
        <v>2.14</v>
      </c>
      <c r="P370" s="20"/>
      <c r="Q370" s="20">
        <v>0.29732408325073845</v>
      </c>
      <c r="R370" s="20">
        <v>4.3</v>
      </c>
    </row>
    <row r="371" spans="1:18" x14ac:dyDescent="0.2">
      <c r="A371" s="5">
        <v>44196</v>
      </c>
      <c r="B371" s="20">
        <v>1.3</v>
      </c>
      <c r="C371" s="20">
        <v>0.6</v>
      </c>
      <c r="D371" s="20">
        <v>-0.3</v>
      </c>
      <c r="E371" s="20">
        <v>-1.2</v>
      </c>
      <c r="F371" s="20"/>
      <c r="G371" s="20">
        <v>0.2</v>
      </c>
      <c r="H371" s="20">
        <v>4.59</v>
      </c>
      <c r="I371" s="20">
        <v>4.91</v>
      </c>
      <c r="J371" s="20">
        <v>4.5199999999999996</v>
      </c>
      <c r="K371" s="20"/>
      <c r="L371" s="20">
        <v>3.15</v>
      </c>
      <c r="M371" s="20">
        <v>3</v>
      </c>
      <c r="N371" s="20">
        <v>1.61</v>
      </c>
      <c r="O371" s="20">
        <v>1.97</v>
      </c>
      <c r="P371" s="20"/>
      <c r="Q371" s="20">
        <v>0.39486673247779436</v>
      </c>
      <c r="R371" s="20">
        <v>5.2</v>
      </c>
    </row>
    <row r="372" spans="1:18" x14ac:dyDescent="0.2">
      <c r="A372" s="5">
        <v>44227</v>
      </c>
      <c r="B372" s="20">
        <v>1.6</v>
      </c>
      <c r="C372" s="20">
        <v>0.7</v>
      </c>
      <c r="D372" s="20">
        <v>0.9</v>
      </c>
      <c r="E372" s="20">
        <v>-0.7</v>
      </c>
      <c r="F372" s="20"/>
      <c r="G372" s="20">
        <v>-0.3</v>
      </c>
      <c r="H372" s="20">
        <v>4.0599999999999996</v>
      </c>
      <c r="I372" s="20">
        <v>5.19</v>
      </c>
      <c r="J372" s="20">
        <v>4.5599999999999996</v>
      </c>
      <c r="K372" s="20"/>
      <c r="L372" s="20">
        <v>3.54</v>
      </c>
      <c r="M372" s="20">
        <v>3.1</v>
      </c>
      <c r="N372" s="20">
        <v>1.6</v>
      </c>
      <c r="O372" s="20">
        <v>2.68</v>
      </c>
      <c r="P372" s="20"/>
      <c r="Q372" s="20">
        <v>9.8328416912485395E-2</v>
      </c>
      <c r="R372" s="20">
        <v>4.7</v>
      </c>
    </row>
    <row r="373" spans="1:18" x14ac:dyDescent="0.2">
      <c r="A373" s="5">
        <v>44255</v>
      </c>
      <c r="B373" s="20">
        <v>1.8</v>
      </c>
      <c r="C373" s="20">
        <v>0.4</v>
      </c>
      <c r="D373" s="20">
        <v>0.9</v>
      </c>
      <c r="E373" s="20">
        <v>-0.5</v>
      </c>
      <c r="F373" s="20"/>
      <c r="G373" s="20">
        <v>-0.2</v>
      </c>
      <c r="H373" s="20">
        <v>5.03</v>
      </c>
      <c r="I373" s="20">
        <v>5.67</v>
      </c>
      <c r="J373" s="20">
        <v>5.2</v>
      </c>
      <c r="K373" s="20"/>
      <c r="L373" s="20">
        <v>3.76</v>
      </c>
      <c r="M373" s="20">
        <v>2.8</v>
      </c>
      <c r="N373" s="20">
        <v>1.56</v>
      </c>
      <c r="O373" s="20">
        <v>2.4</v>
      </c>
      <c r="P373" s="20"/>
      <c r="Q373" s="20" t="s">
        <v>54</v>
      </c>
      <c r="R373" s="20">
        <v>3.8</v>
      </c>
    </row>
    <row r="374" spans="1:18" x14ac:dyDescent="0.2">
      <c r="A374" s="5">
        <v>44286</v>
      </c>
      <c r="B374" s="20">
        <v>2.7</v>
      </c>
      <c r="C374" s="20">
        <v>0.7</v>
      </c>
      <c r="D374" s="20">
        <v>1.3</v>
      </c>
      <c r="E374" s="20">
        <v>-0.4</v>
      </c>
      <c r="F374" s="20"/>
      <c r="G374" s="20">
        <v>0.4</v>
      </c>
      <c r="H374" s="20">
        <v>5.52</v>
      </c>
      <c r="I374" s="20">
        <v>5.79</v>
      </c>
      <c r="J374" s="20">
        <v>6.1</v>
      </c>
      <c r="K374" s="20"/>
      <c r="L374" s="20">
        <v>4.67</v>
      </c>
      <c r="M374" s="20">
        <v>2.9</v>
      </c>
      <c r="N374" s="20">
        <v>1.51</v>
      </c>
      <c r="O374" s="20">
        <v>2.6</v>
      </c>
      <c r="P374" s="20"/>
      <c r="Q374" s="20">
        <v>9.8231827111994185E-2</v>
      </c>
      <c r="R374" s="20">
        <v>5.2</v>
      </c>
    </row>
    <row r="375" spans="1:18" x14ac:dyDescent="0.2">
      <c r="A375" s="5">
        <v>44316</v>
      </c>
      <c r="B375" s="20">
        <v>3.6</v>
      </c>
      <c r="C375" s="20">
        <v>1.5</v>
      </c>
      <c r="D375" s="20">
        <v>1.6</v>
      </c>
      <c r="E375" s="20">
        <v>-1.1000000000000001</v>
      </c>
      <c r="F375" s="20"/>
      <c r="G375" s="20">
        <v>0.9</v>
      </c>
      <c r="H375" s="20">
        <v>4.2300000000000004</v>
      </c>
      <c r="I375" s="20">
        <v>5.53</v>
      </c>
      <c r="J375" s="20">
        <v>6.76</v>
      </c>
      <c r="K375" s="20"/>
      <c r="L375" s="20">
        <v>6.08</v>
      </c>
      <c r="M375" s="20">
        <v>3.3</v>
      </c>
      <c r="N375" s="20">
        <v>1.95</v>
      </c>
      <c r="O375" s="20">
        <v>2.38</v>
      </c>
      <c r="P375" s="20"/>
      <c r="Q375" s="20">
        <v>0.73175636539073441</v>
      </c>
      <c r="R375" s="20">
        <v>3.8</v>
      </c>
    </row>
    <row r="376" spans="1:18" x14ac:dyDescent="0.2">
      <c r="A376" s="5">
        <v>44347</v>
      </c>
      <c r="B376" s="20">
        <v>4.0999999999999996</v>
      </c>
      <c r="C376" s="20">
        <v>2.1</v>
      </c>
      <c r="D376" s="20">
        <v>2</v>
      </c>
      <c r="E376" s="20">
        <v>-0.8</v>
      </c>
      <c r="F376" s="20"/>
      <c r="G376" s="20">
        <v>1.3</v>
      </c>
      <c r="H376" s="20">
        <v>6.3</v>
      </c>
      <c r="I376" s="20">
        <v>6.02</v>
      </c>
      <c r="J376" s="20">
        <v>8.06</v>
      </c>
      <c r="K376" s="20"/>
      <c r="L376" s="20">
        <v>5.89</v>
      </c>
      <c r="M376" s="20">
        <v>3.6</v>
      </c>
      <c r="N376" s="20">
        <v>3.3</v>
      </c>
      <c r="O376" s="20">
        <v>2.4500000000000002</v>
      </c>
      <c r="P376" s="20"/>
      <c r="Q376" s="20">
        <v>0.79365079365079083</v>
      </c>
      <c r="R376" s="20">
        <v>5.03</v>
      </c>
    </row>
    <row r="377" spans="1:18" x14ac:dyDescent="0.2">
      <c r="A377" s="5">
        <v>44377</v>
      </c>
      <c r="B377" s="20">
        <v>4.3</v>
      </c>
      <c r="C377" s="20">
        <v>2.5</v>
      </c>
      <c r="D377" s="20">
        <v>1.9</v>
      </c>
      <c r="E377" s="20">
        <v>-0.5</v>
      </c>
      <c r="F377" s="20"/>
      <c r="G377" s="20">
        <v>1.1000000000000001</v>
      </c>
      <c r="H377" s="20">
        <v>6.26</v>
      </c>
      <c r="I377" s="20">
        <v>6.5</v>
      </c>
      <c r="J377" s="20">
        <v>8.35</v>
      </c>
      <c r="K377" s="20"/>
      <c r="L377" s="20">
        <v>5.88</v>
      </c>
      <c r="M377" s="20">
        <v>3.8</v>
      </c>
      <c r="N377" s="20">
        <v>3.63</v>
      </c>
      <c r="O377" s="20">
        <v>3.25</v>
      </c>
      <c r="P377" s="20"/>
      <c r="Q377" s="20">
        <v>1.6949152542372836</v>
      </c>
      <c r="R377" s="20">
        <v>4.3</v>
      </c>
    </row>
    <row r="378" spans="1:18" x14ac:dyDescent="0.2">
      <c r="A378" s="5">
        <v>44408</v>
      </c>
      <c r="B378" s="20">
        <v>4.5</v>
      </c>
      <c r="C378" s="20">
        <v>2</v>
      </c>
      <c r="D378" s="20">
        <v>2.2000000000000002</v>
      </c>
      <c r="E378" s="20">
        <v>-0.3</v>
      </c>
      <c r="F378" s="20"/>
      <c r="G378" s="20">
        <v>1</v>
      </c>
      <c r="H378" s="20">
        <v>5.59</v>
      </c>
      <c r="I378" s="20">
        <v>6.46</v>
      </c>
      <c r="J378" s="20">
        <v>8.99</v>
      </c>
      <c r="K378" s="20"/>
      <c r="L378" s="20">
        <v>5.81</v>
      </c>
      <c r="M378" s="20">
        <v>4.5</v>
      </c>
      <c r="N378" s="20">
        <v>3.97</v>
      </c>
      <c r="O378" s="20">
        <v>3.81</v>
      </c>
      <c r="P378" s="20"/>
      <c r="Q378" s="20">
        <v>1.8867924528301883</v>
      </c>
      <c r="R378" s="20">
        <v>5.3</v>
      </c>
    </row>
    <row r="379" spans="1:18" x14ac:dyDescent="0.2">
      <c r="A379" s="5">
        <v>44439</v>
      </c>
      <c r="B379" s="20">
        <v>4.5999999999999996</v>
      </c>
      <c r="C379" s="20">
        <v>3.2</v>
      </c>
      <c r="D379" s="20">
        <v>3</v>
      </c>
      <c r="E379" s="20">
        <v>-0.4</v>
      </c>
      <c r="F379" s="20"/>
      <c r="G379" s="20">
        <v>0.8</v>
      </c>
      <c r="H379" s="20">
        <v>5.3</v>
      </c>
      <c r="I379" s="20">
        <v>6.68</v>
      </c>
      <c r="J379" s="20">
        <v>9.68</v>
      </c>
      <c r="K379" s="20"/>
      <c r="L379" s="20">
        <v>5.59</v>
      </c>
      <c r="M379" s="20">
        <v>4.8</v>
      </c>
      <c r="N379" s="20">
        <v>4.4400000000000004</v>
      </c>
      <c r="O379" s="20">
        <v>4.95</v>
      </c>
      <c r="P379" s="20"/>
      <c r="Q379" s="20">
        <v>2.2749752720079286</v>
      </c>
      <c r="R379" s="20">
        <v>6.1</v>
      </c>
    </row>
    <row r="380" spans="1:18" x14ac:dyDescent="0.2">
      <c r="A380" s="5">
        <v>44469</v>
      </c>
      <c r="B380" s="20">
        <v>4.7</v>
      </c>
      <c r="C380" s="20">
        <v>3.1</v>
      </c>
      <c r="D380" s="20">
        <v>3.4</v>
      </c>
      <c r="E380" s="20">
        <v>0.2</v>
      </c>
      <c r="F380" s="20"/>
      <c r="G380" s="20">
        <v>0.7</v>
      </c>
      <c r="H380" s="20">
        <v>4.3499999999999996</v>
      </c>
      <c r="I380" s="20">
        <v>7.4</v>
      </c>
      <c r="J380" s="20">
        <v>10.25</v>
      </c>
      <c r="K380" s="20"/>
      <c r="L380" s="20">
        <v>6</v>
      </c>
      <c r="M380" s="20">
        <v>5.3</v>
      </c>
      <c r="N380" s="20">
        <v>4.51</v>
      </c>
      <c r="O380" s="20">
        <v>5.23</v>
      </c>
      <c r="P380" s="20"/>
      <c r="Q380" s="20">
        <v>2.4727992087042461</v>
      </c>
      <c r="R380" s="20">
        <v>8.1999999999999993</v>
      </c>
    </row>
    <row r="381" spans="1:18" x14ac:dyDescent="0.2">
      <c r="A381" s="5">
        <v>44500</v>
      </c>
      <c r="B381" s="20">
        <v>5.3</v>
      </c>
      <c r="C381" s="20">
        <v>4.2</v>
      </c>
      <c r="D381" s="20">
        <v>4.0999999999999996</v>
      </c>
      <c r="E381" s="20">
        <v>0.1</v>
      </c>
      <c r="F381" s="20"/>
      <c r="G381" s="20">
        <v>1.5</v>
      </c>
      <c r="H381" s="20">
        <v>4.4800000000000004</v>
      </c>
      <c r="I381" s="20">
        <v>8.1300000000000008</v>
      </c>
      <c r="J381" s="20">
        <v>10.67</v>
      </c>
      <c r="K381" s="20"/>
      <c r="L381" s="20">
        <v>6.24</v>
      </c>
      <c r="M381" s="20">
        <v>6</v>
      </c>
      <c r="N381" s="20">
        <v>4.58</v>
      </c>
      <c r="O381" s="20">
        <v>5.83</v>
      </c>
      <c r="P381" s="20"/>
      <c r="Q381" s="20">
        <v>2.2660098522167438</v>
      </c>
      <c r="R381" s="20">
        <v>8.5</v>
      </c>
    </row>
    <row r="382" spans="1:18" x14ac:dyDescent="0.2">
      <c r="A382" s="5">
        <v>44530</v>
      </c>
      <c r="B382" s="20">
        <v>5.9</v>
      </c>
      <c r="C382" s="20">
        <v>5.0999999999999996</v>
      </c>
      <c r="D382" s="20">
        <v>4.9000000000000004</v>
      </c>
      <c r="E382" s="20">
        <v>0.6</v>
      </c>
      <c r="F382" s="20"/>
      <c r="G382" s="20">
        <v>2.2999999999999998</v>
      </c>
      <c r="H382" s="20">
        <v>4.91</v>
      </c>
      <c r="I382" s="20">
        <v>8.4</v>
      </c>
      <c r="J382" s="20">
        <v>10.74</v>
      </c>
      <c r="K382" s="20"/>
      <c r="L382" s="20">
        <v>7.37</v>
      </c>
      <c r="M382" s="20">
        <v>6.7</v>
      </c>
      <c r="N382" s="20">
        <v>5.26</v>
      </c>
      <c r="O382" s="20">
        <v>5.66</v>
      </c>
      <c r="P382" s="20"/>
      <c r="Q382" s="20">
        <v>2.7667984189723382</v>
      </c>
      <c r="R382" s="20">
        <v>7.8</v>
      </c>
    </row>
    <row r="383" spans="1:18" x14ac:dyDescent="0.2">
      <c r="A383" s="5">
        <v>44561</v>
      </c>
      <c r="B383" s="20">
        <v>6.1</v>
      </c>
      <c r="C383" s="20">
        <v>5.4</v>
      </c>
      <c r="D383" s="20">
        <v>5</v>
      </c>
      <c r="E383" s="20">
        <v>0.8</v>
      </c>
      <c r="F383" s="20"/>
      <c r="G383" s="20">
        <v>1.5</v>
      </c>
      <c r="H383" s="20">
        <v>5.66</v>
      </c>
      <c r="I383" s="20">
        <v>8.39</v>
      </c>
      <c r="J383" s="20">
        <v>10.06</v>
      </c>
      <c r="K383" s="20"/>
      <c r="L383" s="20">
        <v>7.36</v>
      </c>
      <c r="M383" s="20">
        <v>7.2</v>
      </c>
      <c r="N383" s="20">
        <v>5.62</v>
      </c>
      <c r="O383" s="20">
        <v>6.43</v>
      </c>
      <c r="P383" s="20"/>
      <c r="Q383" s="20">
        <v>2.3598820058996939</v>
      </c>
      <c r="R383" s="20">
        <v>7.3097506025950914</v>
      </c>
    </row>
    <row r="384" spans="1:18" x14ac:dyDescent="0.2">
      <c r="A384" s="5">
        <v>44592</v>
      </c>
      <c r="B384" s="20">
        <v>6.3</v>
      </c>
      <c r="C384" s="20">
        <v>5.5</v>
      </c>
      <c r="D384" s="20">
        <v>5.0999999999999996</v>
      </c>
      <c r="E384" s="20">
        <v>0.5</v>
      </c>
      <c r="F384" s="20"/>
      <c r="G384" s="20">
        <v>0.9</v>
      </c>
      <c r="H384" s="20">
        <v>6.01</v>
      </c>
      <c r="I384" s="20">
        <v>8.73</v>
      </c>
      <c r="J384" s="20">
        <v>10.38</v>
      </c>
      <c r="K384" s="20"/>
      <c r="L384" s="20">
        <v>7.07</v>
      </c>
      <c r="M384" s="20">
        <v>7.7</v>
      </c>
      <c r="N384" s="20">
        <v>6.94</v>
      </c>
      <c r="O384" s="20">
        <v>5.68</v>
      </c>
      <c r="P384" s="20"/>
      <c r="Q384" s="20">
        <v>2.3575638506876384</v>
      </c>
      <c r="R384" s="20">
        <v>9.6746107403760888</v>
      </c>
    </row>
    <row r="385" spans="1:18" x14ac:dyDescent="0.2">
      <c r="A385" s="5">
        <v>44620</v>
      </c>
      <c r="B385" s="20">
        <v>6.5</v>
      </c>
      <c r="C385" s="20">
        <v>6.2</v>
      </c>
      <c r="D385" s="20">
        <v>5.9</v>
      </c>
      <c r="E385" s="20">
        <v>0.9</v>
      </c>
      <c r="F385" s="20"/>
      <c r="G385" s="20">
        <v>0.9</v>
      </c>
      <c r="H385" s="20">
        <v>6.07</v>
      </c>
      <c r="I385" s="20">
        <v>9.15</v>
      </c>
      <c r="J385" s="20">
        <v>10.54</v>
      </c>
      <c r="K385" s="20"/>
      <c r="L385" s="20">
        <v>7.28</v>
      </c>
      <c r="M385" s="20">
        <v>7.8</v>
      </c>
      <c r="N385" s="20">
        <v>8.01</v>
      </c>
      <c r="O385" s="20">
        <v>6.15</v>
      </c>
      <c r="P385" s="20"/>
      <c r="Q385" s="20">
        <v>1.9900636451196663</v>
      </c>
      <c r="R385" s="20">
        <v>10.709363339323488</v>
      </c>
    </row>
    <row r="386" spans="1:18" x14ac:dyDescent="0.2">
      <c r="A386" s="5">
        <v>44651</v>
      </c>
      <c r="B386" s="20">
        <v>6.9</v>
      </c>
      <c r="C386" s="20">
        <v>7</v>
      </c>
      <c r="D386" s="20">
        <v>7.4</v>
      </c>
      <c r="E386" s="20">
        <v>1.2</v>
      </c>
      <c r="F386" s="20"/>
      <c r="G386" s="20">
        <v>1.5</v>
      </c>
      <c r="H386" s="20">
        <v>6.95</v>
      </c>
      <c r="I386" s="20">
        <v>16.690000000000001</v>
      </c>
      <c r="J386" s="20">
        <v>11.3</v>
      </c>
      <c r="K386" s="20"/>
      <c r="L386" s="20">
        <v>7.45</v>
      </c>
      <c r="M386" s="20">
        <v>9.4</v>
      </c>
      <c r="N386" s="20">
        <v>8.5299999999999994</v>
      </c>
      <c r="O386" s="20">
        <v>6.82</v>
      </c>
      <c r="P386" s="20"/>
      <c r="Q386" s="20">
        <v>3.5328753680078373</v>
      </c>
      <c r="R386" s="20">
        <v>11.3082075409915</v>
      </c>
    </row>
    <row r="387" spans="1:18" x14ac:dyDescent="0.2">
      <c r="A387" s="5">
        <v>44681</v>
      </c>
      <c r="B387" s="20">
        <v>6.7</v>
      </c>
      <c r="C387" s="20">
        <v>9</v>
      </c>
      <c r="D387" s="20">
        <v>7.5</v>
      </c>
      <c r="E387" s="20">
        <v>2.5</v>
      </c>
      <c r="F387" s="20"/>
      <c r="G387" s="20">
        <v>2.1</v>
      </c>
      <c r="H387" s="20">
        <v>7.79</v>
      </c>
      <c r="I387" s="20">
        <v>17.829999999999998</v>
      </c>
      <c r="J387" s="20">
        <v>12.13</v>
      </c>
      <c r="K387" s="20"/>
      <c r="L387" s="20">
        <v>7.68</v>
      </c>
      <c r="M387" s="20">
        <v>10.5</v>
      </c>
      <c r="N387" s="20">
        <v>9.23</v>
      </c>
      <c r="O387" s="20">
        <v>7.96</v>
      </c>
      <c r="P387" s="20"/>
      <c r="Q387" s="20">
        <v>4.2156862745098111</v>
      </c>
      <c r="R387" s="20">
        <v>11.792991210418931</v>
      </c>
    </row>
    <row r="388" spans="1:18" x14ac:dyDescent="0.2">
      <c r="A388" s="5">
        <v>44712</v>
      </c>
      <c r="B388" s="20">
        <v>6.8</v>
      </c>
      <c r="C388" s="20">
        <v>9.1</v>
      </c>
      <c r="D388" s="20">
        <v>8.1</v>
      </c>
      <c r="E388" s="20">
        <v>2.5</v>
      </c>
      <c r="F388" s="20"/>
      <c r="G388" s="20">
        <v>2.1</v>
      </c>
      <c r="H388" s="20">
        <v>7.04</v>
      </c>
      <c r="I388" s="20">
        <v>17.100000000000001</v>
      </c>
      <c r="J388" s="20">
        <v>11.73</v>
      </c>
      <c r="K388" s="20"/>
      <c r="L388" s="20">
        <v>7.65</v>
      </c>
      <c r="M388" s="20">
        <v>11.5</v>
      </c>
      <c r="N388" s="20">
        <v>9.07</v>
      </c>
      <c r="O388" s="20">
        <v>8.09</v>
      </c>
      <c r="P388" s="20"/>
      <c r="Q388" s="20">
        <v>6.3976377952756014</v>
      </c>
      <c r="R388" s="20">
        <v>10.850874160423473</v>
      </c>
    </row>
    <row r="389" spans="1:18" x14ac:dyDescent="0.2">
      <c r="A389" s="5">
        <v>44742</v>
      </c>
      <c r="B389" s="20">
        <v>7.2</v>
      </c>
      <c r="C389" s="20">
        <v>9.4</v>
      </c>
      <c r="D389" s="20">
        <v>8.6</v>
      </c>
      <c r="E389" s="20">
        <v>2.4</v>
      </c>
      <c r="F389" s="20"/>
      <c r="G389" s="20">
        <v>2.5</v>
      </c>
      <c r="H389" s="20">
        <v>7.01</v>
      </c>
      <c r="I389" s="20">
        <v>15.9</v>
      </c>
      <c r="J389" s="20">
        <v>11.89</v>
      </c>
      <c r="K389" s="20"/>
      <c r="L389" s="20">
        <v>7.99</v>
      </c>
      <c r="M389" s="20">
        <v>12.5</v>
      </c>
      <c r="N389" s="20">
        <v>9.67</v>
      </c>
      <c r="O389" s="20">
        <v>8.81</v>
      </c>
      <c r="P389" s="20"/>
      <c r="Q389" s="20">
        <v>6.2745098039215685</v>
      </c>
      <c r="R389" s="20">
        <v>10.949570742363809</v>
      </c>
    </row>
    <row r="390" spans="1:18" x14ac:dyDescent="0.2">
      <c r="A390" s="5">
        <v>44773</v>
      </c>
      <c r="B390" s="20">
        <v>6.8</v>
      </c>
      <c r="C390" s="20">
        <v>10.1</v>
      </c>
      <c r="D390" s="20">
        <v>8.9</v>
      </c>
      <c r="E390" s="20">
        <v>2.6</v>
      </c>
      <c r="F390" s="20"/>
      <c r="G390" s="20">
        <v>2.7</v>
      </c>
      <c r="H390" s="20">
        <v>6.71</v>
      </c>
      <c r="I390" s="20">
        <v>15.1</v>
      </c>
      <c r="J390" s="20">
        <v>10.07</v>
      </c>
      <c r="K390" s="20"/>
      <c r="L390" s="20">
        <v>8.15</v>
      </c>
      <c r="M390" s="20">
        <v>13.1</v>
      </c>
      <c r="N390" s="20">
        <v>10.210000000000001</v>
      </c>
      <c r="O390" s="20">
        <v>8.74</v>
      </c>
      <c r="P390" s="20"/>
      <c r="Q390" s="20">
        <v>6.2378167641325533</v>
      </c>
      <c r="R390" s="20">
        <v>10.199999999999999</v>
      </c>
    </row>
    <row r="391" spans="1:18" x14ac:dyDescent="0.2">
      <c r="A391" s="5">
        <v>44804</v>
      </c>
      <c r="B391" s="20">
        <v>6.6</v>
      </c>
      <c r="C391" s="20">
        <v>9.9</v>
      </c>
      <c r="D391" s="20">
        <v>9.1</v>
      </c>
      <c r="E391" s="20">
        <v>3</v>
      </c>
      <c r="F391" s="20"/>
      <c r="G391" s="20">
        <v>2.5</v>
      </c>
      <c r="H391" s="20">
        <v>7</v>
      </c>
      <c r="I391" s="20">
        <v>14.3</v>
      </c>
      <c r="J391" s="20">
        <v>8.73</v>
      </c>
      <c r="K391" s="20"/>
      <c r="L391" s="20">
        <v>8.6999999999999993</v>
      </c>
      <c r="M391" s="20">
        <v>14.1</v>
      </c>
      <c r="N391" s="20">
        <v>10.84</v>
      </c>
      <c r="O391" s="20">
        <v>8.4</v>
      </c>
      <c r="P391" s="20"/>
      <c r="Q391" s="20">
        <v>4.8355899419729287</v>
      </c>
      <c r="R391" s="20">
        <v>10.199999999999999</v>
      </c>
    </row>
    <row r="392" spans="1:18" x14ac:dyDescent="0.2">
      <c r="A392" s="5">
        <v>44834</v>
      </c>
      <c r="B392" s="20">
        <v>6.7</v>
      </c>
      <c r="C392" s="20">
        <v>10.1</v>
      </c>
      <c r="D392" s="20">
        <v>9.9</v>
      </c>
      <c r="E392" s="20">
        <v>3</v>
      </c>
      <c r="F392" s="20"/>
      <c r="G392" s="20">
        <v>2.8</v>
      </c>
      <c r="H392" s="20">
        <v>7.41</v>
      </c>
      <c r="I392" s="20">
        <v>13.68</v>
      </c>
      <c r="J392" s="20">
        <v>7.17</v>
      </c>
      <c r="K392" s="20"/>
      <c r="L392" s="20">
        <v>8.6999999999999993</v>
      </c>
      <c r="M392" s="20">
        <v>13.7</v>
      </c>
      <c r="N392" s="20">
        <v>11.44</v>
      </c>
      <c r="O392" s="20">
        <v>8.5299999999999994</v>
      </c>
      <c r="P392" s="20"/>
      <c r="Q392" s="20">
        <v>4.15057915057917</v>
      </c>
      <c r="R392" s="20">
        <v>9.3000000000000007</v>
      </c>
    </row>
    <row r="393" spans="1:18" x14ac:dyDescent="0.2">
      <c r="A393" s="5">
        <v>44865</v>
      </c>
      <c r="B393" s="20">
        <v>6.5</v>
      </c>
      <c r="C393" s="20">
        <v>11.1</v>
      </c>
      <c r="D393" s="20">
        <v>10.6</v>
      </c>
      <c r="E393" s="20">
        <v>3.7</v>
      </c>
      <c r="F393" s="20"/>
      <c r="G393" s="20">
        <v>2.1</v>
      </c>
      <c r="H393" s="20">
        <v>6.77</v>
      </c>
      <c r="I393" s="20">
        <v>12.63</v>
      </c>
      <c r="J393" s="20">
        <v>6.47</v>
      </c>
      <c r="K393" s="20"/>
      <c r="L393" s="20">
        <v>8.41</v>
      </c>
      <c r="M393" s="20">
        <v>12.8</v>
      </c>
      <c r="N393" s="20">
        <v>12.22</v>
      </c>
      <c r="O393" s="20">
        <v>8.2799999999999994</v>
      </c>
      <c r="P393" s="20"/>
      <c r="Q393" s="20">
        <v>3.7572254335260125</v>
      </c>
      <c r="R393" s="20">
        <v>9.9</v>
      </c>
    </row>
    <row r="394" spans="1:18" x14ac:dyDescent="0.2">
      <c r="A394" s="5">
        <v>44895</v>
      </c>
      <c r="B394" s="20">
        <v>6</v>
      </c>
      <c r="C394" s="20">
        <v>10.7</v>
      </c>
      <c r="D394" s="20">
        <v>10.1</v>
      </c>
      <c r="E394" s="20">
        <v>3.8</v>
      </c>
      <c r="F394" s="20"/>
      <c r="G394" s="20">
        <v>1.6</v>
      </c>
      <c r="H394" s="20">
        <v>5.88</v>
      </c>
      <c r="I394" s="20">
        <v>11.98</v>
      </c>
      <c r="J394" s="20">
        <v>5.9</v>
      </c>
      <c r="K394" s="20"/>
      <c r="L394" s="20">
        <v>7.8</v>
      </c>
      <c r="M394" s="20">
        <v>13.3</v>
      </c>
      <c r="N394" s="20">
        <v>12.53</v>
      </c>
      <c r="O394" s="20">
        <v>8.4499999999999993</v>
      </c>
      <c r="P394" s="20"/>
      <c r="Q394" s="20">
        <v>4.0384615384615463</v>
      </c>
      <c r="R394" s="20">
        <v>10.3</v>
      </c>
    </row>
    <row r="395" spans="1:18" x14ac:dyDescent="0.2">
      <c r="A395" s="5">
        <v>44926</v>
      </c>
      <c r="B395" s="20">
        <v>5.5</v>
      </c>
      <c r="C395" s="20">
        <v>10.5</v>
      </c>
      <c r="D395" s="20">
        <v>9.1999999999999993</v>
      </c>
      <c r="E395" s="20">
        <v>4</v>
      </c>
      <c r="F395" s="20"/>
      <c r="G395" s="20">
        <v>1.8</v>
      </c>
      <c r="H395" s="20">
        <v>5.72</v>
      </c>
      <c r="I395" s="20">
        <v>11.94</v>
      </c>
      <c r="J395" s="20">
        <v>5.79</v>
      </c>
      <c r="K395" s="20"/>
      <c r="L395" s="20">
        <v>7.82</v>
      </c>
      <c r="M395" s="20">
        <v>12.8</v>
      </c>
      <c r="N395" s="20">
        <v>13.12</v>
      </c>
      <c r="O395" s="20">
        <v>8.4600000000000009</v>
      </c>
      <c r="P395" s="20"/>
      <c r="Q395" s="20">
        <v>3.842459173871271</v>
      </c>
      <c r="R395" s="20">
        <v>9.4</v>
      </c>
    </row>
    <row r="396" spans="1:18" x14ac:dyDescent="0.2">
      <c r="A396" s="5">
        <v>44957</v>
      </c>
      <c r="B396" s="20">
        <v>5.5</v>
      </c>
      <c r="C396" s="20">
        <v>10.1</v>
      </c>
      <c r="D396" s="20">
        <v>8.6</v>
      </c>
      <c r="E396" s="20">
        <v>4.3</v>
      </c>
      <c r="F396" s="20"/>
      <c r="G396" s="20">
        <v>2.1</v>
      </c>
      <c r="H396" s="20">
        <v>6.52</v>
      </c>
      <c r="I396" s="20">
        <v>11.77</v>
      </c>
      <c r="J396" s="20">
        <v>5.77</v>
      </c>
      <c r="K396" s="20"/>
      <c r="L396" s="20">
        <v>7.91</v>
      </c>
      <c r="M396" s="20">
        <v>12.3</v>
      </c>
      <c r="N396" s="20">
        <v>13.25</v>
      </c>
      <c r="O396" s="20">
        <v>8.66</v>
      </c>
      <c r="P396" s="20"/>
      <c r="Q396" s="20">
        <v>3.6468330134356908</v>
      </c>
      <c r="R396" s="20">
        <v>8.1</v>
      </c>
    </row>
    <row r="397" spans="1:18" x14ac:dyDescent="0.2">
      <c r="A397" s="5">
        <v>44985</v>
      </c>
      <c r="B397" s="20">
        <v>5.2</v>
      </c>
      <c r="C397" s="20">
        <v>10.4</v>
      </c>
      <c r="D397" s="20">
        <v>8.5</v>
      </c>
      <c r="E397" s="20">
        <v>3.3</v>
      </c>
      <c r="F397" s="20"/>
      <c r="G397" s="20">
        <v>1</v>
      </c>
      <c r="H397" s="20">
        <v>6.44</v>
      </c>
      <c r="I397" s="20">
        <v>10.99</v>
      </c>
      <c r="J397" s="20">
        <v>5.6</v>
      </c>
      <c r="K397" s="20"/>
      <c r="L397" s="20">
        <v>7.62</v>
      </c>
      <c r="M397" s="20">
        <v>11.9</v>
      </c>
      <c r="N397" s="20">
        <v>13.28</v>
      </c>
      <c r="O397" s="20">
        <v>8.65</v>
      </c>
      <c r="P397" s="20"/>
      <c r="Q397" s="20">
        <v>4.3021032504780177</v>
      </c>
      <c r="R397" s="20">
        <v>7.8</v>
      </c>
    </row>
    <row r="398" spans="1:18" x14ac:dyDescent="0.2">
      <c r="A398" s="5">
        <v>45016</v>
      </c>
      <c r="B398" s="20">
        <v>4.4000000000000004</v>
      </c>
      <c r="C398" s="20">
        <v>10.1</v>
      </c>
      <c r="D398" s="20">
        <v>6.9</v>
      </c>
      <c r="E398" s="20">
        <v>3.2</v>
      </c>
      <c r="F398" s="20"/>
      <c r="G398" s="20">
        <v>0.7</v>
      </c>
      <c r="H398" s="20">
        <v>5.66</v>
      </c>
      <c r="I398" s="20">
        <v>3.51</v>
      </c>
      <c r="J398" s="20">
        <v>4.6500000000000004</v>
      </c>
      <c r="K398" s="20"/>
      <c r="L398" s="20">
        <v>6.85</v>
      </c>
      <c r="M398" s="20">
        <v>11.1</v>
      </c>
      <c r="N398" s="20">
        <v>13.34</v>
      </c>
      <c r="O398" s="20">
        <v>8.4</v>
      </c>
      <c r="P398" s="20"/>
      <c r="Q398" s="20">
        <v>4.2654028436019065</v>
      </c>
      <c r="R398" s="20">
        <v>6.2</v>
      </c>
    </row>
    <row r="399" spans="1:18" x14ac:dyDescent="0.2">
      <c r="A399" s="5">
        <v>45046</v>
      </c>
      <c r="B399" s="20">
        <v>4.5</v>
      </c>
      <c r="C399" s="20">
        <v>8.6999999999999993</v>
      </c>
      <c r="D399" s="20">
        <v>6.9</v>
      </c>
      <c r="E399" s="20">
        <v>3.5</v>
      </c>
      <c r="F399" s="20"/>
      <c r="G399" s="20">
        <v>0.1</v>
      </c>
      <c r="H399" s="20">
        <v>4.7</v>
      </c>
      <c r="I399" s="20">
        <v>2.31</v>
      </c>
      <c r="J399" s="20">
        <v>4.18</v>
      </c>
      <c r="K399" s="20"/>
      <c r="L399" s="20">
        <v>6.25</v>
      </c>
      <c r="M399" s="20">
        <v>9.9</v>
      </c>
      <c r="N399" s="20">
        <v>12.82</v>
      </c>
      <c r="O399" s="20">
        <v>7.97</v>
      </c>
      <c r="P399" s="20"/>
      <c r="Q399" s="20">
        <v>3.3866415804327366</v>
      </c>
      <c r="R399" s="20">
        <v>5.8</v>
      </c>
    </row>
    <row r="400" spans="1:18" x14ac:dyDescent="0.2">
      <c r="A400" s="5">
        <v>45077</v>
      </c>
      <c r="B400" s="20">
        <v>4</v>
      </c>
      <c r="C400" s="20">
        <v>8.6999999999999993</v>
      </c>
      <c r="D400" s="20">
        <v>6.1</v>
      </c>
      <c r="E400" s="20">
        <v>3.2</v>
      </c>
      <c r="F400" s="20"/>
      <c r="G400" s="20">
        <v>0.2</v>
      </c>
      <c r="H400" s="20">
        <v>4.3099999999999996</v>
      </c>
      <c r="I400" s="20">
        <v>2.5099999999999998</v>
      </c>
      <c r="J400" s="20">
        <v>3.94</v>
      </c>
      <c r="K400" s="20"/>
      <c r="L400" s="20">
        <v>5.84</v>
      </c>
      <c r="M400" s="20">
        <v>8.6999999999999993</v>
      </c>
      <c r="N400" s="20">
        <v>12.36</v>
      </c>
      <c r="O400" s="20">
        <v>7.89</v>
      </c>
      <c r="P400" s="20"/>
      <c r="Q400" s="20">
        <v>2.2201665124884418</v>
      </c>
      <c r="R400" s="20">
        <v>6.1</v>
      </c>
    </row>
    <row r="401" spans="1:18" x14ac:dyDescent="0.2">
      <c r="A401" s="5">
        <v>45107</v>
      </c>
      <c r="B401" s="20">
        <v>3.3</v>
      </c>
      <c r="C401" s="20">
        <v>7.9</v>
      </c>
      <c r="D401" s="20">
        <v>5.5</v>
      </c>
      <c r="E401" s="20">
        <v>3.3</v>
      </c>
      <c r="F401" s="20"/>
      <c r="G401" s="20">
        <v>0</v>
      </c>
      <c r="H401" s="20">
        <v>4.87</v>
      </c>
      <c r="I401" s="20">
        <v>3.25</v>
      </c>
      <c r="J401" s="20">
        <v>3.16</v>
      </c>
      <c r="K401" s="20"/>
      <c r="L401" s="20">
        <v>5.0599999999999996</v>
      </c>
      <c r="M401" s="20">
        <v>7.6</v>
      </c>
      <c r="N401" s="20">
        <v>12.13</v>
      </c>
      <c r="O401" s="20">
        <v>6.46</v>
      </c>
      <c r="P401" s="20"/>
      <c r="Q401" s="20">
        <v>2.3062730627306349</v>
      </c>
      <c r="R401" s="20">
        <v>6.3</v>
      </c>
    </row>
    <row r="402" spans="1:18" x14ac:dyDescent="0.2">
      <c r="A402" s="5">
        <v>45138</v>
      </c>
      <c r="B402" s="20">
        <v>3.4</v>
      </c>
      <c r="C402" s="20">
        <v>6.8</v>
      </c>
      <c r="D402" s="20">
        <v>5.3</v>
      </c>
      <c r="E402" s="20">
        <v>3.3</v>
      </c>
      <c r="F402" s="20"/>
      <c r="G402" s="20">
        <v>-0.3</v>
      </c>
      <c r="H402" s="20">
        <v>7.44</v>
      </c>
      <c r="I402" s="20">
        <v>4.3</v>
      </c>
      <c r="J402" s="20">
        <v>3.99</v>
      </c>
      <c r="K402" s="20"/>
      <c r="L402" s="20">
        <v>4.79</v>
      </c>
      <c r="M402" s="20">
        <v>6.5</v>
      </c>
      <c r="N402" s="20">
        <v>11.78</v>
      </c>
      <c r="O402" s="20">
        <v>5.88</v>
      </c>
      <c r="P402" s="20"/>
      <c r="Q402" s="20">
        <v>1.9266055045871422</v>
      </c>
      <c r="R402" s="20">
        <v>6.6</v>
      </c>
    </row>
    <row r="403" spans="1:18" x14ac:dyDescent="0.2">
      <c r="A403" s="5">
        <v>45169</v>
      </c>
      <c r="B403" s="20">
        <v>3.4</v>
      </c>
      <c r="C403" s="20">
        <v>6.7</v>
      </c>
      <c r="D403" s="20">
        <v>5.2</v>
      </c>
      <c r="E403" s="20">
        <v>3.2</v>
      </c>
      <c r="F403" s="20"/>
      <c r="G403" s="20">
        <v>0.1</v>
      </c>
      <c r="H403" s="20">
        <v>6.83</v>
      </c>
      <c r="I403" s="20">
        <v>5.15</v>
      </c>
      <c r="J403" s="20">
        <v>4.6100000000000003</v>
      </c>
      <c r="K403" s="20"/>
      <c r="L403" s="20">
        <v>4.6399999999999997</v>
      </c>
      <c r="M403" s="20">
        <v>5.3</v>
      </c>
      <c r="N403" s="20">
        <v>11.43</v>
      </c>
      <c r="O403" s="20">
        <v>5.58</v>
      </c>
      <c r="P403" s="20"/>
      <c r="Q403" s="20">
        <v>2.8597785977859669</v>
      </c>
      <c r="R403" s="20">
        <v>6.8</v>
      </c>
    </row>
    <row r="404" spans="1:18" x14ac:dyDescent="0.2">
      <c r="A404" s="5">
        <v>45199</v>
      </c>
      <c r="B404" s="20">
        <v>3.4</v>
      </c>
      <c r="C404" s="20">
        <v>6.7</v>
      </c>
      <c r="D404" s="20">
        <v>4.3</v>
      </c>
      <c r="E404" s="20">
        <v>3</v>
      </c>
      <c r="F404" s="20"/>
      <c r="G404" s="20">
        <v>0</v>
      </c>
      <c r="H404" s="20">
        <v>5.0199999999999996</v>
      </c>
      <c r="I404" s="20">
        <v>6</v>
      </c>
      <c r="J404" s="20">
        <v>5.19</v>
      </c>
      <c r="K404" s="20"/>
      <c r="L404" s="20">
        <v>4.45</v>
      </c>
      <c r="M404" s="20">
        <v>5.0999999999999996</v>
      </c>
      <c r="N404" s="20">
        <v>10.99</v>
      </c>
      <c r="O404" s="20">
        <v>5.04</v>
      </c>
      <c r="P404" s="20"/>
      <c r="Q404" s="20">
        <v>3.4291010194624549</v>
      </c>
      <c r="R404" s="20">
        <v>5.9</v>
      </c>
    </row>
    <row r="405" spans="1:18" x14ac:dyDescent="0.2">
      <c r="A405" s="5">
        <v>45230</v>
      </c>
      <c r="B405" s="20">
        <v>3</v>
      </c>
      <c r="C405" s="20">
        <v>4.5999999999999996</v>
      </c>
      <c r="D405" s="20">
        <v>2.9</v>
      </c>
      <c r="E405" s="20">
        <v>3.3</v>
      </c>
      <c r="F405" s="20"/>
      <c r="G405" s="20">
        <v>-0.2</v>
      </c>
      <c r="H405" s="20">
        <v>4.87</v>
      </c>
      <c r="I405" s="20">
        <v>6.69</v>
      </c>
      <c r="J405" s="20">
        <v>4.82</v>
      </c>
      <c r="K405" s="20"/>
      <c r="L405" s="20">
        <v>4.26</v>
      </c>
      <c r="M405" s="20">
        <v>5</v>
      </c>
      <c r="N405" s="20">
        <v>10.48</v>
      </c>
      <c r="O405" s="20">
        <v>4.34</v>
      </c>
      <c r="P405" s="20"/>
      <c r="Q405" s="20">
        <v>3.8997214484679743</v>
      </c>
      <c r="R405" s="20">
        <v>5.0999999999999996</v>
      </c>
    </row>
    <row r="406" spans="1:18" x14ac:dyDescent="0.2">
      <c r="A406" s="5">
        <v>45260</v>
      </c>
      <c r="B406" s="20">
        <v>2.8</v>
      </c>
      <c r="C406" s="20">
        <v>3.9</v>
      </c>
      <c r="D406" s="20">
        <v>2.4</v>
      </c>
      <c r="E406" s="20">
        <v>2.8</v>
      </c>
      <c r="F406" s="20"/>
      <c r="G406" s="20">
        <v>-0.5</v>
      </c>
      <c r="H406" s="20">
        <v>5.55</v>
      </c>
      <c r="I406" s="20">
        <v>7.48</v>
      </c>
      <c r="J406" s="20">
        <v>4.68</v>
      </c>
      <c r="K406" s="20"/>
      <c r="L406" s="20">
        <v>4.32</v>
      </c>
      <c r="M406" s="20">
        <v>4.8</v>
      </c>
      <c r="N406" s="20">
        <v>10.15</v>
      </c>
      <c r="O406" s="20">
        <v>3.64</v>
      </c>
      <c r="P406" s="20"/>
      <c r="Q406" s="20">
        <v>2.8650646950092451</v>
      </c>
      <c r="R406" s="20">
        <v>6.3</v>
      </c>
    </row>
    <row r="407" spans="1:18" x14ac:dyDescent="0.2">
      <c r="A407" s="5">
        <v>45291</v>
      </c>
      <c r="B407" s="20">
        <v>2.8</v>
      </c>
      <c r="C407" s="20">
        <v>4</v>
      </c>
      <c r="D407" s="20">
        <v>2.9</v>
      </c>
      <c r="E407" s="20">
        <v>2.6</v>
      </c>
      <c r="F407" s="20"/>
      <c r="G407" s="20">
        <v>-0.3</v>
      </c>
      <c r="H407" s="20">
        <v>5.69</v>
      </c>
      <c r="I407" s="20">
        <v>7.42</v>
      </c>
      <c r="J407" s="20">
        <v>4.62</v>
      </c>
      <c r="K407" s="20"/>
      <c r="L407" s="20">
        <v>4.66</v>
      </c>
      <c r="M407" s="20">
        <v>3.9</v>
      </c>
      <c r="N407" s="20">
        <v>9.2799999999999994</v>
      </c>
      <c r="O407" s="20">
        <v>3.24</v>
      </c>
      <c r="P407" s="20"/>
      <c r="Q407" s="20">
        <v>3.237742830712298</v>
      </c>
      <c r="R407" s="20">
        <v>6.9</v>
      </c>
    </row>
    <row r="408" spans="1:18" x14ac:dyDescent="0.2">
      <c r="A408" s="5">
        <v>45322</v>
      </c>
      <c r="B408" s="20">
        <v>2.7</v>
      </c>
      <c r="C408" s="20">
        <v>4</v>
      </c>
      <c r="D408" s="20">
        <v>2.8</v>
      </c>
      <c r="E408" s="20">
        <v>2.2000000000000002</v>
      </c>
      <c r="F408" s="20"/>
      <c r="G408" s="20">
        <v>-0.8</v>
      </c>
      <c r="H408" s="20">
        <v>5.0999999999999996</v>
      </c>
      <c r="I408" s="20">
        <v>7.44</v>
      </c>
      <c r="J408" s="20">
        <v>4.51</v>
      </c>
      <c r="K408" s="20"/>
      <c r="L408" s="20">
        <v>4.88</v>
      </c>
      <c r="M408" s="20">
        <v>3.8</v>
      </c>
      <c r="N408" s="20">
        <v>8.35</v>
      </c>
      <c r="O408" s="20">
        <v>3.02</v>
      </c>
      <c r="P408" s="20"/>
      <c r="Q408" s="20">
        <v>3.1481481481481444</v>
      </c>
      <c r="R408" s="20">
        <v>7.4</v>
      </c>
    </row>
    <row r="409" spans="1:18" x14ac:dyDescent="0.2">
      <c r="A409" s="5">
        <v>45351</v>
      </c>
      <c r="B409" s="20">
        <v>2.7</v>
      </c>
      <c r="C409" s="20">
        <v>3.4</v>
      </c>
      <c r="D409" s="20">
        <v>2.6</v>
      </c>
      <c r="E409" s="20">
        <v>2.8</v>
      </c>
      <c r="F409" s="20"/>
      <c r="G409" s="20">
        <v>0.7</v>
      </c>
      <c r="H409" s="20">
        <v>5.09</v>
      </c>
      <c r="I409" s="20">
        <v>7.69</v>
      </c>
      <c r="J409" s="20">
        <v>4.5</v>
      </c>
      <c r="K409" s="20"/>
      <c r="L409" s="20">
        <v>4.4000000000000004</v>
      </c>
      <c r="M409" s="20">
        <v>4.5</v>
      </c>
      <c r="N409" s="20">
        <v>7.74</v>
      </c>
      <c r="O409" s="20">
        <v>3.29</v>
      </c>
      <c r="P409" s="20"/>
      <c r="Q409" s="20">
        <v>3.1164069660861715</v>
      </c>
      <c r="R409" s="20">
        <v>6.2</v>
      </c>
    </row>
    <row r="410" spans="1:18" x14ac:dyDescent="0.2">
      <c r="A410" s="5">
        <v>45382</v>
      </c>
      <c r="B410" s="20">
        <v>2.9</v>
      </c>
      <c r="C410" s="20">
        <v>3.2</v>
      </c>
      <c r="D410" s="20">
        <v>2.4</v>
      </c>
      <c r="E410" s="20">
        <v>2.7</v>
      </c>
      <c r="F410" s="20"/>
      <c r="G410" s="20">
        <v>0.1</v>
      </c>
      <c r="H410" s="20">
        <v>4.8499999999999996</v>
      </c>
      <c r="I410" s="20">
        <v>7.72</v>
      </c>
      <c r="J410" s="20">
        <v>3.93</v>
      </c>
      <c r="K410" s="20"/>
      <c r="L410" s="20">
        <v>4.42</v>
      </c>
      <c r="M410" s="20">
        <v>3.7</v>
      </c>
      <c r="N410" s="20">
        <v>7.36</v>
      </c>
      <c r="O410" s="20">
        <v>3.05</v>
      </c>
      <c r="P410" s="20"/>
      <c r="Q410" s="20">
        <v>1.9090909090909047</v>
      </c>
      <c r="R410" s="20">
        <v>5.6</v>
      </c>
    </row>
    <row r="411" spans="1:18" x14ac:dyDescent="0.2">
      <c r="A411" s="5">
        <v>45412</v>
      </c>
      <c r="B411" s="20">
        <v>2.8</v>
      </c>
      <c r="C411" s="20">
        <v>2.2999999999999998</v>
      </c>
      <c r="D411" s="20">
        <v>2.4</v>
      </c>
      <c r="E411" s="20">
        <v>2.5</v>
      </c>
      <c r="F411" s="20"/>
      <c r="G411" s="20">
        <v>0.3</v>
      </c>
      <c r="H411" s="20">
        <v>4.83</v>
      </c>
      <c r="I411" s="20">
        <v>7.84</v>
      </c>
      <c r="J411" s="20">
        <v>3.69</v>
      </c>
      <c r="K411" s="20"/>
      <c r="L411" s="20">
        <v>4.6500000000000004</v>
      </c>
      <c r="M411" s="20">
        <v>4</v>
      </c>
      <c r="N411" s="20">
        <v>7.16</v>
      </c>
      <c r="O411" s="20">
        <v>2.42</v>
      </c>
      <c r="P411" s="20"/>
      <c r="Q411" s="20">
        <v>2.0018198362147244</v>
      </c>
      <c r="R411" s="20">
        <v>5.3</v>
      </c>
    </row>
    <row r="412" spans="1:18" x14ac:dyDescent="0.2">
      <c r="A412" s="5">
        <v>45443</v>
      </c>
      <c r="B412" s="20">
        <v>2.7</v>
      </c>
      <c r="C412" s="20">
        <v>2</v>
      </c>
      <c r="D412" s="20">
        <v>2.6</v>
      </c>
      <c r="E412" s="20">
        <v>2.8</v>
      </c>
      <c r="F412" s="20"/>
      <c r="G412" s="20">
        <v>0.3</v>
      </c>
      <c r="H412" s="20">
        <v>4.8</v>
      </c>
      <c r="I412" s="20">
        <v>8.3000000000000007</v>
      </c>
      <c r="J412" s="20">
        <v>3.93</v>
      </c>
      <c r="K412" s="20"/>
      <c r="L412" s="20">
        <v>4.6900000000000004</v>
      </c>
      <c r="M412" s="20">
        <v>4.0999999999999996</v>
      </c>
      <c r="N412" s="20">
        <v>7.16</v>
      </c>
      <c r="O412" s="20">
        <v>2</v>
      </c>
      <c r="P412" s="20"/>
      <c r="Q412" s="20">
        <v>1.4479638009049722</v>
      </c>
      <c r="R412" s="20">
        <v>5.2</v>
      </c>
    </row>
    <row r="413" spans="1:18" x14ac:dyDescent="0.2">
      <c r="A413" s="5">
        <v>45473</v>
      </c>
      <c r="B413" s="20">
        <v>2.5</v>
      </c>
      <c r="C413" s="20">
        <v>2</v>
      </c>
      <c r="D413" s="20">
        <v>2.5</v>
      </c>
      <c r="E413" s="20">
        <v>2.8</v>
      </c>
      <c r="F413" s="20"/>
      <c r="G413" s="20">
        <v>0.2</v>
      </c>
      <c r="H413" s="20">
        <v>5.08</v>
      </c>
      <c r="I413" s="20">
        <v>8.59</v>
      </c>
      <c r="J413" s="20">
        <v>4.2300000000000004</v>
      </c>
      <c r="K413" s="20"/>
      <c r="L413" s="20">
        <v>4.9800000000000004</v>
      </c>
      <c r="M413" s="20">
        <v>4.2</v>
      </c>
      <c r="N413" s="20">
        <v>7.18</v>
      </c>
      <c r="O413" s="20">
        <v>2.29</v>
      </c>
      <c r="P413" s="20"/>
      <c r="Q413" s="20">
        <v>1.623083859332719</v>
      </c>
      <c r="R413" s="20">
        <v>5.4</v>
      </c>
    </row>
    <row r="414" spans="1:18" x14ac:dyDescent="0.2">
      <c r="A414" s="5">
        <v>45504</v>
      </c>
      <c r="B414" s="20">
        <v>2.6</v>
      </c>
      <c r="C414" s="20">
        <v>2.2000000000000002</v>
      </c>
      <c r="D414" s="20">
        <v>2.6</v>
      </c>
      <c r="E414" s="20">
        <v>2.8</v>
      </c>
      <c r="F414" s="20"/>
      <c r="G414" s="20">
        <v>0.5</v>
      </c>
      <c r="H414" s="20">
        <v>3.6</v>
      </c>
      <c r="I414" s="20">
        <v>9.1300000000000008</v>
      </c>
      <c r="J414" s="20">
        <v>4.5</v>
      </c>
      <c r="K414" s="20"/>
      <c r="L414" s="20">
        <v>5.57</v>
      </c>
      <c r="M414" s="20">
        <v>4.5999999999999996</v>
      </c>
      <c r="N414" s="20">
        <v>6.86</v>
      </c>
      <c r="O414" s="20">
        <v>2.13</v>
      </c>
      <c r="P414" s="20"/>
      <c r="Q414" s="20">
        <v>1.1701170117011772</v>
      </c>
      <c r="R414" s="20">
        <v>5.0999999999999996</v>
      </c>
    </row>
    <row r="415" spans="1:18" x14ac:dyDescent="0.2">
      <c r="A415" s="5">
        <v>45535</v>
      </c>
      <c r="B415" s="20">
        <v>2.4</v>
      </c>
      <c r="C415" s="20">
        <v>2.2000000000000002</v>
      </c>
      <c r="D415" s="20">
        <v>2.2000000000000002</v>
      </c>
      <c r="E415" s="20">
        <v>3</v>
      </c>
      <c r="F415" s="20"/>
      <c r="G415" s="20">
        <v>0.6</v>
      </c>
      <c r="H415" s="20">
        <v>3.65</v>
      </c>
      <c r="I415" s="20">
        <v>9.0500000000000007</v>
      </c>
      <c r="J415" s="20">
        <v>4.24</v>
      </c>
      <c r="K415" s="20"/>
      <c r="L415" s="20">
        <v>4.99</v>
      </c>
      <c r="M415" s="20">
        <v>4.7</v>
      </c>
      <c r="N415" s="20">
        <v>6.12</v>
      </c>
      <c r="O415" s="20">
        <v>2.0299999999999998</v>
      </c>
      <c r="P415" s="20"/>
      <c r="Q415" s="20">
        <v>0.71748878923767467</v>
      </c>
      <c r="R415" s="20">
        <v>6.5</v>
      </c>
    </row>
    <row r="416" spans="1:18" x14ac:dyDescent="0.2">
      <c r="A416" s="5">
        <v>45565</v>
      </c>
      <c r="B416" s="20">
        <v>2.2999999999999998</v>
      </c>
      <c r="C416" s="20">
        <v>1.7</v>
      </c>
      <c r="D416" s="20">
        <v>1.7</v>
      </c>
      <c r="E416" s="20">
        <v>2.5</v>
      </c>
      <c r="F416" s="20"/>
      <c r="G416" s="20">
        <v>0.4</v>
      </c>
      <c r="H416" s="20">
        <v>5.49</v>
      </c>
      <c r="I416" s="20">
        <v>8.6300000000000008</v>
      </c>
      <c r="J416" s="20">
        <v>4.42</v>
      </c>
      <c r="K416" s="20"/>
      <c r="L416" s="20">
        <v>4.58</v>
      </c>
      <c r="M416" s="20">
        <v>4.0999999999999996</v>
      </c>
      <c r="N416" s="20">
        <v>5.81</v>
      </c>
      <c r="O416" s="20">
        <v>1.78</v>
      </c>
      <c r="P416" s="20"/>
      <c r="Q416" s="20">
        <v>0.62724014336916767</v>
      </c>
      <c r="R416" s="20">
        <v>5.7</v>
      </c>
    </row>
    <row r="417" spans="1:18" x14ac:dyDescent="0.2">
      <c r="A417" s="5">
        <v>45596</v>
      </c>
      <c r="B417" s="20">
        <v>2.5</v>
      </c>
      <c r="C417" s="20">
        <v>2.2999999999999998</v>
      </c>
      <c r="D417" s="20">
        <v>2</v>
      </c>
      <c r="E417" s="20">
        <v>2.2999999999999998</v>
      </c>
      <c r="F417" s="20"/>
      <c r="G417" s="20">
        <v>0.3</v>
      </c>
      <c r="H417" s="20">
        <v>6.21</v>
      </c>
      <c r="I417" s="20">
        <v>8.5399999999999991</v>
      </c>
      <c r="J417" s="20">
        <v>4.76</v>
      </c>
      <c r="K417" s="20"/>
      <c r="L417" s="20">
        <v>4.76</v>
      </c>
      <c r="M417" s="20">
        <v>4.7</v>
      </c>
      <c r="N417" s="20">
        <v>5.41</v>
      </c>
      <c r="O417" s="20">
        <v>2.0099999999999998</v>
      </c>
      <c r="P417" s="20"/>
      <c r="Q417" s="20">
        <v>0.44682752457552155</v>
      </c>
      <c r="R417" s="20">
        <v>4.9000000000000004</v>
      </c>
    </row>
    <row r="418" spans="1:18" x14ac:dyDescent="0.2">
      <c r="A418" s="5">
        <v>45626</v>
      </c>
      <c r="B418" s="20">
        <v>2.6</v>
      </c>
      <c r="C418" s="20">
        <v>2.6</v>
      </c>
      <c r="D418" s="20">
        <v>2.2000000000000002</v>
      </c>
      <c r="E418" s="20">
        <v>2.9</v>
      </c>
      <c r="F418" s="20"/>
      <c r="G418" s="20">
        <v>0.2</v>
      </c>
      <c r="H418" s="20">
        <v>5.48</v>
      </c>
      <c r="I418" s="20">
        <v>8.8800000000000008</v>
      </c>
      <c r="J418" s="20">
        <v>4.87</v>
      </c>
      <c r="K418" s="20"/>
      <c r="L418" s="20">
        <v>4.55</v>
      </c>
      <c r="M418" s="20">
        <v>4.2</v>
      </c>
      <c r="N418" s="20">
        <v>5.2</v>
      </c>
      <c r="O418" s="20">
        <v>2.27</v>
      </c>
      <c r="P418" s="20"/>
      <c r="Q418" s="20">
        <v>0.87151841868822189</v>
      </c>
      <c r="R418" s="20">
        <v>4.3</v>
      </c>
    </row>
    <row r="419" spans="1:18" x14ac:dyDescent="0.2">
      <c r="A419" s="5">
        <v>45657</v>
      </c>
      <c r="B419" s="20">
        <v>2.7</v>
      </c>
      <c r="C419" s="20">
        <v>2.5</v>
      </c>
      <c r="D419" s="20">
        <v>2.4</v>
      </c>
      <c r="E419" s="20">
        <v>3.6</v>
      </c>
      <c r="F419" s="20"/>
      <c r="G419" s="20">
        <v>0.1</v>
      </c>
      <c r="H419" s="20">
        <v>5.22</v>
      </c>
      <c r="I419" s="20">
        <v>9.52</v>
      </c>
      <c r="J419" s="20">
        <v>4.83</v>
      </c>
      <c r="K419" s="20"/>
      <c r="L419" s="20">
        <v>4.21</v>
      </c>
      <c r="M419" s="20">
        <v>4.5</v>
      </c>
      <c r="N419" s="20">
        <v>5.2</v>
      </c>
      <c r="O419" s="20">
        <v>1.97</v>
      </c>
      <c r="P419" s="20"/>
      <c r="Q419" s="20">
        <v>0.33154121863798736</v>
      </c>
      <c r="R419" s="20">
        <v>5</v>
      </c>
    </row>
    <row r="420" spans="1:18" x14ac:dyDescent="0.2">
      <c r="A420" s="5">
        <v>45688</v>
      </c>
      <c r="B420" s="20">
        <v>2.6</v>
      </c>
      <c r="C420" s="20">
        <v>3</v>
      </c>
      <c r="D420" s="20">
        <v>2.5</v>
      </c>
      <c r="E420" s="20">
        <v>4</v>
      </c>
      <c r="F420" s="20"/>
      <c r="G420" s="20">
        <v>0.5</v>
      </c>
      <c r="H420" s="20">
        <v>4.0599999999999996</v>
      </c>
      <c r="I420" s="20">
        <v>9.92</v>
      </c>
      <c r="J420" s="20">
        <v>4.5599999999999996</v>
      </c>
      <c r="K420" s="20"/>
      <c r="L420" s="20">
        <v>3.59</v>
      </c>
      <c r="M420" s="20">
        <v>4.9000000000000004</v>
      </c>
      <c r="N420" s="20">
        <v>5.22</v>
      </c>
      <c r="O420" s="20">
        <v>1.85</v>
      </c>
      <c r="P420" s="20"/>
      <c r="Q420" s="20">
        <v>0.62836624775581829</v>
      </c>
      <c r="R420" s="20">
        <v>4.7</v>
      </c>
    </row>
    <row r="421" spans="1:18" x14ac:dyDescent="0.2">
      <c r="A421" s="5">
        <v>45716</v>
      </c>
      <c r="B421" s="20">
        <v>2.7</v>
      </c>
      <c r="C421" s="20">
        <v>2.8</v>
      </c>
      <c r="D421" s="20">
        <v>2.2999999999999998</v>
      </c>
      <c r="E421" s="20">
        <v>3.7</v>
      </c>
      <c r="F421" s="20"/>
      <c r="G421" s="20">
        <v>-0.7</v>
      </c>
      <c r="H421" s="20">
        <v>3.49</v>
      </c>
      <c r="I421" s="20">
        <v>10.06</v>
      </c>
      <c r="J421" s="20">
        <v>5.0599999999999996</v>
      </c>
      <c r="K421" s="20"/>
      <c r="L421" s="20">
        <v>3.77</v>
      </c>
      <c r="M421" s="20">
        <v>4.7</v>
      </c>
      <c r="N421" s="20">
        <v>5.28</v>
      </c>
      <c r="O421" s="20">
        <v>1.48</v>
      </c>
      <c r="P421" s="20"/>
      <c r="Q421" s="20">
        <v>-0.2666666666666595</v>
      </c>
      <c r="R421" s="20">
        <v>4.4000000000000004</v>
      </c>
    </row>
    <row r="422" spans="1:18" x14ac:dyDescent="0.2">
      <c r="A422" s="5">
        <v>45747</v>
      </c>
      <c r="B422" s="20">
        <v>2.4</v>
      </c>
      <c r="C422" s="20">
        <v>2.6</v>
      </c>
      <c r="D422" s="20">
        <v>2.2000000000000002</v>
      </c>
      <c r="E422" s="20">
        <v>3.6</v>
      </c>
      <c r="F422" s="20"/>
      <c r="G422" s="20">
        <v>-0.1</v>
      </c>
      <c r="H422" s="20">
        <v>3.56</v>
      </c>
      <c r="I422" s="20">
        <v>10.34</v>
      </c>
      <c r="J422" s="20">
        <v>5.48</v>
      </c>
      <c r="K422" s="20"/>
      <c r="L422" s="20">
        <v>3.8</v>
      </c>
      <c r="M422" s="20">
        <v>4.9000000000000004</v>
      </c>
      <c r="N422" s="20">
        <v>5.09</v>
      </c>
      <c r="O422" s="20">
        <v>1.28</v>
      </c>
      <c r="P422" s="20"/>
      <c r="Q422" s="20">
        <v>0.44603033006245241</v>
      </c>
      <c r="R422" s="20">
        <v>5</v>
      </c>
    </row>
    <row r="423" spans="1:18" x14ac:dyDescent="0.2">
      <c r="A423" s="5">
        <v>45777</v>
      </c>
      <c r="B423" s="20">
        <v>2.2999999999999998</v>
      </c>
      <c r="C423" s="20">
        <v>3.5</v>
      </c>
      <c r="D423" s="20">
        <v>2.2000000000000002</v>
      </c>
      <c r="E423" s="20">
        <v>3.6</v>
      </c>
      <c r="F423" s="20"/>
      <c r="G423" s="20">
        <v>-0.1</v>
      </c>
      <c r="H423" s="20">
        <v>3.34</v>
      </c>
      <c r="I423" s="20">
        <v>10.23</v>
      </c>
      <c r="J423" s="20">
        <v>5.53</v>
      </c>
      <c r="K423" s="20"/>
      <c r="L423" s="20">
        <v>3.93</v>
      </c>
      <c r="M423" s="20">
        <v>4.5</v>
      </c>
      <c r="N423" s="20">
        <v>5.16</v>
      </c>
      <c r="O423" s="20">
        <v>1.65</v>
      </c>
      <c r="P423" s="20"/>
      <c r="Q423" s="20">
        <v>0.1784121320249854</v>
      </c>
      <c r="R423" s="20">
        <v>5.3</v>
      </c>
    </row>
    <row r="424" spans="1:18" x14ac:dyDescent="0.2">
      <c r="A424" s="5">
        <v>45808</v>
      </c>
      <c r="B424" s="20">
        <v>2.5</v>
      </c>
      <c r="C424" s="20">
        <v>3.4</v>
      </c>
      <c r="D424" s="20">
        <v>1.9</v>
      </c>
      <c r="E424" s="20">
        <v>3.5</v>
      </c>
      <c r="F424" s="20"/>
      <c r="G424" s="20">
        <v>-0.1</v>
      </c>
      <c r="H424" s="20">
        <v>3.03</v>
      </c>
      <c r="I424" s="20">
        <v>9.8800000000000008</v>
      </c>
      <c r="J424" s="20">
        <v>5.32</v>
      </c>
      <c r="K424" s="20"/>
      <c r="L424" s="20">
        <v>4.42</v>
      </c>
      <c r="M424" s="20">
        <v>4.4000000000000004</v>
      </c>
      <c r="N424" s="20">
        <v>5.05</v>
      </c>
      <c r="O424" s="20">
        <v>1.69</v>
      </c>
      <c r="P424" s="20"/>
      <c r="Q424" s="20">
        <v>0.44603033006245241</v>
      </c>
      <c r="R424" s="20">
        <v>5.2</v>
      </c>
    </row>
    <row r="425" spans="1:18" x14ac:dyDescent="0.2">
      <c r="A425" s="5">
        <v>45838</v>
      </c>
      <c r="B425" s="20">
        <v>2.6</v>
      </c>
      <c r="C425" s="20">
        <v>3.6</v>
      </c>
      <c r="D425" s="20">
        <v>2</v>
      </c>
      <c r="E425" s="20">
        <v>3.3</v>
      </c>
      <c r="F425" s="20"/>
      <c r="G425" s="20">
        <v>0.1</v>
      </c>
      <c r="H425" s="20">
        <v>2.31</v>
      </c>
      <c r="I425" s="20">
        <v>9.4</v>
      </c>
      <c r="J425" s="20">
        <v>5.35</v>
      </c>
      <c r="K425" s="20"/>
      <c r="L425" s="20">
        <v>4.32</v>
      </c>
      <c r="M425" s="20">
        <v>4.0999999999999996</v>
      </c>
      <c r="N425" s="20">
        <v>4.82</v>
      </c>
      <c r="O425" s="20">
        <v>1.69</v>
      </c>
      <c r="P425" s="20"/>
      <c r="Q425" s="20">
        <v>0.62111801242237252</v>
      </c>
      <c r="R425" s="20">
        <v>3.8</v>
      </c>
    </row>
    <row r="426" spans="1:18" x14ac:dyDescent="0.2">
      <c r="A426" s="5">
        <v>45869</v>
      </c>
      <c r="B426" s="20">
        <v>2.6</v>
      </c>
      <c r="C426" s="20">
        <v>3.8</v>
      </c>
      <c r="D426" s="20">
        <v>2</v>
      </c>
      <c r="E426" s="20">
        <v>3.1</v>
      </c>
      <c r="F426" s="20"/>
      <c r="G426" s="20">
        <v>0</v>
      </c>
      <c r="H426" s="20">
        <v>1.62</v>
      </c>
      <c r="I426" s="20">
        <v>8.7899999999999991</v>
      </c>
      <c r="J426" s="20">
        <v>5.23</v>
      </c>
      <c r="K426" s="20"/>
      <c r="L426" s="20">
        <v>3.51</v>
      </c>
      <c r="M426" s="20">
        <v>4.3</v>
      </c>
      <c r="N426" s="20">
        <v>4.9000000000000004</v>
      </c>
      <c r="O426" s="20">
        <v>1.69</v>
      </c>
      <c r="Q426" s="20">
        <v>0.97864768683273429</v>
      </c>
      <c r="R426" s="20">
        <v>3.3</v>
      </c>
    </row>
    <row r="427" spans="1:18" x14ac:dyDescent="0.2">
      <c r="A427" s="5">
        <v>45900</v>
      </c>
      <c r="B427" s="20">
        <v>2.7</v>
      </c>
      <c r="C427" s="20">
        <v>3.8</v>
      </c>
      <c r="D427" s="20">
        <v>2</v>
      </c>
      <c r="E427" s="20">
        <v>2.7</v>
      </c>
      <c r="F427" s="20"/>
      <c r="G427" s="20">
        <v>-0.4</v>
      </c>
      <c r="H427" s="20">
        <v>2.0099999999999998</v>
      </c>
      <c r="I427" s="20">
        <v>8.14</v>
      </c>
      <c r="J427" s="20">
        <v>5.13</v>
      </c>
      <c r="K427" s="20"/>
      <c r="L427" s="20">
        <v>3.57</v>
      </c>
      <c r="M427" s="20">
        <v>4</v>
      </c>
      <c r="N427" s="20">
        <v>5.0999999999999996</v>
      </c>
      <c r="O427" s="20">
        <v>1.1100000000000001</v>
      </c>
      <c r="Q427" s="20">
        <v>1.2466607301869992</v>
      </c>
      <c r="R427" s="20">
        <v>1.2</v>
      </c>
    </row>
    <row r="428" spans="1:18" x14ac:dyDescent="0.2">
      <c r="A428" s="5">
        <v>45930</v>
      </c>
      <c r="B428" s="207">
        <v>2.8</v>
      </c>
      <c r="C428" s="20">
        <v>3.8</v>
      </c>
      <c r="D428" s="20">
        <v>2.2000000000000002</v>
      </c>
      <c r="E428" s="20">
        <v>2.9</v>
      </c>
      <c r="G428" s="20">
        <v>-0.3</v>
      </c>
      <c r="H428" s="20">
        <v>1.41</v>
      </c>
      <c r="I428" s="20">
        <v>7.98</v>
      </c>
      <c r="J428" s="20">
        <v>5.17</v>
      </c>
      <c r="L428" s="20">
        <v>3.76</v>
      </c>
      <c r="M428" s="20">
        <v>4.4000000000000004</v>
      </c>
      <c r="N428" s="20">
        <v>5.18</v>
      </c>
      <c r="O428" s="20">
        <v>1.36</v>
      </c>
      <c r="Q428" s="20">
        <v>1.1576135351736294</v>
      </c>
      <c r="R428" s="20">
        <v>2.1</v>
      </c>
    </row>
    <row r="429" spans="1:18" x14ac:dyDescent="0.2">
      <c r="A429" s="5">
        <v>45961</v>
      </c>
      <c r="B429" s="207">
        <v>2.7</v>
      </c>
      <c r="C429" s="20">
        <v>3.6</v>
      </c>
      <c r="D429" s="20">
        <v>2.1</v>
      </c>
      <c r="E429" s="207">
        <v>3</v>
      </c>
      <c r="G429" s="20">
        <v>0.2</v>
      </c>
      <c r="H429" s="20">
        <v>0.04</v>
      </c>
      <c r="I429" s="20">
        <v>7.71</v>
      </c>
      <c r="J429" s="20">
        <v>4.68</v>
      </c>
      <c r="L429" s="20">
        <v>3.57</v>
      </c>
      <c r="M429" s="20">
        <v>3.4</v>
      </c>
      <c r="N429" s="20">
        <v>5.51</v>
      </c>
      <c r="O429" s="20">
        <v>1.35</v>
      </c>
      <c r="Q429" s="20">
        <v>1.4234875444839812</v>
      </c>
      <c r="R429" s="20">
        <v>2.9</v>
      </c>
    </row>
    <row r="430" spans="1:18" x14ac:dyDescent="0.2">
      <c r="A430" s="5">
        <v>45991</v>
      </c>
      <c r="B430" s="207">
        <v>2.8</v>
      </c>
      <c r="C430" s="20">
        <v>3.2</v>
      </c>
      <c r="D430" s="207">
        <v>2.1</v>
      </c>
      <c r="E430" s="207">
        <v>2.9</v>
      </c>
      <c r="G430" s="20">
        <v>0.7</v>
      </c>
      <c r="H430" s="20">
        <v>0.49</v>
      </c>
      <c r="I430" s="20">
        <v>6.64</v>
      </c>
      <c r="J430" s="20">
        <v>4.46</v>
      </c>
      <c r="L430" s="20">
        <v>3.8</v>
      </c>
      <c r="M430" s="20">
        <v>3.4</v>
      </c>
      <c r="N430" s="20">
        <v>5.3</v>
      </c>
      <c r="O430" s="20">
        <v>1.37</v>
      </c>
      <c r="Q430" s="20">
        <v>1.6918967052537814</v>
      </c>
      <c r="R430" s="20">
        <v>4.4000000000000004</v>
      </c>
    </row>
    <row r="431" spans="1:18" x14ac:dyDescent="0.2">
      <c r="A431" s="5">
        <v>46022</v>
      </c>
      <c r="B431" s="207">
        <v>2.9</v>
      </c>
      <c r="C431" s="20">
        <v>3.4</v>
      </c>
      <c r="D431" s="207">
        <v>2</v>
      </c>
      <c r="E431" s="207">
        <v>2.1</v>
      </c>
      <c r="G431" s="20">
        <v>0.8</v>
      </c>
      <c r="H431" s="20">
        <v>1.17</v>
      </c>
      <c r="I431" s="20">
        <v>5.59</v>
      </c>
      <c r="J431" s="20">
        <v>4.26</v>
      </c>
      <c r="L431" s="20">
        <v>3.69</v>
      </c>
      <c r="M431" s="20">
        <v>3.5</v>
      </c>
      <c r="N431" s="20">
        <v>5.0999999999999996</v>
      </c>
      <c r="O431" s="20">
        <v>1.51</v>
      </c>
      <c r="R431" s="20">
        <v>4.5</v>
      </c>
    </row>
    <row r="432" spans="1:18" x14ac:dyDescent="0.2">
      <c r="A432" s="5">
        <v>46053</v>
      </c>
      <c r="B432" s="207">
        <v>2.8</v>
      </c>
      <c r="C432" s="20">
        <v>3</v>
      </c>
      <c r="D432" s="207">
        <v>1.7</v>
      </c>
      <c r="E432" s="207">
        <v>1.5</v>
      </c>
      <c r="G432" s="20">
        <v>0.2</v>
      </c>
      <c r="H432" s="20">
        <v>2.75</v>
      </c>
      <c r="I432" s="20">
        <v>6</v>
      </c>
      <c r="J432" s="20">
        <v>4.4400000000000004</v>
      </c>
      <c r="L432" s="20">
        <v>3.79</v>
      </c>
      <c r="M432" s="20">
        <v>2.8</v>
      </c>
      <c r="N432" s="20">
        <v>5.35</v>
      </c>
      <c r="O432" s="20">
        <v>1.7</v>
      </c>
      <c r="R432" s="20">
        <v>3.9</v>
      </c>
    </row>
    <row r="433" spans="1:18" x14ac:dyDescent="0.2">
      <c r="A433" s="5">
        <v>46081</v>
      </c>
      <c r="B433" s="207"/>
      <c r="C433" s="20"/>
      <c r="D433" s="207">
        <v>1.9</v>
      </c>
      <c r="E433" s="207">
        <v>1.3</v>
      </c>
      <c r="G433" s="20">
        <v>1.3</v>
      </c>
      <c r="H433" s="20">
        <v>3.21</v>
      </c>
      <c r="I433" s="20">
        <v>5.91</v>
      </c>
      <c r="J433" s="20">
        <v>3.81</v>
      </c>
      <c r="L433" s="20">
        <v>4.0199999999999996</v>
      </c>
      <c r="M433" s="20">
        <v>2.4</v>
      </c>
      <c r="N433" s="20">
        <v>5.29</v>
      </c>
      <c r="O433" s="20">
        <v>2.21</v>
      </c>
      <c r="R433" s="20"/>
    </row>
  </sheetData>
  <mergeCells count="7">
    <mergeCell ref="B1:R1"/>
    <mergeCell ref="A9:A11"/>
    <mergeCell ref="B9:R9"/>
    <mergeCell ref="Q10:R10"/>
    <mergeCell ref="L10:O10"/>
    <mergeCell ref="G10:J10"/>
    <mergeCell ref="B10:E10"/>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Z154"/>
  <sheetViews>
    <sheetView zoomScale="50" zoomScaleNormal="50" workbookViewId="0">
      <pane xSplit="1" ySplit="11" topLeftCell="B117" activePane="bottomRight" state="frozen"/>
      <selection activeCell="Q9" sqref="A9:XFD11"/>
      <selection pane="topRight" activeCell="Q9" sqref="A9:XFD11"/>
      <selection pane="bottomLeft" activeCell="Q9" sqref="A9:XFD11"/>
      <selection pane="bottomRight" activeCell="H154" sqref="H154"/>
    </sheetView>
  </sheetViews>
  <sheetFormatPr defaultColWidth="14.6640625" defaultRowHeight="10.199999999999999" x14ac:dyDescent="0.2"/>
  <cols>
    <col min="1" max="1" width="16" style="1" customWidth="1"/>
    <col min="2" max="5" width="15.5546875" style="1" customWidth="1"/>
    <col min="6" max="6" width="3.109375" style="1" customWidth="1"/>
    <col min="7" max="10" width="15.6640625" style="1" customWidth="1"/>
    <col min="11" max="11" width="3.5546875" style="1" customWidth="1"/>
    <col min="12" max="15" width="15.88671875" style="1" customWidth="1"/>
    <col min="16" max="16" width="3.109375" style="1" customWidth="1"/>
    <col min="17" max="18" width="14.6640625" style="1"/>
    <col min="19" max="19" width="2.88671875" style="1" customWidth="1"/>
    <col min="20" max="23" width="14.6640625" style="1"/>
    <col min="24" max="24" width="2.88671875" style="1" customWidth="1"/>
    <col min="25" max="16384" width="14.6640625" style="1"/>
  </cols>
  <sheetData>
    <row r="1" spans="1:26" ht="71.099999999999994" customHeight="1" x14ac:dyDescent="0.2">
      <c r="B1" s="244" t="s">
        <v>953</v>
      </c>
      <c r="C1" s="244"/>
      <c r="D1" s="244"/>
      <c r="E1" s="244"/>
      <c r="F1" s="244"/>
      <c r="G1" s="244"/>
      <c r="H1" s="244"/>
      <c r="I1" s="244"/>
      <c r="J1" s="244"/>
      <c r="K1" s="244"/>
      <c r="L1" s="244"/>
      <c r="M1" s="244"/>
      <c r="N1" s="244"/>
      <c r="O1" s="244"/>
      <c r="P1" s="244"/>
      <c r="Q1" s="244"/>
      <c r="R1" s="244"/>
      <c r="S1" s="244"/>
      <c r="T1" s="244"/>
      <c r="U1" s="244"/>
      <c r="V1" s="244"/>
      <c r="W1" s="244"/>
      <c r="X1" s="244"/>
      <c r="Y1" s="244"/>
      <c r="Z1" s="244"/>
    </row>
    <row r="2" spans="1:26" x14ac:dyDescent="0.2">
      <c r="A2" s="36" t="s">
        <v>0</v>
      </c>
      <c r="B2" s="29" t="s">
        <v>105</v>
      </c>
      <c r="C2" s="29" t="s">
        <v>108</v>
      </c>
      <c r="D2" s="29" t="s">
        <v>108</v>
      </c>
      <c r="E2" s="29" t="s">
        <v>108</v>
      </c>
      <c r="F2" s="29"/>
      <c r="G2" s="29" t="s">
        <v>108</v>
      </c>
      <c r="H2" s="29" t="s">
        <v>108</v>
      </c>
      <c r="I2" s="29" t="s">
        <v>108</v>
      </c>
      <c r="J2" s="29" t="s">
        <v>108</v>
      </c>
      <c r="K2" s="29"/>
      <c r="L2" s="29" t="s">
        <v>108</v>
      </c>
      <c r="M2" s="29" t="s">
        <v>108</v>
      </c>
      <c r="N2" s="29" t="s">
        <v>108</v>
      </c>
      <c r="O2" s="29" t="s">
        <v>108</v>
      </c>
      <c r="P2" s="29"/>
      <c r="Q2" s="29" t="s">
        <v>108</v>
      </c>
      <c r="R2" s="29" t="s">
        <v>108</v>
      </c>
      <c r="S2" s="29"/>
      <c r="T2" s="29" t="s">
        <v>108</v>
      </c>
      <c r="U2" s="29" t="s">
        <v>108</v>
      </c>
      <c r="V2" s="29" t="s">
        <v>108</v>
      </c>
      <c r="W2" s="29" t="s">
        <v>108</v>
      </c>
      <c r="X2" s="29"/>
      <c r="Y2" s="29" t="s">
        <v>108</v>
      </c>
      <c r="Z2" s="29" t="s">
        <v>108</v>
      </c>
    </row>
    <row r="3" spans="1:26" x14ac:dyDescent="0.2">
      <c r="A3" s="36" t="s">
        <v>1</v>
      </c>
      <c r="B3" s="29" t="s">
        <v>37</v>
      </c>
      <c r="C3" s="29" t="s">
        <v>37</v>
      </c>
      <c r="D3" s="29" t="s">
        <v>37</v>
      </c>
      <c r="E3" s="29" t="s">
        <v>37</v>
      </c>
      <c r="F3" s="29"/>
      <c r="G3" s="29" t="s">
        <v>37</v>
      </c>
      <c r="H3" s="29" t="s">
        <v>37</v>
      </c>
      <c r="I3" s="29" t="s">
        <v>37</v>
      </c>
      <c r="J3" s="29" t="s">
        <v>37</v>
      </c>
      <c r="K3" s="29"/>
      <c r="L3" s="29" t="s">
        <v>37</v>
      </c>
      <c r="M3" s="29" t="s">
        <v>37</v>
      </c>
      <c r="N3" s="29" t="s">
        <v>37</v>
      </c>
      <c r="O3" s="29" t="s">
        <v>37</v>
      </c>
      <c r="P3" s="29"/>
      <c r="Q3" s="29" t="s">
        <v>37</v>
      </c>
      <c r="R3" s="29" t="s">
        <v>37</v>
      </c>
      <c r="S3" s="29"/>
      <c r="T3" s="29" t="s">
        <v>37</v>
      </c>
      <c r="U3" s="29" t="s">
        <v>37</v>
      </c>
      <c r="V3" s="29" t="s">
        <v>37</v>
      </c>
      <c r="W3" s="29" t="s">
        <v>37</v>
      </c>
      <c r="X3" s="29"/>
      <c r="Y3" s="29" t="s">
        <v>37</v>
      </c>
      <c r="Z3" s="29" t="s">
        <v>37</v>
      </c>
    </row>
    <row r="4" spans="1:26" s="43" customFormat="1" ht="20.399999999999999" x14ac:dyDescent="0.3">
      <c r="A4" s="72" t="s">
        <v>59</v>
      </c>
      <c r="B4" s="42" t="s">
        <v>855</v>
      </c>
      <c r="C4" s="42" t="s">
        <v>855</v>
      </c>
      <c r="D4" s="42" t="s">
        <v>855</v>
      </c>
      <c r="E4" s="42" t="s">
        <v>855</v>
      </c>
      <c r="F4" s="42"/>
      <c r="G4" s="42" t="s">
        <v>855</v>
      </c>
      <c r="H4" s="42" t="s">
        <v>855</v>
      </c>
      <c r="I4" s="42" t="s">
        <v>855</v>
      </c>
      <c r="J4" s="42" t="s">
        <v>855</v>
      </c>
      <c r="K4" s="42"/>
      <c r="L4" s="42" t="s">
        <v>855</v>
      </c>
      <c r="M4" s="42" t="s">
        <v>855</v>
      </c>
      <c r="N4" s="42" t="s">
        <v>855</v>
      </c>
      <c r="O4" s="42" t="s">
        <v>855</v>
      </c>
      <c r="P4" s="42"/>
      <c r="Q4" s="42" t="s">
        <v>863</v>
      </c>
      <c r="R4" s="42" t="s">
        <v>864</v>
      </c>
      <c r="S4" s="42"/>
      <c r="T4" s="42" t="s">
        <v>855</v>
      </c>
      <c r="U4" s="42" t="s">
        <v>855</v>
      </c>
      <c r="V4" s="42" t="s">
        <v>855</v>
      </c>
      <c r="W4" s="42" t="s">
        <v>855</v>
      </c>
      <c r="X4" s="42"/>
      <c r="Y4" s="42" t="s">
        <v>863</v>
      </c>
      <c r="Z4" s="42" t="s">
        <v>862</v>
      </c>
    </row>
    <row r="5" spans="1:26" x14ac:dyDescent="0.2">
      <c r="A5" s="38" t="s">
        <v>2</v>
      </c>
      <c r="B5" s="33">
        <f>INDEX($A$12:$A$7002, MATCH(TRUE, INDEX(ISNUMBER(B12:B7002), 0), 0))</f>
        <v>34759</v>
      </c>
      <c r="C5" s="33">
        <f>INDEX($A$12:$A$7002, MATCH(TRUE, INDEX(ISNUMBER(C12:C7002), 0), 0))</f>
        <v>34759</v>
      </c>
      <c r="D5" s="33">
        <f>INDEX($A$12:$A$7002, MATCH(TRUE, INDEX(ISNUMBER(D12:D7002), 0), 0))</f>
        <v>35125</v>
      </c>
      <c r="E5" s="33">
        <f>INDEX($A$12:$A$7002, MATCH(TRUE, INDEX(ISNUMBER(E12:E7002), 0), 0))</f>
        <v>34759</v>
      </c>
      <c r="F5" s="33"/>
      <c r="G5" s="33">
        <f>INDEX($A$12:$A$7002, MATCH(TRUE, INDEX(ISNUMBER(G12:G7002), 0), 0))</f>
        <v>33664</v>
      </c>
      <c r="H5" s="33">
        <f>INDEX($A$12:$A$7002, MATCH(TRUE, INDEX(ISNUMBER(H12:H7002), 0), 0))</f>
        <v>45078</v>
      </c>
      <c r="I5" s="33">
        <f>INDEX($A$12:$A$7002, MATCH(TRUE, INDEX(ISNUMBER(I12:I7002), 0), 0))</f>
        <v>35125</v>
      </c>
      <c r="J5" s="33">
        <f>INDEX($A$12:$A$7002, MATCH(TRUE, INDEX(ISNUMBER(J12:J7002), 0), 0))</f>
        <v>35125</v>
      </c>
      <c r="K5" s="33"/>
      <c r="L5" s="33">
        <f>INDEX($A$12:$A$7002, MATCH(TRUE, INDEX(ISNUMBER(L12:L7002), 0), 0))</f>
        <v>34759</v>
      </c>
      <c r="M5" s="33">
        <f>INDEX($A$12:$A$7002, MATCH(TRUE, INDEX(ISNUMBER(M12:M7002), 0), 0))</f>
        <v>35490</v>
      </c>
      <c r="N5" s="33">
        <f>INDEX($A$12:$A$7002, MATCH(TRUE, INDEX(ISNUMBER(N12:N7002), 0), 0))</f>
        <v>38777</v>
      </c>
      <c r="O5" s="33">
        <f>INDEX($A$12:$A$7002, MATCH(TRUE, INDEX(ISNUMBER(O12:O7002), 0), 0))</f>
        <v>33298</v>
      </c>
      <c r="P5" s="33"/>
      <c r="Q5" s="33">
        <f>INDEX($A$12:$A$7002, MATCH(TRUE, INDEX(ISNUMBER(Q12:Q7002), 0), 0))</f>
        <v>40969</v>
      </c>
      <c r="R5" s="33">
        <f>INDEX($A$12:$A$7002, MATCH(TRUE, INDEX(ISNUMBER(R12:R7002), 0), 0))</f>
        <v>40969</v>
      </c>
      <c r="S5" s="33"/>
      <c r="T5" s="33">
        <f>INDEX($A$12:$A$7002, MATCH(TRUE, INDEX(ISNUMBER(T12:T7002), 0), 0))</f>
        <v>33298</v>
      </c>
      <c r="U5" s="33">
        <f>INDEX($A$12:$A$7002, MATCH(TRUE, INDEX(ISNUMBER(U12:U7002), 0), 0))</f>
        <v>33298</v>
      </c>
      <c r="V5" s="33">
        <f>INDEX($A$12:$A$7002, MATCH(TRUE, INDEX(ISNUMBER(V12:V7002), 0), 0))</f>
        <v>35947</v>
      </c>
      <c r="W5" s="33">
        <f>INDEX($A$12:$A$7002, MATCH(TRUE, INDEX(ISNUMBER(W12:W7002), 0), 0))</f>
        <v>33298</v>
      </c>
      <c r="X5" s="33"/>
      <c r="Y5" s="33">
        <f>INDEX($A$12:$A$7002, MATCH(TRUE, INDEX(ISNUMBER(Y12:Y7002), 0), 0))</f>
        <v>33298</v>
      </c>
      <c r="Z5" s="33">
        <f>INDEX($A$12:$A$7002, MATCH(TRUE, INDEX(ISNUMBER(Z12:Z7002), 0), 0))</f>
        <v>40603</v>
      </c>
    </row>
    <row r="6" spans="1:26" x14ac:dyDescent="0.2">
      <c r="A6" s="38" t="s">
        <v>3</v>
      </c>
      <c r="B6" s="33">
        <f>LOOKUP(2,1/(ISNUMBER(B12:B7002)), $A$12:$A$7002)</f>
        <v>45992</v>
      </c>
      <c r="C6" s="33">
        <f>LOOKUP(2,1/(ISNUMBER(C12:C7002)), $A$12:$A$7002)</f>
        <v>45992</v>
      </c>
      <c r="D6" s="33">
        <f>LOOKUP(2,1/(ISNUMBER(D12:D7002)), $A$12:$A$7002)</f>
        <v>45992</v>
      </c>
      <c r="E6" s="33">
        <f>LOOKUP(2,1/(ISNUMBER(E12:E7002)), $A$12:$A$7002)</f>
        <v>45992</v>
      </c>
      <c r="F6" s="33"/>
      <c r="G6" s="33">
        <f>LOOKUP(2,1/(ISNUMBER(G12:G7002)), $A$12:$A$7002)</f>
        <v>45992</v>
      </c>
      <c r="H6" s="33">
        <f>LOOKUP(2,1/(ISNUMBER(H12:H7002)), $A$12:$A$7002)</f>
        <v>45992</v>
      </c>
      <c r="I6" s="33">
        <f>LOOKUP(2,1/(ISNUMBER(I12:I7002)), $A$12:$A$7002)</f>
        <v>45901</v>
      </c>
      <c r="J6" s="33">
        <f>LOOKUP(2,1/(ISNUMBER(J12:J7002)), $A$12:$A$7002)</f>
        <v>45992</v>
      </c>
      <c r="K6" s="33"/>
      <c r="L6" s="33">
        <f>LOOKUP(2,1/(ISNUMBER(L12:L7002)), $A$12:$A$7002)</f>
        <v>45992</v>
      </c>
      <c r="M6" s="33">
        <f>LOOKUP(2,1/(ISNUMBER(M12:M7002)), $A$12:$A$7002)</f>
        <v>45992</v>
      </c>
      <c r="N6" s="33">
        <f>LOOKUP(2,1/(ISNUMBER(N12:N7002)), $A$12:$A$7002)</f>
        <v>45992</v>
      </c>
      <c r="O6" s="33">
        <f>LOOKUP(2,1/(ISNUMBER(O12:O7002)), $A$12:$A$7002)</f>
        <v>45992</v>
      </c>
      <c r="P6" s="33"/>
      <c r="Q6" s="33">
        <f>LOOKUP(2,1/(ISNUMBER(Q12:Q7002)), $A$12:$A$7002)</f>
        <v>45992</v>
      </c>
      <c r="R6" s="33">
        <f>LOOKUP(2,1/(ISNUMBER(R12:R7002)), $A$12:$A$7002)</f>
        <v>45901</v>
      </c>
      <c r="S6" s="33"/>
      <c r="T6" s="33">
        <f>LOOKUP(2,1/(ISNUMBER(T12:T7002)), $A$12:$A$7002)</f>
        <v>45992</v>
      </c>
      <c r="U6" s="33">
        <f>LOOKUP(2,1/(ISNUMBER(U12:U7002)), $A$12:$A$7002)</f>
        <v>45992</v>
      </c>
      <c r="V6" s="33">
        <f>LOOKUP(2,1/(ISNUMBER(V12:V7002)), $A$12:$A$7002)</f>
        <v>45992</v>
      </c>
      <c r="W6" s="33">
        <f>LOOKUP(2,1/(ISNUMBER(W12:W7002)), $A$12:$A$7002)</f>
        <v>45992</v>
      </c>
      <c r="X6" s="33"/>
      <c r="Y6" s="33">
        <f>LOOKUP(2,1/(ISNUMBER(Y12:Y7002)), $A$12:$A$7002)</f>
        <v>45536</v>
      </c>
      <c r="Z6" s="33">
        <f>LOOKUP(2,1/(ISNUMBER(Z12:Z7002)), $A$12:$A$7002)</f>
        <v>45992</v>
      </c>
    </row>
    <row r="7" spans="1:26" x14ac:dyDescent="0.2">
      <c r="A7" s="36" t="s">
        <v>938</v>
      </c>
      <c r="B7" s="34">
        <f>COUNT(B12:B7347)</f>
        <v>124</v>
      </c>
      <c r="C7" s="34">
        <f>COUNT(C12:C7347)</f>
        <v>124</v>
      </c>
      <c r="D7" s="34">
        <f>COUNT(D12:D7347)</f>
        <v>120</v>
      </c>
      <c r="E7" s="34">
        <f>COUNT(E12:E7347)</f>
        <v>124</v>
      </c>
      <c r="F7" s="34"/>
      <c r="G7" s="34">
        <f>COUNT(G12:G7347)</f>
        <v>136</v>
      </c>
      <c r="H7" s="34">
        <f>COUNT(H12:H7347)</f>
        <v>11</v>
      </c>
      <c r="I7" s="34">
        <f>COUNT(I12:I7347)</f>
        <v>119</v>
      </c>
      <c r="J7" s="34">
        <f>COUNT(J12:J7347)</f>
        <v>120</v>
      </c>
      <c r="K7" s="34"/>
      <c r="L7" s="34">
        <f>COUNT(L12:L7347)</f>
        <v>124</v>
      </c>
      <c r="M7" s="34">
        <f>COUNT(M12:M7347)</f>
        <v>116</v>
      </c>
      <c r="N7" s="34">
        <f>COUNT(N12:N7347)</f>
        <v>80</v>
      </c>
      <c r="O7" s="34">
        <f>COUNT(O12:O7347)</f>
        <v>140</v>
      </c>
      <c r="P7" s="34"/>
      <c r="Q7" s="34">
        <f>COUNT(Q12:Q7347)</f>
        <v>56</v>
      </c>
      <c r="R7" s="34">
        <f>COUNT(R12:R7347)</f>
        <v>55</v>
      </c>
      <c r="S7" s="34"/>
      <c r="T7" s="34">
        <f>COUNT(T12:T7347)</f>
        <v>140</v>
      </c>
      <c r="U7" s="34">
        <f>COUNT(U12:U7347)</f>
        <v>140</v>
      </c>
      <c r="V7" s="34">
        <f>COUNT(V12:V7347)</f>
        <v>111</v>
      </c>
      <c r="W7" s="34">
        <f>COUNT(W12:W7347)</f>
        <v>140</v>
      </c>
      <c r="X7" s="34"/>
      <c r="Y7" s="34">
        <f>COUNT(Y12:Y7347)</f>
        <v>131</v>
      </c>
      <c r="Z7" s="34">
        <f>COUNT(Z12:Z7347)</f>
        <v>58</v>
      </c>
    </row>
    <row r="8" spans="1:26" s="41" customFormat="1" ht="51" hidden="1" x14ac:dyDescent="0.2">
      <c r="A8" s="149" t="s">
        <v>872</v>
      </c>
      <c r="B8" s="92" t="s">
        <v>57</v>
      </c>
      <c r="C8" s="92" t="s">
        <v>5</v>
      </c>
      <c r="D8" s="92" t="s">
        <v>6</v>
      </c>
      <c r="E8" s="92" t="s">
        <v>7</v>
      </c>
      <c r="F8" s="93"/>
      <c r="G8" s="92" t="s">
        <v>8</v>
      </c>
      <c r="H8" s="92" t="s">
        <v>9</v>
      </c>
      <c r="I8" s="92" t="s">
        <v>10</v>
      </c>
      <c r="J8" s="92" t="s">
        <v>11</v>
      </c>
      <c r="K8" s="93"/>
      <c r="L8" s="92" t="s">
        <v>12</v>
      </c>
      <c r="M8" s="92" t="s">
        <v>13</v>
      </c>
      <c r="N8" s="92" t="s">
        <v>14</v>
      </c>
      <c r="O8" s="92" t="s">
        <v>15</v>
      </c>
      <c r="P8" s="93"/>
      <c r="Q8" s="92" t="s">
        <v>16</v>
      </c>
      <c r="R8" s="92" t="s">
        <v>17</v>
      </c>
      <c r="S8" s="150"/>
      <c r="T8" s="92" t="s">
        <v>18</v>
      </c>
      <c r="U8" s="92" t="s">
        <v>19</v>
      </c>
      <c r="V8" s="92" t="s">
        <v>20</v>
      </c>
      <c r="W8" s="92" t="s">
        <v>21</v>
      </c>
      <c r="X8" s="105"/>
      <c r="Y8" s="92" t="s">
        <v>22</v>
      </c>
      <c r="Z8" s="92" t="s">
        <v>23</v>
      </c>
    </row>
    <row r="9" spans="1:26" s="152" customFormat="1" ht="20.100000000000001" customHeight="1" x14ac:dyDescent="0.25">
      <c r="A9" s="250" t="s">
        <v>203</v>
      </c>
      <c r="B9" s="253" t="s">
        <v>785</v>
      </c>
      <c r="C9" s="253"/>
      <c r="D9" s="253"/>
      <c r="E9" s="253"/>
      <c r="F9" s="253"/>
      <c r="G9" s="253"/>
      <c r="H9" s="253"/>
      <c r="I9" s="253"/>
      <c r="J9" s="253"/>
      <c r="K9" s="253"/>
      <c r="L9" s="253"/>
      <c r="M9" s="253"/>
      <c r="N9" s="253"/>
      <c r="O9" s="253"/>
      <c r="P9" s="253"/>
      <c r="Q9" s="253"/>
      <c r="R9" s="253"/>
      <c r="S9" s="155"/>
      <c r="T9" s="253" t="s">
        <v>786</v>
      </c>
      <c r="U9" s="253"/>
      <c r="V9" s="253"/>
      <c r="W9" s="253"/>
      <c r="X9" s="253"/>
      <c r="Y9" s="253"/>
      <c r="Z9" s="254"/>
    </row>
    <row r="10" spans="1:26" s="156" customFormat="1" ht="18.899999999999999" customHeight="1" x14ac:dyDescent="0.2">
      <c r="A10" s="251"/>
      <c r="B10" s="249" t="s">
        <v>787</v>
      </c>
      <c r="C10" s="249"/>
      <c r="D10" s="249"/>
      <c r="E10" s="249"/>
      <c r="F10" s="133"/>
      <c r="G10" s="249" t="s">
        <v>789</v>
      </c>
      <c r="H10" s="249"/>
      <c r="I10" s="249"/>
      <c r="J10" s="249"/>
      <c r="K10" s="133"/>
      <c r="L10" s="249" t="s">
        <v>791</v>
      </c>
      <c r="M10" s="249"/>
      <c r="N10" s="249"/>
      <c r="O10" s="249"/>
      <c r="P10" s="133"/>
      <c r="Q10" s="249" t="s">
        <v>792</v>
      </c>
      <c r="R10" s="249"/>
      <c r="S10" s="133"/>
      <c r="T10" s="249" t="s">
        <v>787</v>
      </c>
      <c r="U10" s="249"/>
      <c r="V10" s="249"/>
      <c r="W10" s="249"/>
      <c r="X10" s="133"/>
      <c r="Y10" s="249" t="s">
        <v>792</v>
      </c>
      <c r="Z10" s="255"/>
    </row>
    <row r="11" spans="1:26" s="141" customFormat="1" ht="21" customHeight="1" x14ac:dyDescent="0.3">
      <c r="A11" s="252"/>
      <c r="B11" s="141" t="s">
        <v>788</v>
      </c>
      <c r="C11" s="141" t="s">
        <v>801</v>
      </c>
      <c r="D11" s="141" t="s">
        <v>799</v>
      </c>
      <c r="E11" s="141" t="s">
        <v>800</v>
      </c>
      <c r="G11" s="141" t="s">
        <v>790</v>
      </c>
      <c r="H11" s="141" t="s">
        <v>796</v>
      </c>
      <c r="I11" s="141" t="s">
        <v>797</v>
      </c>
      <c r="J11" s="141" t="s">
        <v>798</v>
      </c>
      <c r="L11" s="141" t="s">
        <v>793</v>
      </c>
      <c r="M11" s="141" t="s">
        <v>802</v>
      </c>
      <c r="N11" s="141" t="s">
        <v>794</v>
      </c>
      <c r="O11" s="141" t="s">
        <v>803</v>
      </c>
      <c r="Q11" s="141" t="s">
        <v>795</v>
      </c>
      <c r="R11" s="141" t="s">
        <v>804</v>
      </c>
      <c r="T11" s="141" t="s">
        <v>788</v>
      </c>
      <c r="U11" s="141" t="s">
        <v>801</v>
      </c>
      <c r="V11" s="141" t="s">
        <v>799</v>
      </c>
      <c r="W11" s="141" t="s">
        <v>800</v>
      </c>
      <c r="Y11" s="141" t="s">
        <v>795</v>
      </c>
      <c r="Z11" s="160" t="s">
        <v>804</v>
      </c>
    </row>
    <row r="12" spans="1:26" x14ac:dyDescent="0.2">
      <c r="A12" s="5">
        <v>33298</v>
      </c>
      <c r="B12" s="20"/>
      <c r="C12" s="20"/>
      <c r="D12" s="20"/>
      <c r="E12" s="20"/>
      <c r="F12" s="20"/>
      <c r="G12" s="20"/>
      <c r="H12" s="20"/>
      <c r="I12" s="20"/>
      <c r="J12" s="20"/>
      <c r="K12" s="20"/>
      <c r="L12" s="20"/>
      <c r="M12" s="20"/>
      <c r="N12" s="20"/>
      <c r="O12" s="20">
        <v>-10.3</v>
      </c>
      <c r="P12" s="20"/>
      <c r="Q12" s="20"/>
      <c r="R12" s="20"/>
      <c r="S12" s="20"/>
      <c r="T12" s="20">
        <v>6.8</v>
      </c>
      <c r="U12" s="20">
        <v>8</v>
      </c>
      <c r="V12" s="20"/>
      <c r="W12" s="20">
        <v>2.2000000000000002</v>
      </c>
      <c r="X12" s="20"/>
      <c r="Y12" s="20">
        <v>15.3</v>
      </c>
      <c r="Z12" s="20"/>
    </row>
    <row r="13" spans="1:26" x14ac:dyDescent="0.2">
      <c r="A13" s="5">
        <v>33390</v>
      </c>
      <c r="B13" s="20"/>
      <c r="C13" s="20"/>
      <c r="D13" s="20"/>
      <c r="E13" s="20"/>
      <c r="F13" s="20"/>
      <c r="G13" s="20"/>
      <c r="H13" s="20"/>
      <c r="I13" s="20"/>
      <c r="J13" s="20"/>
      <c r="K13" s="20"/>
      <c r="L13" s="20"/>
      <c r="M13" s="20"/>
      <c r="N13" s="20"/>
      <c r="O13" s="20">
        <v>-0.3</v>
      </c>
      <c r="P13" s="20"/>
      <c r="Q13" s="20"/>
      <c r="R13" s="20"/>
      <c r="S13" s="20"/>
      <c r="T13" s="20">
        <v>6.9</v>
      </c>
      <c r="U13" s="20">
        <v>8.6999999999999993</v>
      </c>
      <c r="V13" s="20"/>
      <c r="W13" s="20">
        <v>2.1</v>
      </c>
      <c r="X13" s="20"/>
      <c r="Y13" s="20">
        <v>15.8</v>
      </c>
      <c r="Z13" s="20"/>
    </row>
    <row r="14" spans="1:26" x14ac:dyDescent="0.2">
      <c r="A14" s="5">
        <v>33482</v>
      </c>
      <c r="B14" s="20"/>
      <c r="C14" s="20"/>
      <c r="D14" s="20"/>
      <c r="E14" s="20"/>
      <c r="F14" s="20"/>
      <c r="G14" s="20"/>
      <c r="H14" s="20"/>
      <c r="I14" s="20"/>
      <c r="J14" s="20"/>
      <c r="K14" s="20"/>
      <c r="L14" s="20"/>
      <c r="M14" s="20"/>
      <c r="N14" s="20"/>
      <c r="O14" s="20">
        <v>16.2</v>
      </c>
      <c r="P14" s="20"/>
      <c r="Q14" s="20"/>
      <c r="R14" s="20"/>
      <c r="S14" s="20"/>
      <c r="T14" s="20">
        <v>6.9</v>
      </c>
      <c r="U14" s="20">
        <v>9.1999999999999993</v>
      </c>
      <c r="V14" s="20"/>
      <c r="W14" s="20">
        <v>2.1</v>
      </c>
      <c r="X14" s="20"/>
      <c r="Y14" s="20">
        <v>17.899999999999999</v>
      </c>
      <c r="Z14" s="20"/>
    </row>
    <row r="15" spans="1:26" x14ac:dyDescent="0.2">
      <c r="A15" s="5">
        <v>33573</v>
      </c>
      <c r="B15" s="20"/>
      <c r="C15" s="20"/>
      <c r="D15" s="20"/>
      <c r="E15" s="20"/>
      <c r="F15" s="20"/>
      <c r="G15" s="20"/>
      <c r="H15" s="20"/>
      <c r="I15" s="20"/>
      <c r="J15" s="20"/>
      <c r="K15" s="20"/>
      <c r="L15" s="20"/>
      <c r="M15" s="20"/>
      <c r="N15" s="20"/>
      <c r="O15" s="20">
        <v>5.8</v>
      </c>
      <c r="P15" s="20"/>
      <c r="Q15" s="20"/>
      <c r="R15" s="20"/>
      <c r="S15" s="20"/>
      <c r="T15" s="20">
        <v>7.3</v>
      </c>
      <c r="U15" s="20">
        <v>9.5</v>
      </c>
      <c r="V15" s="20"/>
      <c r="W15" s="20">
        <v>2.1</v>
      </c>
      <c r="X15" s="20"/>
      <c r="Y15" s="20">
        <v>20.3</v>
      </c>
      <c r="Z15" s="20"/>
    </row>
    <row r="16" spans="1:26" x14ac:dyDescent="0.2">
      <c r="A16" s="5">
        <v>33664</v>
      </c>
      <c r="B16" s="20"/>
      <c r="C16" s="20"/>
      <c r="D16" s="20"/>
      <c r="E16" s="20"/>
      <c r="F16" s="20"/>
      <c r="G16" s="20">
        <v>13.6</v>
      </c>
      <c r="H16" s="20"/>
      <c r="I16" s="20"/>
      <c r="J16" s="20"/>
      <c r="K16" s="20"/>
      <c r="L16" s="20"/>
      <c r="M16" s="20"/>
      <c r="N16" s="20"/>
      <c r="O16" s="20">
        <v>6.2</v>
      </c>
      <c r="P16" s="20"/>
      <c r="Q16" s="20"/>
      <c r="R16" s="20"/>
      <c r="S16" s="20"/>
      <c r="T16" s="20">
        <v>7.4</v>
      </c>
      <c r="U16" s="20">
        <v>9.6999999999999993</v>
      </c>
      <c r="V16" s="20"/>
      <c r="W16" s="20">
        <v>2.1</v>
      </c>
      <c r="X16" s="20"/>
      <c r="Y16" s="20">
        <v>21.5</v>
      </c>
      <c r="Z16" s="20"/>
    </row>
    <row r="17" spans="1:26" x14ac:dyDescent="0.2">
      <c r="A17" s="5">
        <v>33756</v>
      </c>
      <c r="B17" s="20"/>
      <c r="C17" s="20"/>
      <c r="D17" s="20"/>
      <c r="E17" s="20"/>
      <c r="F17" s="20"/>
      <c r="G17" s="20">
        <v>14.1</v>
      </c>
      <c r="H17" s="20"/>
      <c r="I17" s="20"/>
      <c r="J17" s="20"/>
      <c r="K17" s="20"/>
      <c r="L17" s="20"/>
      <c r="M17" s="20"/>
      <c r="N17" s="20"/>
      <c r="O17" s="20">
        <v>-1.9</v>
      </c>
      <c r="P17" s="20"/>
      <c r="Q17" s="20"/>
      <c r="R17" s="20"/>
      <c r="S17" s="20"/>
      <c r="T17" s="20">
        <v>7.8</v>
      </c>
      <c r="U17" s="20">
        <v>9.8000000000000007</v>
      </c>
      <c r="V17" s="20"/>
      <c r="W17" s="20">
        <v>2.1</v>
      </c>
      <c r="X17" s="20"/>
      <c r="Y17" s="20">
        <v>22.3</v>
      </c>
      <c r="Z17" s="20"/>
    </row>
    <row r="18" spans="1:26" x14ac:dyDescent="0.2">
      <c r="A18" s="5">
        <v>33848</v>
      </c>
      <c r="B18" s="20"/>
      <c r="C18" s="20"/>
      <c r="D18" s="20"/>
      <c r="E18" s="20"/>
      <c r="F18" s="20"/>
      <c r="G18" s="20">
        <v>14.6</v>
      </c>
      <c r="H18" s="20"/>
      <c r="I18" s="20"/>
      <c r="J18" s="20"/>
      <c r="K18" s="20"/>
      <c r="L18" s="20"/>
      <c r="M18" s="20"/>
      <c r="N18" s="20"/>
      <c r="O18" s="20">
        <v>-6.6</v>
      </c>
      <c r="P18" s="20"/>
      <c r="Q18" s="20"/>
      <c r="R18" s="20"/>
      <c r="S18" s="20"/>
      <c r="T18" s="20">
        <v>7.6</v>
      </c>
      <c r="U18" s="20">
        <v>9.9</v>
      </c>
      <c r="V18" s="20"/>
      <c r="W18" s="20">
        <v>2.2000000000000002</v>
      </c>
      <c r="X18" s="20"/>
      <c r="Y18" s="20">
        <v>23.1</v>
      </c>
      <c r="Z18" s="20"/>
    </row>
    <row r="19" spans="1:26" x14ac:dyDescent="0.2">
      <c r="A19" s="5">
        <v>33939</v>
      </c>
      <c r="B19" s="20"/>
      <c r="C19" s="20"/>
      <c r="D19" s="20"/>
      <c r="E19" s="20"/>
      <c r="F19" s="20"/>
      <c r="G19" s="20">
        <v>14.6</v>
      </c>
      <c r="H19" s="20"/>
      <c r="I19" s="20"/>
      <c r="J19" s="20"/>
      <c r="K19" s="20"/>
      <c r="L19" s="20"/>
      <c r="M19" s="20"/>
      <c r="N19" s="20"/>
      <c r="O19" s="20">
        <v>0.7</v>
      </c>
      <c r="P19" s="20"/>
      <c r="Q19" s="20"/>
      <c r="R19" s="20"/>
      <c r="S19" s="20"/>
      <c r="T19" s="20">
        <v>7.4</v>
      </c>
      <c r="U19" s="20">
        <v>10.4</v>
      </c>
      <c r="V19" s="20"/>
      <c r="W19" s="20">
        <v>2.2999999999999998</v>
      </c>
      <c r="X19" s="20"/>
      <c r="Y19" s="20">
        <v>25</v>
      </c>
      <c r="Z19" s="20"/>
    </row>
    <row r="20" spans="1:26" x14ac:dyDescent="0.2">
      <c r="A20" s="5">
        <v>34029</v>
      </c>
      <c r="B20" s="20"/>
      <c r="C20" s="20"/>
      <c r="D20" s="20"/>
      <c r="E20" s="20"/>
      <c r="F20" s="20"/>
      <c r="G20" s="20">
        <v>15.3</v>
      </c>
      <c r="H20" s="20"/>
      <c r="I20" s="20"/>
      <c r="J20" s="20"/>
      <c r="K20" s="20"/>
      <c r="L20" s="20"/>
      <c r="M20" s="20"/>
      <c r="N20" s="20"/>
      <c r="O20" s="20">
        <v>-0.2</v>
      </c>
      <c r="P20" s="20"/>
      <c r="Q20" s="20"/>
      <c r="R20" s="20"/>
      <c r="S20" s="20"/>
      <c r="T20" s="20">
        <v>7</v>
      </c>
      <c r="U20" s="20">
        <v>10.6</v>
      </c>
      <c r="V20" s="20"/>
      <c r="W20" s="20">
        <v>2.2999999999999998</v>
      </c>
      <c r="X20" s="20"/>
      <c r="Y20" s="20">
        <v>26.2</v>
      </c>
      <c r="Z20" s="20"/>
    </row>
    <row r="21" spans="1:26" x14ac:dyDescent="0.2">
      <c r="A21" s="5">
        <v>34121</v>
      </c>
      <c r="B21" s="20"/>
      <c r="C21" s="20"/>
      <c r="D21" s="20"/>
      <c r="E21" s="20"/>
      <c r="F21" s="20"/>
      <c r="G21" s="20">
        <v>13.5</v>
      </c>
      <c r="H21" s="20"/>
      <c r="I21" s="20"/>
      <c r="J21" s="20"/>
      <c r="K21" s="20"/>
      <c r="L21" s="20"/>
      <c r="M21" s="20"/>
      <c r="N21" s="20"/>
      <c r="O21" s="20">
        <v>5.6</v>
      </c>
      <c r="P21" s="20"/>
      <c r="Q21" s="20"/>
      <c r="R21" s="20"/>
      <c r="S21" s="20"/>
      <c r="T21" s="20">
        <v>7</v>
      </c>
      <c r="U21" s="20">
        <v>10.4</v>
      </c>
      <c r="V21" s="20"/>
      <c r="W21" s="20">
        <v>2.5</v>
      </c>
      <c r="X21" s="20"/>
      <c r="Y21" s="20">
        <v>23.7</v>
      </c>
      <c r="Z21" s="20"/>
    </row>
    <row r="22" spans="1:26" x14ac:dyDescent="0.2">
      <c r="A22" s="5">
        <v>34213</v>
      </c>
      <c r="B22" s="20"/>
      <c r="C22" s="20"/>
      <c r="D22" s="20"/>
      <c r="E22" s="20"/>
      <c r="F22" s="20"/>
      <c r="G22" s="20">
        <v>12.9</v>
      </c>
      <c r="H22" s="20"/>
      <c r="I22" s="20"/>
      <c r="J22" s="20"/>
      <c r="K22" s="20"/>
      <c r="L22" s="20"/>
      <c r="M22" s="20"/>
      <c r="N22" s="20"/>
      <c r="O22" s="20">
        <v>10.5</v>
      </c>
      <c r="P22" s="20"/>
      <c r="Q22" s="20"/>
      <c r="R22" s="20"/>
      <c r="S22" s="20"/>
      <c r="T22" s="20">
        <v>6.7</v>
      </c>
      <c r="U22" s="20">
        <v>10.199999999999999</v>
      </c>
      <c r="V22" s="20"/>
      <c r="W22" s="20">
        <v>2.6</v>
      </c>
      <c r="X22" s="20"/>
      <c r="Y22" s="20">
        <v>25.3</v>
      </c>
      <c r="Z22" s="20"/>
    </row>
    <row r="23" spans="1:26" x14ac:dyDescent="0.2">
      <c r="A23" s="5">
        <v>34304</v>
      </c>
      <c r="B23" s="20"/>
      <c r="C23" s="20"/>
      <c r="D23" s="20"/>
      <c r="E23" s="20"/>
      <c r="F23" s="20"/>
      <c r="G23" s="20">
        <v>14.1</v>
      </c>
      <c r="H23" s="20"/>
      <c r="I23" s="20"/>
      <c r="J23" s="20"/>
      <c r="K23" s="20"/>
      <c r="L23" s="20"/>
      <c r="M23" s="20"/>
      <c r="N23" s="20"/>
      <c r="O23" s="20">
        <v>5.3</v>
      </c>
      <c r="P23" s="20"/>
      <c r="Q23" s="20"/>
      <c r="R23" s="20"/>
      <c r="S23" s="20"/>
      <c r="T23" s="20">
        <v>6.5</v>
      </c>
      <c r="U23" s="20">
        <v>10.3</v>
      </c>
      <c r="V23" s="20"/>
      <c r="W23" s="20">
        <v>2.8</v>
      </c>
      <c r="X23" s="20"/>
      <c r="Y23" s="20">
        <v>22</v>
      </c>
      <c r="Z23" s="20"/>
    </row>
    <row r="24" spans="1:26" x14ac:dyDescent="0.2">
      <c r="A24" s="5">
        <v>34394</v>
      </c>
      <c r="B24" s="20"/>
      <c r="C24" s="20"/>
      <c r="D24" s="20"/>
      <c r="E24" s="20"/>
      <c r="F24" s="20"/>
      <c r="G24" s="20">
        <v>14.1</v>
      </c>
      <c r="H24" s="20"/>
      <c r="I24" s="20"/>
      <c r="J24" s="20"/>
      <c r="K24" s="20"/>
      <c r="L24" s="20"/>
      <c r="M24" s="20"/>
      <c r="N24" s="20"/>
      <c r="O24" s="20">
        <v>12.8</v>
      </c>
      <c r="P24" s="20"/>
      <c r="Q24" s="20"/>
      <c r="R24" s="20"/>
      <c r="S24" s="20"/>
      <c r="T24" s="20">
        <v>6.5</v>
      </c>
      <c r="U24" s="20">
        <v>9.9</v>
      </c>
      <c r="V24" s="20"/>
      <c r="W24" s="20">
        <v>2.9</v>
      </c>
      <c r="X24" s="20"/>
      <c r="Y24" s="20">
        <v>22.8</v>
      </c>
      <c r="Z24" s="20"/>
    </row>
    <row r="25" spans="1:26" x14ac:dyDescent="0.2">
      <c r="A25" s="5">
        <v>34486</v>
      </c>
      <c r="B25" s="20"/>
      <c r="C25" s="20"/>
      <c r="D25" s="20"/>
      <c r="E25" s="20"/>
      <c r="F25" s="20"/>
      <c r="G25" s="20">
        <v>13.3</v>
      </c>
      <c r="H25" s="20"/>
      <c r="I25" s="20"/>
      <c r="J25" s="20"/>
      <c r="K25" s="20"/>
      <c r="L25" s="20"/>
      <c r="M25" s="20"/>
      <c r="N25" s="20"/>
      <c r="O25" s="20">
        <v>12.2</v>
      </c>
      <c r="P25" s="20"/>
      <c r="Q25" s="20"/>
      <c r="R25" s="20"/>
      <c r="S25" s="20"/>
      <c r="T25" s="20">
        <v>6.1</v>
      </c>
      <c r="U25" s="20">
        <v>9.6999999999999993</v>
      </c>
      <c r="V25" s="20"/>
      <c r="W25" s="20">
        <v>2.8</v>
      </c>
      <c r="X25" s="20"/>
      <c r="Y25" s="20">
        <v>21.4</v>
      </c>
      <c r="Z25" s="20"/>
    </row>
    <row r="26" spans="1:26" x14ac:dyDescent="0.2">
      <c r="A26" s="5">
        <v>34578</v>
      </c>
      <c r="B26" s="20"/>
      <c r="C26" s="20"/>
      <c r="D26" s="20"/>
      <c r="E26" s="20"/>
      <c r="F26" s="20"/>
      <c r="G26" s="20">
        <v>13.1</v>
      </c>
      <c r="H26" s="20"/>
      <c r="I26" s="20"/>
      <c r="J26" s="20"/>
      <c r="K26" s="20"/>
      <c r="L26" s="20"/>
      <c r="M26" s="20"/>
      <c r="N26" s="20"/>
      <c r="O26" s="20">
        <v>10.8</v>
      </c>
      <c r="P26" s="20"/>
      <c r="Q26" s="20"/>
      <c r="R26" s="20"/>
      <c r="S26" s="20"/>
      <c r="T26" s="20">
        <v>5.9</v>
      </c>
      <c r="U26" s="20">
        <v>9.4</v>
      </c>
      <c r="V26" s="20"/>
      <c r="W26" s="20">
        <v>3</v>
      </c>
      <c r="X26" s="20"/>
      <c r="Y26" s="20">
        <v>21.7</v>
      </c>
      <c r="Z26" s="20"/>
    </row>
    <row r="27" spans="1:26" x14ac:dyDescent="0.2">
      <c r="A27" s="5">
        <v>34669</v>
      </c>
      <c r="B27" s="20"/>
      <c r="C27" s="20"/>
      <c r="D27" s="20"/>
      <c r="E27" s="20"/>
      <c r="F27" s="20"/>
      <c r="G27" s="20">
        <v>12</v>
      </c>
      <c r="H27" s="20"/>
      <c r="I27" s="20"/>
      <c r="J27" s="20"/>
      <c r="K27" s="20"/>
      <c r="L27" s="20"/>
      <c r="M27" s="20"/>
      <c r="N27" s="20"/>
      <c r="O27" s="20">
        <v>13.5</v>
      </c>
      <c r="P27" s="20"/>
      <c r="Q27" s="20"/>
      <c r="R27" s="20"/>
      <c r="S27" s="20"/>
      <c r="T27" s="20">
        <v>5.5</v>
      </c>
      <c r="U27" s="20">
        <v>9</v>
      </c>
      <c r="V27" s="20"/>
      <c r="W27" s="20">
        <v>2.9</v>
      </c>
      <c r="X27" s="20"/>
      <c r="Y27" s="20">
        <v>21.1</v>
      </c>
      <c r="Z27" s="20"/>
    </row>
    <row r="28" spans="1:26" x14ac:dyDescent="0.2">
      <c r="A28" s="5">
        <v>34759</v>
      </c>
      <c r="B28" s="20">
        <v>3.5</v>
      </c>
      <c r="C28" s="20">
        <v>2.9</v>
      </c>
      <c r="D28" s="20"/>
      <c r="E28" s="20">
        <v>0.8</v>
      </c>
      <c r="F28" s="20"/>
      <c r="G28" s="20">
        <v>11.9</v>
      </c>
      <c r="H28" s="20"/>
      <c r="I28" s="20"/>
      <c r="J28" s="20"/>
      <c r="K28" s="20"/>
      <c r="L28" s="20">
        <v>-0.4</v>
      </c>
      <c r="M28" s="20"/>
      <c r="N28" s="20"/>
      <c r="O28" s="20">
        <v>9</v>
      </c>
      <c r="P28" s="20"/>
      <c r="Q28" s="20"/>
      <c r="R28" s="20"/>
      <c r="S28" s="20"/>
      <c r="T28" s="20">
        <v>5.4</v>
      </c>
      <c r="U28" s="20">
        <v>8.9</v>
      </c>
      <c r="V28" s="20"/>
      <c r="W28" s="20">
        <v>3.1</v>
      </c>
      <c r="X28" s="20"/>
      <c r="Y28" s="20">
        <v>21.7</v>
      </c>
      <c r="Z28" s="20"/>
    </row>
    <row r="29" spans="1:26" x14ac:dyDescent="0.2">
      <c r="A29" s="5">
        <v>34851</v>
      </c>
      <c r="B29" s="20">
        <v>2.4</v>
      </c>
      <c r="C29" s="20">
        <v>2.2000000000000002</v>
      </c>
      <c r="D29" s="20"/>
      <c r="E29" s="20">
        <v>2.6</v>
      </c>
      <c r="F29" s="20"/>
      <c r="G29" s="20">
        <v>11</v>
      </c>
      <c r="H29" s="20"/>
      <c r="I29" s="20"/>
      <c r="J29" s="20"/>
      <c r="K29" s="20"/>
      <c r="L29" s="20">
        <v>-9.33</v>
      </c>
      <c r="M29" s="20"/>
      <c r="N29" s="20"/>
      <c r="O29" s="20">
        <v>8.6</v>
      </c>
      <c r="P29" s="20"/>
      <c r="Q29" s="20"/>
      <c r="R29" s="20"/>
      <c r="S29" s="20"/>
      <c r="T29" s="20">
        <v>5.6</v>
      </c>
      <c r="U29" s="20">
        <v>8.6999999999999993</v>
      </c>
      <c r="V29" s="20"/>
      <c r="W29" s="20">
        <v>3.1</v>
      </c>
      <c r="X29" s="20"/>
      <c r="Y29" s="20">
        <v>20.5</v>
      </c>
      <c r="Z29" s="20"/>
    </row>
    <row r="30" spans="1:26" x14ac:dyDescent="0.2">
      <c r="A30" s="5">
        <v>34943</v>
      </c>
      <c r="B30" s="20">
        <v>2.7</v>
      </c>
      <c r="C30" s="20">
        <v>2.2999999999999998</v>
      </c>
      <c r="D30" s="20"/>
      <c r="E30" s="20">
        <v>2.7</v>
      </c>
      <c r="F30" s="20"/>
      <c r="G30" s="20">
        <v>10.4</v>
      </c>
      <c r="H30" s="20"/>
      <c r="I30" s="20"/>
      <c r="J30" s="20"/>
      <c r="K30" s="20"/>
      <c r="L30" s="20">
        <v>-7.43</v>
      </c>
      <c r="M30" s="20"/>
      <c r="N30" s="20"/>
      <c r="O30" s="20">
        <v>8.1999999999999993</v>
      </c>
      <c r="P30" s="20"/>
      <c r="Q30" s="20"/>
      <c r="R30" s="20"/>
      <c r="S30" s="20"/>
      <c r="T30" s="20">
        <v>5.6</v>
      </c>
      <c r="U30" s="20">
        <v>8.6</v>
      </c>
      <c r="V30" s="20"/>
      <c r="W30" s="20">
        <v>3.2</v>
      </c>
      <c r="X30" s="20"/>
      <c r="Y30" s="20">
        <v>19.899999999999999</v>
      </c>
      <c r="Z30" s="20"/>
    </row>
    <row r="31" spans="1:26" x14ac:dyDescent="0.2">
      <c r="A31" s="5">
        <v>35034</v>
      </c>
      <c r="B31" s="20">
        <v>2.2000000000000002</v>
      </c>
      <c r="C31" s="20">
        <v>2.2000000000000002</v>
      </c>
      <c r="D31" s="20"/>
      <c r="E31" s="20">
        <v>3.3</v>
      </c>
      <c r="F31" s="20"/>
      <c r="G31" s="20">
        <v>10.8</v>
      </c>
      <c r="H31" s="20"/>
      <c r="I31" s="20"/>
      <c r="J31" s="20"/>
      <c r="K31" s="20"/>
      <c r="L31" s="20">
        <v>-6.29</v>
      </c>
      <c r="M31" s="20"/>
      <c r="N31" s="20"/>
      <c r="O31" s="20">
        <v>4</v>
      </c>
      <c r="P31" s="20"/>
      <c r="Q31" s="20"/>
      <c r="R31" s="20"/>
      <c r="S31" s="20"/>
      <c r="T31" s="20">
        <v>5.6</v>
      </c>
      <c r="U31" s="20">
        <v>8.3000000000000007</v>
      </c>
      <c r="V31" s="20"/>
      <c r="W31" s="20">
        <v>3.4</v>
      </c>
      <c r="X31" s="20"/>
      <c r="Y31" s="20">
        <v>16.399999999999999</v>
      </c>
      <c r="Z31" s="20"/>
    </row>
    <row r="32" spans="1:26" x14ac:dyDescent="0.2">
      <c r="A32" s="5">
        <v>35125</v>
      </c>
      <c r="B32" s="20">
        <v>2.6</v>
      </c>
      <c r="C32" s="20">
        <v>2.4</v>
      </c>
      <c r="D32" s="20">
        <v>1.4</v>
      </c>
      <c r="E32" s="20">
        <v>3.5</v>
      </c>
      <c r="F32" s="20"/>
      <c r="G32" s="20">
        <v>10.9</v>
      </c>
      <c r="H32" s="20"/>
      <c r="I32" s="20">
        <v>-2.2000000000000002</v>
      </c>
      <c r="J32" s="20">
        <v>0.25</v>
      </c>
      <c r="K32" s="20"/>
      <c r="L32" s="20">
        <v>1.38</v>
      </c>
      <c r="M32" s="20"/>
      <c r="N32" s="20"/>
      <c r="O32" s="20">
        <v>1.3</v>
      </c>
      <c r="P32" s="20"/>
      <c r="Q32" s="20"/>
      <c r="R32" s="20"/>
      <c r="S32" s="20"/>
      <c r="T32" s="20">
        <v>5.5</v>
      </c>
      <c r="U32" s="20">
        <v>8.1999999999999993</v>
      </c>
      <c r="V32" s="20"/>
      <c r="W32" s="20">
        <v>3.2</v>
      </c>
      <c r="X32" s="20"/>
      <c r="Y32" s="20">
        <v>16</v>
      </c>
      <c r="Z32" s="20"/>
    </row>
    <row r="33" spans="1:26" x14ac:dyDescent="0.2">
      <c r="A33" s="5">
        <v>35217</v>
      </c>
      <c r="B33" s="20">
        <v>4</v>
      </c>
      <c r="C33" s="20">
        <v>2.5</v>
      </c>
      <c r="D33" s="20">
        <v>1.4</v>
      </c>
      <c r="E33" s="20">
        <v>3.3</v>
      </c>
      <c r="F33" s="20"/>
      <c r="G33" s="20">
        <v>9.4</v>
      </c>
      <c r="H33" s="20"/>
      <c r="I33" s="20">
        <v>-3.4</v>
      </c>
      <c r="J33" s="20">
        <v>0.43</v>
      </c>
      <c r="K33" s="20"/>
      <c r="L33" s="20">
        <v>7.93</v>
      </c>
      <c r="M33" s="20"/>
      <c r="N33" s="20"/>
      <c r="O33" s="20">
        <v>2.4</v>
      </c>
      <c r="P33" s="20"/>
      <c r="Q33" s="20"/>
      <c r="R33" s="20"/>
      <c r="S33" s="20"/>
      <c r="T33" s="20">
        <v>5.3</v>
      </c>
      <c r="U33" s="20">
        <v>8.3000000000000007</v>
      </c>
      <c r="V33" s="20"/>
      <c r="W33" s="20">
        <v>3.4</v>
      </c>
      <c r="X33" s="20"/>
      <c r="Y33" s="20">
        <v>16.100000000000001</v>
      </c>
      <c r="Z33" s="20"/>
    </row>
    <row r="34" spans="1:26" x14ac:dyDescent="0.2">
      <c r="A34" s="5">
        <v>35309</v>
      </c>
      <c r="B34" s="20">
        <v>4.0999999999999996</v>
      </c>
      <c r="C34" s="20">
        <v>2.2999999999999998</v>
      </c>
      <c r="D34" s="20">
        <v>1.6</v>
      </c>
      <c r="E34" s="20">
        <v>2.6</v>
      </c>
      <c r="F34" s="20"/>
      <c r="G34" s="20">
        <v>9.1999999999999993</v>
      </c>
      <c r="H34" s="20"/>
      <c r="I34" s="20">
        <v>-5.5</v>
      </c>
      <c r="J34" s="20">
        <v>5.86</v>
      </c>
      <c r="K34" s="20"/>
      <c r="L34" s="20">
        <v>7.46</v>
      </c>
      <c r="M34" s="20"/>
      <c r="N34" s="20"/>
      <c r="O34" s="20">
        <v>2.6</v>
      </c>
      <c r="P34" s="20"/>
      <c r="Q34" s="20"/>
      <c r="R34" s="20"/>
      <c r="S34" s="20"/>
      <c r="T34" s="20">
        <v>5.2</v>
      </c>
      <c r="U34" s="20">
        <v>8.1</v>
      </c>
      <c r="V34" s="20"/>
      <c r="W34" s="20">
        <v>3.3</v>
      </c>
      <c r="X34" s="20"/>
      <c r="Y34" s="20">
        <v>16.399999999999999</v>
      </c>
      <c r="Z34" s="20"/>
    </row>
    <row r="35" spans="1:26" x14ac:dyDescent="0.2">
      <c r="A35" s="5">
        <v>35400</v>
      </c>
      <c r="B35" s="20">
        <v>4.4000000000000004</v>
      </c>
      <c r="C35" s="20">
        <v>3.3</v>
      </c>
      <c r="D35" s="20">
        <v>2</v>
      </c>
      <c r="E35" s="20">
        <v>3</v>
      </c>
      <c r="F35" s="20"/>
      <c r="G35" s="20">
        <v>10.3</v>
      </c>
      <c r="H35" s="20"/>
      <c r="I35" s="20">
        <v>-3.1</v>
      </c>
      <c r="J35" s="20">
        <v>2.09</v>
      </c>
      <c r="K35" s="20"/>
      <c r="L35" s="20">
        <v>8.2799999999999994</v>
      </c>
      <c r="M35" s="20"/>
      <c r="N35" s="20"/>
      <c r="O35" s="20">
        <v>4.9000000000000004</v>
      </c>
      <c r="P35" s="20"/>
      <c r="Q35" s="20"/>
      <c r="R35" s="20"/>
      <c r="S35" s="20"/>
      <c r="T35" s="20">
        <v>5.4</v>
      </c>
      <c r="U35" s="20">
        <v>7.8</v>
      </c>
      <c r="V35" s="20"/>
      <c r="W35" s="20">
        <v>3.4</v>
      </c>
      <c r="X35" s="20"/>
      <c r="Y35" s="20">
        <v>14.5</v>
      </c>
      <c r="Z35" s="20"/>
    </row>
    <row r="36" spans="1:26" x14ac:dyDescent="0.2">
      <c r="A36" s="5">
        <v>35490</v>
      </c>
      <c r="B36" s="20">
        <v>4.3</v>
      </c>
      <c r="C36" s="20">
        <v>4.2</v>
      </c>
      <c r="D36" s="20">
        <v>2.1</v>
      </c>
      <c r="E36" s="20">
        <v>3.2</v>
      </c>
      <c r="F36" s="20"/>
      <c r="G36" s="20">
        <v>10.1</v>
      </c>
      <c r="H36" s="20"/>
      <c r="I36" s="20">
        <v>-0.4</v>
      </c>
      <c r="J36" s="20">
        <v>3.4</v>
      </c>
      <c r="K36" s="20"/>
      <c r="L36" s="20">
        <v>4.0199999999999996</v>
      </c>
      <c r="M36" s="238">
        <v>5.61</v>
      </c>
      <c r="N36" s="20"/>
      <c r="O36" s="20">
        <v>5.2</v>
      </c>
      <c r="P36" s="20"/>
      <c r="Q36" s="20"/>
      <c r="R36" s="20"/>
      <c r="S36" s="20"/>
      <c r="T36" s="20">
        <v>5.2</v>
      </c>
      <c r="U36" s="20">
        <v>7.3</v>
      </c>
      <c r="V36" s="20"/>
      <c r="W36" s="20">
        <v>3.3</v>
      </c>
      <c r="X36" s="20"/>
      <c r="Y36" s="20">
        <v>16.100000000000001</v>
      </c>
      <c r="Z36" s="20"/>
    </row>
    <row r="37" spans="1:26" x14ac:dyDescent="0.2">
      <c r="A37" s="5">
        <v>35582</v>
      </c>
      <c r="B37" s="20">
        <v>4.3</v>
      </c>
      <c r="C37" s="20">
        <v>5.0999999999999996</v>
      </c>
      <c r="D37" s="20">
        <v>2.5</v>
      </c>
      <c r="E37" s="20">
        <v>1.3</v>
      </c>
      <c r="F37" s="20"/>
      <c r="G37" s="20">
        <v>10</v>
      </c>
      <c r="H37" s="20"/>
      <c r="I37" s="20">
        <v>-0.8</v>
      </c>
      <c r="J37" s="20">
        <v>4.75</v>
      </c>
      <c r="K37" s="20"/>
      <c r="L37" s="20">
        <v>8.67</v>
      </c>
      <c r="M37" s="238">
        <v>6.81</v>
      </c>
      <c r="N37" s="20"/>
      <c r="O37" s="20">
        <v>8.1999999999999993</v>
      </c>
      <c r="P37" s="20"/>
      <c r="Q37" s="20"/>
      <c r="R37" s="20"/>
      <c r="S37" s="20"/>
      <c r="T37" s="20">
        <v>5</v>
      </c>
      <c r="U37" s="20">
        <v>7.2</v>
      </c>
      <c r="V37" s="20"/>
      <c r="W37" s="20">
        <v>3.4</v>
      </c>
      <c r="X37" s="20"/>
      <c r="Y37" s="20">
        <v>13.9</v>
      </c>
      <c r="Z37" s="20"/>
    </row>
    <row r="38" spans="1:26" x14ac:dyDescent="0.2">
      <c r="A38" s="5">
        <v>35674</v>
      </c>
      <c r="B38" s="20">
        <v>4.7</v>
      </c>
      <c r="C38" s="20">
        <v>5.0999999999999996</v>
      </c>
      <c r="D38" s="20">
        <v>2.8</v>
      </c>
      <c r="E38" s="20">
        <v>1.2</v>
      </c>
      <c r="F38" s="20"/>
      <c r="G38" s="20">
        <v>8.6</v>
      </c>
      <c r="H38" s="20"/>
      <c r="I38" s="20">
        <v>2.8</v>
      </c>
      <c r="J38" s="20">
        <v>1.79</v>
      </c>
      <c r="K38" s="20"/>
      <c r="L38" s="20">
        <v>8.4</v>
      </c>
      <c r="M38" s="238">
        <v>8.15</v>
      </c>
      <c r="N38" s="20"/>
      <c r="O38" s="20">
        <v>6.4</v>
      </c>
      <c r="P38" s="20"/>
      <c r="Q38" s="20"/>
      <c r="R38" s="20"/>
      <c r="S38" s="20"/>
      <c r="T38" s="20">
        <v>4.9000000000000004</v>
      </c>
      <c r="U38" s="20">
        <v>6.8</v>
      </c>
      <c r="V38" s="20"/>
      <c r="W38" s="20">
        <v>3.5</v>
      </c>
      <c r="X38" s="20"/>
      <c r="Y38" s="20">
        <v>16.100000000000001</v>
      </c>
      <c r="Z38" s="20"/>
    </row>
    <row r="39" spans="1:26" x14ac:dyDescent="0.2">
      <c r="A39" s="5">
        <v>35765</v>
      </c>
      <c r="B39" s="20">
        <v>4.5</v>
      </c>
      <c r="C39" s="20">
        <v>5.2</v>
      </c>
      <c r="D39" s="20">
        <v>3.3</v>
      </c>
      <c r="E39" s="20">
        <v>-0.1</v>
      </c>
      <c r="F39" s="20"/>
      <c r="G39" s="20">
        <v>8.6</v>
      </c>
      <c r="H39" s="20"/>
      <c r="I39" s="20">
        <v>3.6</v>
      </c>
      <c r="J39" s="20">
        <v>3.74</v>
      </c>
      <c r="K39" s="20"/>
      <c r="L39" s="20">
        <v>7.65</v>
      </c>
      <c r="M39" s="238">
        <v>8.94</v>
      </c>
      <c r="N39" s="20"/>
      <c r="O39" s="20">
        <v>6</v>
      </c>
      <c r="P39" s="20"/>
      <c r="Q39" s="20"/>
      <c r="R39" s="20"/>
      <c r="S39" s="20"/>
      <c r="T39" s="20">
        <v>4.7</v>
      </c>
      <c r="U39" s="20">
        <v>6.5</v>
      </c>
      <c r="V39" s="20"/>
      <c r="W39" s="20">
        <v>3.5</v>
      </c>
      <c r="X39" s="20"/>
      <c r="Y39" s="20">
        <v>12.1</v>
      </c>
      <c r="Z39" s="20"/>
    </row>
    <row r="40" spans="1:26" x14ac:dyDescent="0.2">
      <c r="A40" s="5">
        <v>35855</v>
      </c>
      <c r="B40" s="20">
        <v>4.9000000000000004</v>
      </c>
      <c r="C40" s="20">
        <v>4.3</v>
      </c>
      <c r="D40" s="20">
        <v>3.8</v>
      </c>
      <c r="E40" s="20">
        <v>-2.2000000000000002</v>
      </c>
      <c r="F40" s="20"/>
      <c r="G40" s="20">
        <v>7.3</v>
      </c>
      <c r="H40" s="20"/>
      <c r="I40" s="20">
        <v>-1.5</v>
      </c>
      <c r="J40" s="20">
        <v>1.01</v>
      </c>
      <c r="K40" s="20"/>
      <c r="L40" s="20">
        <v>10.32</v>
      </c>
      <c r="M40" s="238">
        <v>7.66</v>
      </c>
      <c r="N40" s="20"/>
      <c r="O40" s="20">
        <v>2.2000000000000002</v>
      </c>
      <c r="P40" s="20"/>
      <c r="Q40" s="20"/>
      <c r="R40" s="20"/>
      <c r="S40" s="20"/>
      <c r="T40" s="20">
        <v>4.7</v>
      </c>
      <c r="U40" s="20">
        <v>6.4</v>
      </c>
      <c r="V40" s="20"/>
      <c r="W40" s="20">
        <v>3.8</v>
      </c>
      <c r="X40" s="20"/>
      <c r="Y40" s="20">
        <v>13</v>
      </c>
      <c r="Z40" s="20"/>
    </row>
    <row r="41" spans="1:26" x14ac:dyDescent="0.2">
      <c r="A41" s="5">
        <v>35947</v>
      </c>
      <c r="B41" s="20">
        <v>4.0999999999999996</v>
      </c>
      <c r="C41" s="20">
        <v>3.7</v>
      </c>
      <c r="D41" s="20">
        <v>2.9</v>
      </c>
      <c r="E41" s="20">
        <v>-1.7</v>
      </c>
      <c r="F41" s="20"/>
      <c r="G41" s="20">
        <v>6.9</v>
      </c>
      <c r="H41" s="20"/>
      <c r="I41" s="20">
        <v>-1</v>
      </c>
      <c r="J41" s="20">
        <v>1.51</v>
      </c>
      <c r="K41" s="20"/>
      <c r="L41" s="20">
        <v>6.13</v>
      </c>
      <c r="M41" s="238">
        <v>6.94</v>
      </c>
      <c r="N41" s="20"/>
      <c r="O41" s="20">
        <v>-3</v>
      </c>
      <c r="P41" s="20"/>
      <c r="Q41" s="20"/>
      <c r="R41" s="20"/>
      <c r="S41" s="20"/>
      <c r="T41" s="20">
        <v>4.5</v>
      </c>
      <c r="U41" s="20">
        <v>6.3</v>
      </c>
      <c r="V41" s="20">
        <v>10.5</v>
      </c>
      <c r="W41" s="20">
        <v>4.0999999999999996</v>
      </c>
      <c r="X41" s="20"/>
      <c r="Y41" s="20">
        <v>12</v>
      </c>
      <c r="Z41" s="20"/>
    </row>
    <row r="42" spans="1:26" x14ac:dyDescent="0.2">
      <c r="A42" s="5">
        <v>36039</v>
      </c>
      <c r="B42" s="20">
        <v>4.0999999999999996</v>
      </c>
      <c r="C42" s="20">
        <v>2.9</v>
      </c>
      <c r="D42" s="20">
        <v>2.7</v>
      </c>
      <c r="E42" s="20">
        <v>-2.1</v>
      </c>
      <c r="F42" s="20"/>
      <c r="G42" s="20">
        <v>7.8</v>
      </c>
      <c r="H42" s="20"/>
      <c r="I42" s="20">
        <v>-8.8000000000000007</v>
      </c>
      <c r="J42" s="20">
        <v>0.36</v>
      </c>
      <c r="K42" s="20"/>
      <c r="L42" s="20">
        <v>5.94</v>
      </c>
      <c r="M42" s="238">
        <v>3.93</v>
      </c>
      <c r="N42" s="20"/>
      <c r="O42" s="20">
        <v>0.4</v>
      </c>
      <c r="P42" s="20"/>
      <c r="Q42" s="20"/>
      <c r="R42" s="20"/>
      <c r="S42" s="20"/>
      <c r="T42" s="20">
        <v>4.5999999999999996</v>
      </c>
      <c r="U42" s="20">
        <v>6.2</v>
      </c>
      <c r="V42" s="20">
        <v>10.4</v>
      </c>
      <c r="W42" s="20">
        <v>4.3</v>
      </c>
      <c r="X42" s="20"/>
      <c r="Y42" s="20">
        <v>11.8</v>
      </c>
      <c r="Z42" s="20"/>
    </row>
    <row r="43" spans="1:26" x14ac:dyDescent="0.2">
      <c r="A43" s="5">
        <v>36130</v>
      </c>
      <c r="B43" s="20">
        <v>4.9000000000000004</v>
      </c>
      <c r="C43" s="20">
        <v>2.1</v>
      </c>
      <c r="D43" s="20">
        <v>1.9</v>
      </c>
      <c r="E43" s="20">
        <v>-1.2</v>
      </c>
      <c r="F43" s="20"/>
      <c r="G43" s="20">
        <v>9.1</v>
      </c>
      <c r="H43" s="20"/>
      <c r="I43" s="20">
        <v>-9.1</v>
      </c>
      <c r="J43" s="20">
        <v>-1.43</v>
      </c>
      <c r="K43" s="20"/>
      <c r="L43" s="20">
        <v>2.69</v>
      </c>
      <c r="M43" s="238">
        <v>-1.36</v>
      </c>
      <c r="N43" s="20"/>
      <c r="O43" s="20">
        <v>-0.9</v>
      </c>
      <c r="P43" s="20"/>
      <c r="Q43" s="20"/>
      <c r="R43" s="20"/>
      <c r="S43" s="20"/>
      <c r="T43" s="20">
        <v>4.4000000000000004</v>
      </c>
      <c r="U43" s="20">
        <v>6.1</v>
      </c>
      <c r="V43" s="20">
        <v>10.199999999999999</v>
      </c>
      <c r="W43" s="20">
        <v>4.4000000000000004</v>
      </c>
      <c r="X43" s="20"/>
      <c r="Y43" s="20">
        <v>11.8</v>
      </c>
      <c r="Z43" s="20"/>
    </row>
    <row r="44" spans="1:26" x14ac:dyDescent="0.2">
      <c r="A44" s="5">
        <v>36220</v>
      </c>
      <c r="B44" s="20">
        <v>4.8</v>
      </c>
      <c r="C44" s="20">
        <v>2.1</v>
      </c>
      <c r="D44" s="20">
        <v>2.2999999999999998</v>
      </c>
      <c r="E44" s="20">
        <v>-0.8</v>
      </c>
      <c r="F44" s="20"/>
      <c r="G44" s="20">
        <v>8.9</v>
      </c>
      <c r="H44" s="20"/>
      <c r="I44" s="20">
        <v>-1.8</v>
      </c>
      <c r="J44" s="20">
        <v>0.77</v>
      </c>
      <c r="K44" s="20"/>
      <c r="L44" s="20">
        <v>2.25</v>
      </c>
      <c r="M44" s="238">
        <v>-2.5299999999999998</v>
      </c>
      <c r="N44" s="20"/>
      <c r="O44" s="20">
        <v>-0.5</v>
      </c>
      <c r="P44" s="20"/>
      <c r="Q44" s="20"/>
      <c r="R44" s="20"/>
      <c r="S44" s="20"/>
      <c r="T44" s="20">
        <v>4.2</v>
      </c>
      <c r="U44" s="20">
        <v>6.2</v>
      </c>
      <c r="V44" s="20">
        <v>9.9</v>
      </c>
      <c r="W44" s="20">
        <v>4.7</v>
      </c>
      <c r="X44" s="20"/>
      <c r="Y44" s="20">
        <v>11.1</v>
      </c>
      <c r="Z44" s="20"/>
    </row>
    <row r="45" spans="1:26" x14ac:dyDescent="0.2">
      <c r="A45" s="5">
        <v>36312</v>
      </c>
      <c r="B45" s="20">
        <v>4.7</v>
      </c>
      <c r="C45" s="20">
        <v>1.9</v>
      </c>
      <c r="D45" s="20">
        <v>2.2999999999999998</v>
      </c>
      <c r="E45" s="20">
        <v>-0.1</v>
      </c>
      <c r="F45" s="20"/>
      <c r="G45" s="20">
        <v>7.9</v>
      </c>
      <c r="H45" s="20"/>
      <c r="I45" s="20">
        <v>3.2</v>
      </c>
      <c r="J45" s="20">
        <v>-0.39</v>
      </c>
      <c r="K45" s="20"/>
      <c r="L45" s="20">
        <v>2.36</v>
      </c>
      <c r="M45" s="238">
        <v>-3.23</v>
      </c>
      <c r="N45" s="20"/>
      <c r="O45" s="20">
        <v>1.9</v>
      </c>
      <c r="P45" s="20"/>
      <c r="Q45" s="20"/>
      <c r="R45" s="20"/>
      <c r="S45" s="20"/>
      <c r="T45" s="20">
        <v>4.3</v>
      </c>
      <c r="U45" s="20">
        <v>6</v>
      </c>
      <c r="V45" s="20">
        <v>9.8000000000000007</v>
      </c>
      <c r="W45" s="20">
        <v>4.8</v>
      </c>
      <c r="X45" s="20"/>
      <c r="Y45" s="20">
        <v>10.5</v>
      </c>
      <c r="Z45" s="20"/>
    </row>
    <row r="46" spans="1:26" x14ac:dyDescent="0.2">
      <c r="A46" s="5">
        <v>36404</v>
      </c>
      <c r="B46" s="20">
        <v>4.8</v>
      </c>
      <c r="C46" s="20">
        <v>3.4</v>
      </c>
      <c r="D46" s="20">
        <v>3.2</v>
      </c>
      <c r="E46" s="20">
        <v>0.3</v>
      </c>
      <c r="F46" s="20"/>
      <c r="G46" s="20">
        <v>7.6</v>
      </c>
      <c r="H46" s="20"/>
      <c r="I46" s="20">
        <v>11.5</v>
      </c>
      <c r="J46" s="20">
        <v>-0.62</v>
      </c>
      <c r="K46" s="20"/>
      <c r="L46" s="20">
        <v>3.01</v>
      </c>
      <c r="M46" s="238">
        <v>-0.7</v>
      </c>
      <c r="N46" s="20"/>
      <c r="O46" s="20">
        <v>-0.6</v>
      </c>
      <c r="P46" s="20"/>
      <c r="Q46" s="20"/>
      <c r="R46" s="20"/>
      <c r="S46" s="20"/>
      <c r="T46" s="20">
        <v>4.2</v>
      </c>
      <c r="U46" s="20">
        <v>5.9</v>
      </c>
      <c r="V46" s="20">
        <v>9.6999999999999993</v>
      </c>
      <c r="W46" s="20">
        <v>4.5999999999999996</v>
      </c>
      <c r="X46" s="20"/>
      <c r="Y46" s="20">
        <v>10.1</v>
      </c>
      <c r="Z46" s="20"/>
    </row>
    <row r="47" spans="1:26" x14ac:dyDescent="0.2">
      <c r="A47" s="5">
        <v>36495</v>
      </c>
      <c r="B47" s="20">
        <v>4.8</v>
      </c>
      <c r="C47" s="20">
        <v>4.4000000000000004</v>
      </c>
      <c r="D47" s="20">
        <v>4</v>
      </c>
      <c r="E47" s="20">
        <v>-0.8</v>
      </c>
      <c r="F47" s="20"/>
      <c r="G47" s="20">
        <v>6.7</v>
      </c>
      <c r="H47" s="20"/>
      <c r="I47" s="20">
        <v>12.1</v>
      </c>
      <c r="J47" s="20">
        <v>2.17</v>
      </c>
      <c r="K47" s="20"/>
      <c r="L47" s="20">
        <v>3.4</v>
      </c>
      <c r="M47" s="238">
        <v>5.38</v>
      </c>
      <c r="N47" s="20"/>
      <c r="O47" s="20">
        <v>5.0999999999999996</v>
      </c>
      <c r="P47" s="20"/>
      <c r="Q47" s="20"/>
      <c r="R47" s="20"/>
      <c r="S47" s="20"/>
      <c r="T47" s="20">
        <v>4</v>
      </c>
      <c r="U47" s="20">
        <v>5.8</v>
      </c>
      <c r="V47" s="20">
        <v>9.5</v>
      </c>
      <c r="W47" s="20">
        <v>4.7</v>
      </c>
      <c r="X47" s="20"/>
      <c r="Y47" s="20">
        <v>9.6999999999999993</v>
      </c>
      <c r="Z47" s="20"/>
    </row>
    <row r="48" spans="1:26" x14ac:dyDescent="0.2">
      <c r="A48" s="5">
        <v>36586</v>
      </c>
      <c r="B48" s="20">
        <v>4.2</v>
      </c>
      <c r="C48" s="20">
        <v>5.0999999999999996</v>
      </c>
      <c r="D48" s="20">
        <v>4.2</v>
      </c>
      <c r="E48" s="20">
        <v>3.4</v>
      </c>
      <c r="F48" s="20"/>
      <c r="G48" s="20">
        <v>8.6999999999999993</v>
      </c>
      <c r="H48" s="20"/>
      <c r="I48" s="20">
        <v>11.4</v>
      </c>
      <c r="J48" s="20">
        <v>4.4000000000000004</v>
      </c>
      <c r="K48" s="20"/>
      <c r="L48" s="20">
        <v>5.66</v>
      </c>
      <c r="M48" s="238">
        <v>5.8</v>
      </c>
      <c r="N48" s="20"/>
      <c r="O48" s="20">
        <v>6.8</v>
      </c>
      <c r="P48" s="20"/>
      <c r="Q48" s="20"/>
      <c r="R48" s="20"/>
      <c r="S48" s="20"/>
      <c r="T48" s="20">
        <v>4</v>
      </c>
      <c r="U48" s="20">
        <v>5.8</v>
      </c>
      <c r="V48" s="20">
        <v>9.3000000000000007</v>
      </c>
      <c r="W48" s="20">
        <v>4.9000000000000004</v>
      </c>
      <c r="X48" s="20"/>
      <c r="Y48" s="20">
        <v>9.1999999999999993</v>
      </c>
      <c r="Z48" s="20"/>
    </row>
    <row r="49" spans="1:26" x14ac:dyDescent="0.2">
      <c r="A49" s="5">
        <v>36678</v>
      </c>
      <c r="B49" s="20">
        <v>5.2</v>
      </c>
      <c r="C49" s="20">
        <v>5.4</v>
      </c>
      <c r="D49" s="20">
        <v>4.7</v>
      </c>
      <c r="E49" s="20">
        <v>3.1</v>
      </c>
      <c r="F49" s="20"/>
      <c r="G49" s="20">
        <v>9.1</v>
      </c>
      <c r="H49" s="20"/>
      <c r="I49" s="20">
        <v>10.199999999999999</v>
      </c>
      <c r="J49" s="20">
        <v>3.97</v>
      </c>
      <c r="K49" s="20"/>
      <c r="L49" s="20">
        <v>5.51</v>
      </c>
      <c r="M49" s="238">
        <v>5.84</v>
      </c>
      <c r="N49" s="20"/>
      <c r="O49" s="20">
        <v>4.9000000000000004</v>
      </c>
      <c r="P49" s="20"/>
      <c r="Q49" s="20"/>
      <c r="R49" s="20"/>
      <c r="S49" s="20"/>
      <c r="T49" s="20">
        <v>4</v>
      </c>
      <c r="U49" s="20">
        <v>5.5</v>
      </c>
      <c r="V49" s="20">
        <v>9.1</v>
      </c>
      <c r="W49" s="20">
        <v>4.7</v>
      </c>
      <c r="X49" s="20"/>
      <c r="Y49" s="20"/>
      <c r="Z49" s="20"/>
    </row>
    <row r="50" spans="1:26" x14ac:dyDescent="0.2">
      <c r="A50" s="5">
        <v>36770</v>
      </c>
      <c r="B50" s="20">
        <v>4</v>
      </c>
      <c r="C50" s="20">
        <v>4.3</v>
      </c>
      <c r="D50" s="20">
        <v>4</v>
      </c>
      <c r="E50" s="20">
        <v>2.5</v>
      </c>
      <c r="F50" s="20"/>
      <c r="G50" s="20">
        <v>8.8000000000000007</v>
      </c>
      <c r="H50" s="20"/>
      <c r="I50" s="20">
        <v>10.5</v>
      </c>
      <c r="J50" s="20">
        <v>4.57</v>
      </c>
      <c r="K50" s="20"/>
      <c r="L50" s="20">
        <v>5.69</v>
      </c>
      <c r="M50" s="238">
        <v>5</v>
      </c>
      <c r="N50" s="20"/>
      <c r="O50" s="20">
        <v>2.7</v>
      </c>
      <c r="P50" s="20"/>
      <c r="Q50" s="20"/>
      <c r="R50" s="20"/>
      <c r="S50" s="20"/>
      <c r="T50" s="20">
        <v>3.9</v>
      </c>
      <c r="U50" s="20">
        <v>5.3</v>
      </c>
      <c r="V50" s="20">
        <v>8.9</v>
      </c>
      <c r="W50" s="20">
        <v>4.7</v>
      </c>
      <c r="X50" s="20"/>
      <c r="Y50" s="20"/>
      <c r="Z50" s="20"/>
    </row>
    <row r="51" spans="1:26" x14ac:dyDescent="0.2">
      <c r="A51" s="5">
        <v>36861</v>
      </c>
      <c r="B51" s="20">
        <v>2.9</v>
      </c>
      <c r="C51" s="20">
        <v>3.3</v>
      </c>
      <c r="D51" s="20">
        <v>3.3</v>
      </c>
      <c r="E51" s="20">
        <v>2.9</v>
      </c>
      <c r="F51" s="20"/>
      <c r="G51" s="20">
        <v>7.5</v>
      </c>
      <c r="H51" s="20"/>
      <c r="I51" s="20">
        <v>8.3000000000000007</v>
      </c>
      <c r="J51" s="20">
        <v>4.5999999999999996</v>
      </c>
      <c r="K51" s="20"/>
      <c r="L51" s="20">
        <v>3.29</v>
      </c>
      <c r="M51" s="238">
        <v>3.38</v>
      </c>
      <c r="N51" s="20"/>
      <c r="O51" s="20">
        <v>-3.2</v>
      </c>
      <c r="P51" s="20"/>
      <c r="Q51" s="20"/>
      <c r="R51" s="20"/>
      <c r="S51" s="20"/>
      <c r="T51" s="20">
        <v>3.9</v>
      </c>
      <c r="U51" s="20">
        <v>5.2</v>
      </c>
      <c r="V51" s="20">
        <v>8.6999999999999993</v>
      </c>
      <c r="W51" s="20">
        <v>4.8</v>
      </c>
      <c r="X51" s="20"/>
      <c r="Y51" s="20">
        <v>9.5</v>
      </c>
      <c r="Z51" s="20"/>
    </row>
    <row r="52" spans="1:26" x14ac:dyDescent="0.2">
      <c r="A52" s="5">
        <v>36951</v>
      </c>
      <c r="B52" s="20">
        <v>2.2000000000000002</v>
      </c>
      <c r="C52" s="20">
        <v>2.8</v>
      </c>
      <c r="D52" s="20">
        <v>3.2</v>
      </c>
      <c r="E52" s="20">
        <v>2.7</v>
      </c>
      <c r="F52" s="20"/>
      <c r="G52" s="20">
        <v>9.5</v>
      </c>
      <c r="H52" s="20"/>
      <c r="I52" s="20">
        <v>4.7</v>
      </c>
      <c r="J52" s="20">
        <v>3.48</v>
      </c>
      <c r="K52" s="20"/>
      <c r="L52" s="20">
        <v>0.65</v>
      </c>
      <c r="M52" s="238">
        <v>3.39</v>
      </c>
      <c r="N52" s="20"/>
      <c r="O52" s="20">
        <v>-5.3</v>
      </c>
      <c r="P52" s="20"/>
      <c r="Q52" s="20"/>
      <c r="R52" s="20"/>
      <c r="S52" s="20"/>
      <c r="T52" s="20">
        <v>4.3</v>
      </c>
      <c r="U52" s="20">
        <v>5.0999999999999996</v>
      </c>
      <c r="V52" s="20">
        <v>8.5</v>
      </c>
      <c r="W52" s="20">
        <v>4.8</v>
      </c>
      <c r="X52" s="20"/>
      <c r="Y52" s="20">
        <v>9.3000000000000007</v>
      </c>
      <c r="Z52" s="20"/>
    </row>
    <row r="53" spans="1:26" x14ac:dyDescent="0.2">
      <c r="A53" s="5">
        <v>37043</v>
      </c>
      <c r="B53" s="20">
        <v>1</v>
      </c>
      <c r="C53" s="20">
        <v>2.5</v>
      </c>
      <c r="D53" s="20">
        <v>2.2999999999999998</v>
      </c>
      <c r="E53" s="20">
        <v>0.8</v>
      </c>
      <c r="F53" s="20"/>
      <c r="G53" s="20">
        <v>8.6</v>
      </c>
      <c r="H53" s="20"/>
      <c r="I53" s="20">
        <v>5.0999999999999996</v>
      </c>
      <c r="J53" s="20">
        <v>2.33</v>
      </c>
      <c r="K53" s="20"/>
      <c r="L53" s="20">
        <v>7.0000000000000007E-2</v>
      </c>
      <c r="M53" s="238">
        <v>4.21</v>
      </c>
      <c r="N53" s="20"/>
      <c r="O53" s="20">
        <v>0.3</v>
      </c>
      <c r="P53" s="20"/>
      <c r="Q53" s="20"/>
      <c r="R53" s="20"/>
      <c r="S53" s="20"/>
      <c r="T53" s="20">
        <v>4.5</v>
      </c>
      <c r="U53" s="20">
        <v>5</v>
      </c>
      <c r="V53" s="20">
        <v>8.5</v>
      </c>
      <c r="W53" s="20">
        <v>5</v>
      </c>
      <c r="X53" s="20"/>
      <c r="Y53" s="20">
        <v>10</v>
      </c>
      <c r="Z53" s="20"/>
    </row>
    <row r="54" spans="1:26" x14ac:dyDescent="0.2">
      <c r="A54" s="5">
        <v>37135</v>
      </c>
      <c r="B54" s="20">
        <v>0.5</v>
      </c>
      <c r="C54" s="20">
        <v>2.2999999999999998</v>
      </c>
      <c r="D54" s="20">
        <v>1.8</v>
      </c>
      <c r="E54" s="20">
        <v>-0.4</v>
      </c>
      <c r="F54" s="20"/>
      <c r="G54" s="20">
        <v>8</v>
      </c>
      <c r="H54" s="20"/>
      <c r="I54" s="20">
        <v>6</v>
      </c>
      <c r="J54" s="20">
        <v>0.46</v>
      </c>
      <c r="K54" s="20"/>
      <c r="L54" s="20">
        <v>-1.44</v>
      </c>
      <c r="M54" s="238">
        <v>2.76</v>
      </c>
      <c r="N54" s="20"/>
      <c r="O54" s="20">
        <v>2.7</v>
      </c>
      <c r="P54" s="20"/>
      <c r="Q54" s="20"/>
      <c r="R54" s="20"/>
      <c r="S54" s="20"/>
      <c r="T54" s="20">
        <v>5</v>
      </c>
      <c r="U54" s="20">
        <v>5.0999999999999996</v>
      </c>
      <c r="V54" s="20">
        <v>8.5</v>
      </c>
      <c r="W54" s="20">
        <v>5.3</v>
      </c>
      <c r="X54" s="20"/>
      <c r="Y54" s="20">
        <v>10.3</v>
      </c>
      <c r="Z54" s="20"/>
    </row>
    <row r="55" spans="1:26" x14ac:dyDescent="0.2">
      <c r="A55" s="5">
        <v>37226</v>
      </c>
      <c r="B55" s="20">
        <v>0.2</v>
      </c>
      <c r="C55" s="20">
        <v>2</v>
      </c>
      <c r="D55" s="20">
        <v>1.3</v>
      </c>
      <c r="E55" s="20">
        <v>-1.8</v>
      </c>
      <c r="F55" s="20"/>
      <c r="G55" s="20">
        <v>7.5</v>
      </c>
      <c r="H55" s="20"/>
      <c r="I55" s="20">
        <v>4.5</v>
      </c>
      <c r="J55" s="20">
        <v>-0.53</v>
      </c>
      <c r="K55" s="20"/>
      <c r="L55" s="20">
        <v>-1.06</v>
      </c>
      <c r="M55" s="238">
        <v>2.29</v>
      </c>
      <c r="N55" s="20"/>
      <c r="O55" s="20">
        <v>4.8</v>
      </c>
      <c r="P55" s="20"/>
      <c r="Q55" s="20"/>
      <c r="R55" s="20"/>
      <c r="S55" s="20"/>
      <c r="T55" s="20">
        <v>5.7</v>
      </c>
      <c r="U55" s="20">
        <v>5.2</v>
      </c>
      <c r="V55" s="20">
        <v>8.6</v>
      </c>
      <c r="W55" s="20">
        <v>5.4</v>
      </c>
      <c r="X55" s="20"/>
      <c r="Y55" s="20">
        <v>9.8000000000000007</v>
      </c>
      <c r="Z55" s="20"/>
    </row>
    <row r="56" spans="1:26" x14ac:dyDescent="0.2">
      <c r="A56" s="5">
        <v>37316</v>
      </c>
      <c r="B56" s="20">
        <v>1.3</v>
      </c>
      <c r="C56" s="20">
        <v>1.5</v>
      </c>
      <c r="D56" s="20">
        <v>0.4</v>
      </c>
      <c r="E56" s="20">
        <v>-1.8</v>
      </c>
      <c r="F56" s="20"/>
      <c r="G56" s="20">
        <v>8.9</v>
      </c>
      <c r="H56" s="20"/>
      <c r="I56" s="20">
        <v>3.8</v>
      </c>
      <c r="J56" s="20">
        <v>0.48</v>
      </c>
      <c r="K56" s="20"/>
      <c r="L56" s="20">
        <v>-3.86</v>
      </c>
      <c r="M56" s="238">
        <v>1.19</v>
      </c>
      <c r="N56" s="20"/>
      <c r="O56" s="20">
        <v>6.5</v>
      </c>
      <c r="P56" s="20"/>
      <c r="Q56" s="20"/>
      <c r="R56" s="20"/>
      <c r="S56" s="20"/>
      <c r="T56" s="20">
        <v>5.7</v>
      </c>
      <c r="U56" s="20">
        <v>5.2</v>
      </c>
      <c r="V56" s="20">
        <v>8.6</v>
      </c>
      <c r="W56" s="20">
        <v>5.3</v>
      </c>
      <c r="X56" s="20"/>
      <c r="Y56" s="20">
        <v>10.3</v>
      </c>
      <c r="Z56" s="20"/>
    </row>
    <row r="57" spans="1:26" x14ac:dyDescent="0.2">
      <c r="A57" s="5">
        <v>37408</v>
      </c>
      <c r="B57" s="20">
        <v>1.3</v>
      </c>
      <c r="C57" s="20">
        <v>1.6</v>
      </c>
      <c r="D57" s="20">
        <v>0.8</v>
      </c>
      <c r="E57" s="20">
        <v>-0.3</v>
      </c>
      <c r="F57" s="20"/>
      <c r="G57" s="20">
        <v>8.8000000000000007</v>
      </c>
      <c r="H57" s="20"/>
      <c r="I57" s="20">
        <v>4.4000000000000004</v>
      </c>
      <c r="J57" s="20">
        <v>2.2999999999999998</v>
      </c>
      <c r="K57" s="20"/>
      <c r="L57" s="20">
        <v>0.8</v>
      </c>
      <c r="M57" s="238">
        <v>2.59</v>
      </c>
      <c r="N57" s="20"/>
      <c r="O57" s="20">
        <v>6.6</v>
      </c>
      <c r="P57" s="20"/>
      <c r="Q57" s="20"/>
      <c r="R57" s="20"/>
      <c r="S57" s="20"/>
      <c r="T57" s="20">
        <v>5.8</v>
      </c>
      <c r="U57" s="20">
        <v>5.2</v>
      </c>
      <c r="V57" s="20">
        <v>8.6999999999999993</v>
      </c>
      <c r="W57" s="20">
        <v>5.5</v>
      </c>
      <c r="X57" s="20"/>
      <c r="Y57" s="20">
        <v>10.1</v>
      </c>
      <c r="Z57" s="20"/>
    </row>
    <row r="58" spans="1:26" x14ac:dyDescent="0.2">
      <c r="A58" s="5">
        <v>37500</v>
      </c>
      <c r="B58" s="20">
        <v>2.1</v>
      </c>
      <c r="C58" s="20">
        <v>1.7</v>
      </c>
      <c r="D58" s="20">
        <v>1</v>
      </c>
      <c r="E58" s="20">
        <v>1</v>
      </c>
      <c r="F58" s="20"/>
      <c r="G58" s="20">
        <v>9.6</v>
      </c>
      <c r="H58" s="20"/>
      <c r="I58" s="20">
        <v>4.4000000000000004</v>
      </c>
      <c r="J58" s="20">
        <v>4.18</v>
      </c>
      <c r="K58" s="20"/>
      <c r="L58" s="20">
        <v>0.38</v>
      </c>
      <c r="M58" s="238">
        <v>4.2300000000000004</v>
      </c>
      <c r="N58" s="20"/>
      <c r="O58" s="20">
        <v>4.0999999999999996</v>
      </c>
      <c r="P58" s="20"/>
      <c r="Q58" s="20"/>
      <c r="R58" s="20"/>
      <c r="S58" s="20"/>
      <c r="T58" s="20">
        <v>5.7</v>
      </c>
      <c r="U58" s="20">
        <v>5.3</v>
      </c>
      <c r="V58" s="20">
        <v>8.9</v>
      </c>
      <c r="W58" s="20">
        <v>5.4</v>
      </c>
      <c r="X58" s="20"/>
      <c r="Y58" s="20">
        <v>10.6</v>
      </c>
      <c r="Z58" s="20"/>
    </row>
    <row r="59" spans="1:26" x14ac:dyDescent="0.2">
      <c r="A59" s="5">
        <v>37591</v>
      </c>
      <c r="B59" s="20">
        <v>2</v>
      </c>
      <c r="C59" s="20">
        <v>2.1</v>
      </c>
      <c r="D59" s="20">
        <v>1.3</v>
      </c>
      <c r="E59" s="20">
        <v>1.4</v>
      </c>
      <c r="F59" s="20"/>
      <c r="G59" s="20">
        <v>9.1</v>
      </c>
      <c r="H59" s="20"/>
      <c r="I59" s="20">
        <v>6.2</v>
      </c>
      <c r="J59" s="20">
        <v>5.17</v>
      </c>
      <c r="K59" s="20"/>
      <c r="L59" s="20">
        <v>1.75</v>
      </c>
      <c r="M59" s="238">
        <v>4.78</v>
      </c>
      <c r="N59" s="20"/>
      <c r="O59" s="20">
        <v>4.5999999999999996</v>
      </c>
      <c r="P59" s="20"/>
      <c r="Q59" s="20"/>
      <c r="R59" s="20"/>
      <c r="S59" s="20"/>
      <c r="T59" s="20">
        <v>6</v>
      </c>
      <c r="U59" s="20">
        <v>5.0999999999999996</v>
      </c>
      <c r="V59" s="20">
        <v>9</v>
      </c>
      <c r="W59" s="20">
        <v>5.4</v>
      </c>
      <c r="X59" s="20"/>
      <c r="Y59" s="20">
        <v>10.199999999999999</v>
      </c>
      <c r="Z59" s="20"/>
    </row>
    <row r="60" spans="1:26" x14ac:dyDescent="0.2">
      <c r="A60" s="5">
        <v>37681</v>
      </c>
      <c r="B60" s="20">
        <v>1.7</v>
      </c>
      <c r="C60" s="20">
        <v>2.6</v>
      </c>
      <c r="D60" s="20">
        <v>0.8</v>
      </c>
      <c r="E60" s="20">
        <v>1.2</v>
      </c>
      <c r="F60" s="20"/>
      <c r="G60" s="20">
        <v>11.1</v>
      </c>
      <c r="H60" s="20"/>
      <c r="I60" s="20">
        <v>7.6</v>
      </c>
      <c r="J60" s="20">
        <v>2.67</v>
      </c>
      <c r="K60" s="20"/>
      <c r="L60" s="20">
        <v>3.11</v>
      </c>
      <c r="M60" s="238">
        <v>5.33</v>
      </c>
      <c r="N60" s="20"/>
      <c r="O60" s="20">
        <v>5.6</v>
      </c>
      <c r="P60" s="20"/>
      <c r="Q60" s="20"/>
      <c r="R60" s="20"/>
      <c r="S60" s="20"/>
      <c r="T60" s="20">
        <v>5.9</v>
      </c>
      <c r="U60" s="20">
        <v>5.2</v>
      </c>
      <c r="V60" s="20">
        <v>9.1999999999999993</v>
      </c>
      <c r="W60" s="20">
        <v>5.4</v>
      </c>
      <c r="X60" s="20"/>
      <c r="Y60" s="20">
        <v>11.7</v>
      </c>
      <c r="Z60" s="20"/>
    </row>
    <row r="61" spans="1:26" x14ac:dyDescent="0.2">
      <c r="A61" s="5">
        <v>37773</v>
      </c>
      <c r="B61" s="20">
        <v>2</v>
      </c>
      <c r="C61" s="20">
        <v>3.1</v>
      </c>
      <c r="D61" s="20">
        <v>0.3</v>
      </c>
      <c r="E61" s="20">
        <v>1.3</v>
      </c>
      <c r="F61" s="20"/>
      <c r="G61" s="20">
        <v>9.1</v>
      </c>
      <c r="H61" s="20"/>
      <c r="I61" s="20">
        <v>8</v>
      </c>
      <c r="J61" s="20">
        <v>0.78</v>
      </c>
      <c r="K61" s="20"/>
      <c r="L61" s="20">
        <v>0.37</v>
      </c>
      <c r="M61" s="238">
        <v>5.15</v>
      </c>
      <c r="N61" s="20"/>
      <c r="O61" s="20">
        <v>4.5999999999999996</v>
      </c>
      <c r="P61" s="20"/>
      <c r="Q61" s="20"/>
      <c r="R61" s="20"/>
      <c r="S61" s="20"/>
      <c r="T61" s="20">
        <v>6.3</v>
      </c>
      <c r="U61" s="20">
        <v>4.9000000000000004</v>
      </c>
      <c r="V61" s="20">
        <v>9.1999999999999993</v>
      </c>
      <c r="W61" s="20">
        <v>5.4</v>
      </c>
      <c r="X61" s="20"/>
      <c r="Y61" s="20">
        <v>11.6</v>
      </c>
      <c r="Z61" s="20"/>
    </row>
    <row r="62" spans="1:26" x14ac:dyDescent="0.2">
      <c r="A62" s="5">
        <v>37865</v>
      </c>
      <c r="B62" s="20">
        <v>3.2</v>
      </c>
      <c r="C62" s="20">
        <v>3.5</v>
      </c>
      <c r="D62" s="20">
        <v>0.5</v>
      </c>
      <c r="E62" s="20">
        <v>1.2</v>
      </c>
      <c r="F62" s="20"/>
      <c r="G62" s="20">
        <v>10</v>
      </c>
      <c r="H62" s="20"/>
      <c r="I62" s="20">
        <v>6.2</v>
      </c>
      <c r="J62" s="20">
        <v>0.63</v>
      </c>
      <c r="K62" s="20"/>
      <c r="L62" s="20">
        <v>0.17</v>
      </c>
      <c r="M62" s="238">
        <v>4.59</v>
      </c>
      <c r="N62" s="20"/>
      <c r="O62" s="20">
        <v>3.7</v>
      </c>
      <c r="P62" s="20"/>
      <c r="Q62" s="20"/>
      <c r="R62" s="20"/>
      <c r="S62" s="20"/>
      <c r="T62" s="20">
        <v>6.1</v>
      </c>
      <c r="U62" s="20">
        <v>5</v>
      </c>
      <c r="V62" s="20">
        <v>9.1999999999999993</v>
      </c>
      <c r="W62" s="20">
        <v>5.2</v>
      </c>
      <c r="X62" s="20"/>
      <c r="Y62" s="20">
        <v>10.7</v>
      </c>
      <c r="Z62" s="20"/>
    </row>
    <row r="63" spans="1:26" x14ac:dyDescent="0.2">
      <c r="A63" s="5">
        <v>37956</v>
      </c>
      <c r="B63" s="20">
        <v>4.3</v>
      </c>
      <c r="C63" s="20">
        <v>3.6</v>
      </c>
      <c r="D63" s="20">
        <v>1</v>
      </c>
      <c r="E63" s="20">
        <v>1.8</v>
      </c>
      <c r="F63" s="20"/>
      <c r="G63" s="20">
        <v>10</v>
      </c>
      <c r="H63" s="20"/>
      <c r="I63" s="20">
        <v>7.7</v>
      </c>
      <c r="J63" s="20">
        <v>0.59</v>
      </c>
      <c r="K63" s="20"/>
      <c r="L63" s="20">
        <v>1.19</v>
      </c>
      <c r="M63" s="238">
        <v>3.88</v>
      </c>
      <c r="N63" s="20"/>
      <c r="O63" s="20">
        <v>2.8</v>
      </c>
      <c r="P63" s="20"/>
      <c r="Q63" s="20"/>
      <c r="R63" s="20"/>
      <c r="S63" s="20"/>
      <c r="T63" s="20">
        <v>5.7</v>
      </c>
      <c r="U63" s="20">
        <v>4.9000000000000004</v>
      </c>
      <c r="V63" s="20">
        <v>9.3000000000000007</v>
      </c>
      <c r="W63" s="20">
        <v>4.9000000000000004</v>
      </c>
      <c r="X63" s="20"/>
      <c r="Y63" s="20">
        <v>10</v>
      </c>
      <c r="Z63" s="20"/>
    </row>
    <row r="64" spans="1:26" x14ac:dyDescent="0.2">
      <c r="A64" s="5">
        <v>38047</v>
      </c>
      <c r="B64" s="20">
        <v>4.3</v>
      </c>
      <c r="C64" s="20">
        <v>3.1</v>
      </c>
      <c r="D64" s="20">
        <v>1.8</v>
      </c>
      <c r="E64" s="20">
        <v>3.2</v>
      </c>
      <c r="F64" s="20"/>
      <c r="G64" s="20">
        <v>10.6</v>
      </c>
      <c r="H64" s="20"/>
      <c r="I64" s="20">
        <v>7.2</v>
      </c>
      <c r="J64" s="20">
        <v>3.87</v>
      </c>
      <c r="K64" s="20"/>
      <c r="L64" s="20">
        <v>3.27</v>
      </c>
      <c r="M64" s="238">
        <v>4.72</v>
      </c>
      <c r="N64" s="20"/>
      <c r="O64" s="20">
        <v>4.5999999999999996</v>
      </c>
      <c r="P64" s="20"/>
      <c r="Q64" s="20"/>
      <c r="R64" s="20"/>
      <c r="S64" s="20"/>
      <c r="T64" s="20">
        <v>5.8</v>
      </c>
      <c r="U64" s="20">
        <v>4.8</v>
      </c>
      <c r="V64" s="20">
        <v>9.4</v>
      </c>
      <c r="W64" s="20">
        <v>4.8</v>
      </c>
      <c r="X64" s="20"/>
      <c r="Y64" s="20">
        <v>10.1</v>
      </c>
      <c r="Z64" s="20"/>
    </row>
    <row r="65" spans="1:26" x14ac:dyDescent="0.2">
      <c r="A65" s="5">
        <v>38139</v>
      </c>
      <c r="B65" s="20">
        <v>4.2</v>
      </c>
      <c r="C65" s="20">
        <v>2.6</v>
      </c>
      <c r="D65" s="20">
        <v>2.4</v>
      </c>
      <c r="E65" s="20">
        <v>2.2000000000000002</v>
      </c>
      <c r="F65" s="20"/>
      <c r="G65" s="20">
        <v>11.6</v>
      </c>
      <c r="H65" s="20"/>
      <c r="I65" s="20">
        <v>8</v>
      </c>
      <c r="J65" s="20">
        <v>6.31</v>
      </c>
      <c r="K65" s="20"/>
      <c r="L65" s="20">
        <v>3.8</v>
      </c>
      <c r="M65" s="238">
        <v>5.64</v>
      </c>
      <c r="N65" s="20"/>
      <c r="O65" s="20">
        <v>3.7</v>
      </c>
      <c r="P65" s="20"/>
      <c r="Q65" s="20"/>
      <c r="R65" s="20"/>
      <c r="S65" s="20"/>
      <c r="T65" s="20">
        <v>5.6</v>
      </c>
      <c r="U65" s="20">
        <v>4.8</v>
      </c>
      <c r="V65" s="20">
        <v>9.4</v>
      </c>
      <c r="W65" s="20">
        <v>4.7</v>
      </c>
      <c r="X65" s="20"/>
      <c r="Y65" s="20">
        <v>9.6</v>
      </c>
      <c r="Z65" s="20"/>
    </row>
    <row r="66" spans="1:26" x14ac:dyDescent="0.2">
      <c r="A66" s="5">
        <v>38231</v>
      </c>
      <c r="B66" s="20">
        <v>3.5</v>
      </c>
      <c r="C66" s="20">
        <v>2</v>
      </c>
      <c r="D66" s="20">
        <v>2</v>
      </c>
      <c r="E66" s="20">
        <v>2.2999999999999998</v>
      </c>
      <c r="F66" s="20"/>
      <c r="G66" s="20">
        <v>9.8000000000000007</v>
      </c>
      <c r="H66" s="20"/>
      <c r="I66" s="20">
        <v>7.3</v>
      </c>
      <c r="J66" s="20">
        <v>6.56</v>
      </c>
      <c r="K66" s="20"/>
      <c r="L66" s="20">
        <v>3.37</v>
      </c>
      <c r="M66" s="238">
        <v>7.44</v>
      </c>
      <c r="N66" s="20"/>
      <c r="O66" s="20">
        <v>4.3</v>
      </c>
      <c r="P66" s="20"/>
      <c r="Q66" s="20"/>
      <c r="R66" s="20"/>
      <c r="S66" s="20"/>
      <c r="T66" s="20">
        <v>5.4</v>
      </c>
      <c r="U66" s="20">
        <v>4.7</v>
      </c>
      <c r="V66" s="20">
        <v>9.4</v>
      </c>
      <c r="W66" s="20">
        <v>4.5999999999999996</v>
      </c>
      <c r="X66" s="20"/>
      <c r="Y66" s="20">
        <v>9.9</v>
      </c>
      <c r="Z66" s="20"/>
    </row>
    <row r="67" spans="1:26" x14ac:dyDescent="0.2">
      <c r="A67" s="5">
        <v>38322</v>
      </c>
      <c r="B67" s="20">
        <v>3.4</v>
      </c>
      <c r="C67" s="20">
        <v>1.6</v>
      </c>
      <c r="D67" s="20">
        <v>1.8</v>
      </c>
      <c r="E67" s="20">
        <v>0.9</v>
      </c>
      <c r="F67" s="20"/>
      <c r="G67" s="20">
        <v>8.8000000000000007</v>
      </c>
      <c r="H67" s="20"/>
      <c r="I67" s="20">
        <v>6.2</v>
      </c>
      <c r="J67" s="20">
        <v>6.21</v>
      </c>
      <c r="K67" s="20"/>
      <c r="L67" s="20">
        <v>3.81</v>
      </c>
      <c r="M67" s="238">
        <v>8.8000000000000007</v>
      </c>
      <c r="N67" s="20"/>
      <c r="O67" s="20">
        <v>7.3</v>
      </c>
      <c r="P67" s="20"/>
      <c r="Q67" s="20"/>
      <c r="R67" s="20"/>
      <c r="S67" s="20"/>
      <c r="T67" s="20">
        <v>5.4</v>
      </c>
      <c r="U67" s="20">
        <v>4.7</v>
      </c>
      <c r="V67" s="20">
        <v>9.4</v>
      </c>
      <c r="W67" s="20">
        <v>4.5</v>
      </c>
      <c r="X67" s="20"/>
      <c r="Y67" s="20">
        <v>8.6999999999999993</v>
      </c>
      <c r="Z67" s="20"/>
    </row>
    <row r="68" spans="1:26" x14ac:dyDescent="0.2">
      <c r="A68" s="5">
        <v>38412</v>
      </c>
      <c r="B68" s="20">
        <v>3.9</v>
      </c>
      <c r="C68" s="20">
        <v>2.1</v>
      </c>
      <c r="D68" s="20">
        <v>1.5</v>
      </c>
      <c r="E68" s="20">
        <v>1</v>
      </c>
      <c r="F68" s="20"/>
      <c r="G68" s="20">
        <v>11.1</v>
      </c>
      <c r="H68" s="20"/>
      <c r="I68" s="20">
        <v>5.6</v>
      </c>
      <c r="J68" s="20">
        <v>4.1900000000000004</v>
      </c>
      <c r="K68" s="20"/>
      <c r="L68" s="20">
        <v>0.48</v>
      </c>
      <c r="M68" s="238">
        <v>6.19</v>
      </c>
      <c r="N68" s="20"/>
      <c r="O68" s="20">
        <v>5.6</v>
      </c>
      <c r="P68" s="20"/>
      <c r="Q68" s="20"/>
      <c r="R68" s="20"/>
      <c r="S68" s="20"/>
      <c r="T68" s="20">
        <v>5.2</v>
      </c>
      <c r="U68" s="20">
        <v>4.7</v>
      </c>
      <c r="V68" s="20">
        <v>9.3000000000000007</v>
      </c>
      <c r="W68" s="20">
        <v>4.5</v>
      </c>
      <c r="X68" s="20"/>
      <c r="Y68" s="20">
        <v>9.9</v>
      </c>
      <c r="Z68" s="20"/>
    </row>
    <row r="69" spans="1:26" x14ac:dyDescent="0.2">
      <c r="A69" s="5">
        <v>38504</v>
      </c>
      <c r="B69" s="20">
        <v>3.6</v>
      </c>
      <c r="C69" s="20">
        <v>2.4</v>
      </c>
      <c r="D69" s="20">
        <v>1.5</v>
      </c>
      <c r="E69" s="20">
        <v>1.7</v>
      </c>
      <c r="F69" s="20"/>
      <c r="G69" s="20">
        <v>11.1</v>
      </c>
      <c r="H69" s="20"/>
      <c r="I69" s="20">
        <v>6</v>
      </c>
      <c r="J69" s="20">
        <v>4.47</v>
      </c>
      <c r="K69" s="20"/>
      <c r="L69" s="20">
        <v>2.39</v>
      </c>
      <c r="M69" s="238">
        <v>5.94</v>
      </c>
      <c r="N69" s="20"/>
      <c r="O69" s="20">
        <v>5.4</v>
      </c>
      <c r="P69" s="20"/>
      <c r="Q69" s="20"/>
      <c r="R69" s="20"/>
      <c r="S69" s="20"/>
      <c r="T69" s="20">
        <v>5</v>
      </c>
      <c r="U69" s="20">
        <v>4.8</v>
      </c>
      <c r="V69" s="20">
        <v>9.3000000000000007</v>
      </c>
      <c r="W69" s="20">
        <v>4.3</v>
      </c>
      <c r="X69" s="20"/>
      <c r="Y69" s="20">
        <v>8.9</v>
      </c>
      <c r="Z69" s="20"/>
    </row>
    <row r="70" spans="1:26" x14ac:dyDescent="0.2">
      <c r="A70" s="5">
        <v>38596</v>
      </c>
      <c r="B70" s="20">
        <v>3.4</v>
      </c>
      <c r="C70" s="20">
        <v>3</v>
      </c>
      <c r="D70" s="20">
        <v>2</v>
      </c>
      <c r="E70" s="20">
        <v>2</v>
      </c>
      <c r="F70" s="20"/>
      <c r="G70" s="20">
        <v>9.4</v>
      </c>
      <c r="H70" s="20"/>
      <c r="I70" s="20">
        <v>6</v>
      </c>
      <c r="J70" s="20">
        <v>2.11</v>
      </c>
      <c r="K70" s="20"/>
      <c r="L70" s="20">
        <v>2.29</v>
      </c>
      <c r="M70" s="238">
        <v>5.72</v>
      </c>
      <c r="N70" s="20"/>
      <c r="O70" s="20">
        <v>6.5</v>
      </c>
      <c r="P70" s="20"/>
      <c r="Q70" s="20"/>
      <c r="R70" s="20"/>
      <c r="S70" s="20"/>
      <c r="T70" s="20">
        <v>5</v>
      </c>
      <c r="U70" s="20">
        <v>4.7</v>
      </c>
      <c r="V70" s="20">
        <v>9.1999999999999993</v>
      </c>
      <c r="W70" s="20">
        <v>4.2</v>
      </c>
      <c r="X70" s="20"/>
      <c r="Y70" s="20">
        <v>8.5</v>
      </c>
      <c r="Z70" s="20"/>
    </row>
    <row r="71" spans="1:26" x14ac:dyDescent="0.2">
      <c r="A71" s="5">
        <v>38687</v>
      </c>
      <c r="B71" s="20">
        <v>3</v>
      </c>
      <c r="C71" s="20">
        <v>3.6</v>
      </c>
      <c r="D71" s="20">
        <v>2.2999999999999998</v>
      </c>
      <c r="E71" s="20">
        <v>2.7</v>
      </c>
      <c r="F71" s="20"/>
      <c r="G71" s="20">
        <v>12.4</v>
      </c>
      <c r="H71" s="20"/>
      <c r="I71" s="20">
        <v>7.8</v>
      </c>
      <c r="J71" s="20">
        <v>2.15</v>
      </c>
      <c r="K71" s="20"/>
      <c r="L71" s="20">
        <v>3.26</v>
      </c>
      <c r="M71" s="238">
        <v>5.52</v>
      </c>
      <c r="N71" s="20"/>
      <c r="O71" s="20">
        <v>7.6</v>
      </c>
      <c r="P71" s="20"/>
      <c r="Q71" s="20"/>
      <c r="R71" s="20"/>
      <c r="S71" s="20"/>
      <c r="T71" s="20">
        <v>4.9000000000000004</v>
      </c>
      <c r="U71" s="20">
        <v>5.0999999999999996</v>
      </c>
      <c r="V71" s="20">
        <v>9.1</v>
      </c>
      <c r="W71" s="20">
        <v>4.4000000000000004</v>
      </c>
      <c r="X71" s="20"/>
      <c r="Y71" s="20">
        <v>9</v>
      </c>
      <c r="Z71" s="20"/>
    </row>
    <row r="72" spans="1:26" x14ac:dyDescent="0.2">
      <c r="A72" s="5">
        <v>38777</v>
      </c>
      <c r="B72" s="20">
        <v>3.2</v>
      </c>
      <c r="C72" s="20">
        <v>3.2</v>
      </c>
      <c r="D72" s="20">
        <v>3</v>
      </c>
      <c r="E72" s="20">
        <v>2.6</v>
      </c>
      <c r="F72" s="20"/>
      <c r="G72" s="20">
        <v>12.5</v>
      </c>
      <c r="H72" s="20"/>
      <c r="I72" s="20">
        <v>7.3</v>
      </c>
      <c r="J72" s="20">
        <v>4.28</v>
      </c>
      <c r="K72" s="20"/>
      <c r="L72" s="20">
        <v>5.97</v>
      </c>
      <c r="M72" s="238">
        <v>5.95</v>
      </c>
      <c r="N72" s="20">
        <v>6.4</v>
      </c>
      <c r="O72" s="20">
        <v>8.3000000000000007</v>
      </c>
      <c r="P72" s="20"/>
      <c r="Q72" s="20"/>
      <c r="R72" s="20"/>
      <c r="S72" s="20"/>
      <c r="T72" s="20">
        <v>4.7</v>
      </c>
      <c r="U72" s="20">
        <v>5.2</v>
      </c>
      <c r="V72" s="20">
        <v>8.8000000000000007</v>
      </c>
      <c r="W72" s="20">
        <v>4.0999999999999996</v>
      </c>
      <c r="X72" s="20"/>
      <c r="Y72" s="20">
        <v>8.1</v>
      </c>
      <c r="Z72" s="20"/>
    </row>
    <row r="73" spans="1:26" x14ac:dyDescent="0.2">
      <c r="A73" s="5">
        <v>38869</v>
      </c>
      <c r="B73" s="20">
        <v>3</v>
      </c>
      <c r="C73" s="20">
        <v>2.6</v>
      </c>
      <c r="D73" s="20">
        <v>3.5</v>
      </c>
      <c r="E73" s="20">
        <v>1.4</v>
      </c>
      <c r="F73" s="20"/>
      <c r="G73" s="20">
        <v>13.7</v>
      </c>
      <c r="H73" s="20"/>
      <c r="I73" s="20">
        <v>8.1</v>
      </c>
      <c r="J73" s="20">
        <v>2.2799999999999998</v>
      </c>
      <c r="K73" s="20"/>
      <c r="L73" s="20">
        <v>4.67</v>
      </c>
      <c r="M73" s="238">
        <v>6.33</v>
      </c>
      <c r="N73" s="20">
        <v>5.3</v>
      </c>
      <c r="O73" s="20">
        <v>6.3</v>
      </c>
      <c r="P73" s="20"/>
      <c r="Q73" s="20"/>
      <c r="R73" s="20"/>
      <c r="S73" s="20"/>
      <c r="T73" s="20">
        <v>4.5999999999999996</v>
      </c>
      <c r="U73" s="20">
        <v>5.5</v>
      </c>
      <c r="V73" s="20">
        <v>8.5</v>
      </c>
      <c r="W73" s="20">
        <v>4.2</v>
      </c>
      <c r="X73" s="20"/>
      <c r="Y73" s="20">
        <v>9.4</v>
      </c>
      <c r="Z73" s="20"/>
    </row>
    <row r="74" spans="1:26" x14ac:dyDescent="0.2">
      <c r="A74" s="5">
        <v>38961</v>
      </c>
      <c r="B74" s="20">
        <v>2.2999999999999998</v>
      </c>
      <c r="C74" s="20">
        <v>1.8</v>
      </c>
      <c r="D74" s="20">
        <v>3.2</v>
      </c>
      <c r="E74" s="20">
        <v>0.5</v>
      </c>
      <c r="F74" s="20"/>
      <c r="G74" s="20">
        <v>12.2</v>
      </c>
      <c r="H74" s="20"/>
      <c r="I74" s="20">
        <v>8.1999999999999993</v>
      </c>
      <c r="J74" s="20">
        <v>4.49</v>
      </c>
      <c r="K74" s="20"/>
      <c r="L74" s="20">
        <v>5.05</v>
      </c>
      <c r="M74" s="238">
        <v>5.63</v>
      </c>
      <c r="N74" s="20">
        <v>7.7</v>
      </c>
      <c r="O74" s="20">
        <v>8.3000000000000007</v>
      </c>
      <c r="P74" s="20"/>
      <c r="Q74" s="20"/>
      <c r="R74" s="20"/>
      <c r="S74" s="20"/>
      <c r="T74" s="20">
        <v>4.5</v>
      </c>
      <c r="U74" s="20">
        <v>5.5</v>
      </c>
      <c r="V74" s="20">
        <v>8.3000000000000007</v>
      </c>
      <c r="W74" s="20">
        <v>4.0999999999999996</v>
      </c>
      <c r="X74" s="20"/>
      <c r="Y74" s="20">
        <v>9.8000000000000007</v>
      </c>
      <c r="Z74" s="20"/>
    </row>
    <row r="75" spans="1:26" x14ac:dyDescent="0.2">
      <c r="A75" s="5">
        <v>39052</v>
      </c>
      <c r="B75" s="20">
        <v>2.6</v>
      </c>
      <c r="C75" s="20">
        <v>1.1000000000000001</v>
      </c>
      <c r="D75" s="20">
        <v>3.7</v>
      </c>
      <c r="E75" s="20">
        <v>1.7</v>
      </c>
      <c r="F75" s="20"/>
      <c r="G75" s="20">
        <v>12.5</v>
      </c>
      <c r="H75" s="20"/>
      <c r="I75" s="20">
        <v>8.9</v>
      </c>
      <c r="J75" s="20">
        <v>4.8</v>
      </c>
      <c r="K75" s="20"/>
      <c r="L75" s="20">
        <v>3.6</v>
      </c>
      <c r="M75" s="238">
        <v>6.26</v>
      </c>
      <c r="N75" s="20">
        <v>7.4</v>
      </c>
      <c r="O75" s="20">
        <v>7.3</v>
      </c>
      <c r="P75" s="20"/>
      <c r="Q75" s="20"/>
      <c r="R75" s="20"/>
      <c r="S75" s="20"/>
      <c r="T75" s="20">
        <v>4.4000000000000004</v>
      </c>
      <c r="U75" s="20">
        <v>5.5</v>
      </c>
      <c r="V75" s="20">
        <v>8</v>
      </c>
      <c r="W75" s="20">
        <v>4</v>
      </c>
      <c r="X75" s="20"/>
      <c r="Y75" s="20">
        <v>7.6</v>
      </c>
      <c r="Z75" s="20"/>
    </row>
    <row r="76" spans="1:26" x14ac:dyDescent="0.2">
      <c r="A76" s="5">
        <v>39142</v>
      </c>
      <c r="B76" s="20">
        <v>1.6</v>
      </c>
      <c r="C76" s="20">
        <v>1.9</v>
      </c>
      <c r="D76" s="20">
        <v>3.5</v>
      </c>
      <c r="E76" s="20">
        <v>2.6</v>
      </c>
      <c r="F76" s="20"/>
      <c r="G76" s="20">
        <v>13.8</v>
      </c>
      <c r="H76" s="20"/>
      <c r="I76" s="20">
        <v>8.1</v>
      </c>
      <c r="J76" s="20">
        <v>5.2</v>
      </c>
      <c r="K76" s="20"/>
      <c r="L76" s="20">
        <v>1.98</v>
      </c>
      <c r="M76" s="238">
        <v>5.53</v>
      </c>
      <c r="N76" s="20">
        <v>6.7</v>
      </c>
      <c r="O76" s="20">
        <v>7.5</v>
      </c>
      <c r="P76" s="20"/>
      <c r="Q76" s="20"/>
      <c r="R76" s="20"/>
      <c r="S76" s="20"/>
      <c r="T76" s="20">
        <v>4.4000000000000004</v>
      </c>
      <c r="U76" s="20">
        <v>5.5</v>
      </c>
      <c r="V76" s="20">
        <v>7.8</v>
      </c>
      <c r="W76" s="20">
        <v>4</v>
      </c>
      <c r="X76" s="20"/>
      <c r="Y76" s="20">
        <v>7.8</v>
      </c>
      <c r="Z76" s="20"/>
    </row>
    <row r="77" spans="1:26" x14ac:dyDescent="0.2">
      <c r="A77" s="5">
        <v>39234</v>
      </c>
      <c r="B77" s="20">
        <v>1.9</v>
      </c>
      <c r="C77" s="20">
        <v>2.6</v>
      </c>
      <c r="D77" s="20">
        <v>3</v>
      </c>
      <c r="E77" s="20">
        <v>2.1</v>
      </c>
      <c r="F77" s="20"/>
      <c r="G77" s="20">
        <v>15</v>
      </c>
      <c r="H77" s="20"/>
      <c r="I77" s="20">
        <v>8.6</v>
      </c>
      <c r="J77" s="20">
        <v>6.54</v>
      </c>
      <c r="K77" s="20"/>
      <c r="L77" s="20">
        <v>1.96</v>
      </c>
      <c r="M77" s="238">
        <v>5.47</v>
      </c>
      <c r="N77" s="20">
        <v>6.9</v>
      </c>
      <c r="O77" s="20">
        <v>6.9</v>
      </c>
      <c r="P77" s="20"/>
      <c r="Q77" s="20"/>
      <c r="R77" s="20"/>
      <c r="S77" s="20"/>
      <c r="T77" s="20">
        <v>4.5999999999999996</v>
      </c>
      <c r="U77" s="20">
        <v>5.4</v>
      </c>
      <c r="V77" s="20">
        <v>7.6</v>
      </c>
      <c r="W77" s="20">
        <v>3.7</v>
      </c>
      <c r="X77" s="20"/>
      <c r="Y77" s="20">
        <v>8.1</v>
      </c>
      <c r="Z77" s="20"/>
    </row>
    <row r="78" spans="1:26" x14ac:dyDescent="0.2">
      <c r="A78" s="5">
        <v>39326</v>
      </c>
      <c r="B78" s="20">
        <v>2.4</v>
      </c>
      <c r="C78" s="20">
        <v>3.4</v>
      </c>
      <c r="D78" s="20">
        <v>2.9</v>
      </c>
      <c r="E78" s="20">
        <v>1.5</v>
      </c>
      <c r="F78" s="20"/>
      <c r="G78" s="20">
        <v>14.3</v>
      </c>
      <c r="H78" s="20"/>
      <c r="I78" s="20">
        <v>8.1999999999999993</v>
      </c>
      <c r="J78" s="20">
        <v>5.87</v>
      </c>
      <c r="K78" s="20"/>
      <c r="L78" s="20">
        <v>2.17</v>
      </c>
      <c r="M78" s="238">
        <v>4.87</v>
      </c>
      <c r="N78" s="20">
        <v>6.9</v>
      </c>
      <c r="O78" s="20">
        <v>9.8000000000000007</v>
      </c>
      <c r="P78" s="20"/>
      <c r="Q78" s="20"/>
      <c r="R78" s="20"/>
      <c r="S78" s="20"/>
      <c r="T78" s="20">
        <v>4.7</v>
      </c>
      <c r="U78" s="20">
        <v>5.3</v>
      </c>
      <c r="V78" s="20">
        <v>7.5</v>
      </c>
      <c r="W78" s="20">
        <v>3.9</v>
      </c>
      <c r="X78" s="20"/>
      <c r="Y78" s="20">
        <v>7.1</v>
      </c>
      <c r="Z78" s="20"/>
    </row>
    <row r="79" spans="1:26" x14ac:dyDescent="0.2">
      <c r="A79" s="5">
        <v>39417</v>
      </c>
      <c r="B79" s="20">
        <v>2.1</v>
      </c>
      <c r="C79" s="20">
        <v>3.9</v>
      </c>
      <c r="D79" s="20">
        <v>2.2000000000000002</v>
      </c>
      <c r="E79" s="20">
        <v>0.8</v>
      </c>
      <c r="F79" s="20"/>
      <c r="G79" s="20">
        <v>13.9</v>
      </c>
      <c r="H79" s="20"/>
      <c r="I79" s="20">
        <v>9.1999999999999993</v>
      </c>
      <c r="J79" s="20">
        <v>6.64</v>
      </c>
      <c r="K79" s="20"/>
      <c r="L79" s="20">
        <v>2.2000000000000002</v>
      </c>
      <c r="M79" s="238">
        <v>4.83</v>
      </c>
      <c r="N79" s="20">
        <v>6.5</v>
      </c>
      <c r="O79" s="20">
        <v>9.8000000000000007</v>
      </c>
      <c r="P79" s="20"/>
      <c r="Q79" s="20"/>
      <c r="R79" s="20"/>
      <c r="S79" s="20"/>
      <c r="T79" s="20">
        <v>5</v>
      </c>
      <c r="U79" s="20">
        <v>5.2</v>
      </c>
      <c r="V79" s="20">
        <v>7.5</v>
      </c>
      <c r="W79" s="20">
        <v>3.7</v>
      </c>
      <c r="X79" s="20"/>
      <c r="Y79" s="20">
        <v>6.7</v>
      </c>
      <c r="Z79" s="20"/>
    </row>
    <row r="80" spans="1:26" x14ac:dyDescent="0.2">
      <c r="A80" s="5">
        <v>39508</v>
      </c>
      <c r="B80" s="20">
        <v>1.4</v>
      </c>
      <c r="C80" s="20">
        <v>3.1</v>
      </c>
      <c r="D80" s="20">
        <v>2.2000000000000002</v>
      </c>
      <c r="E80" s="20">
        <v>0.3</v>
      </c>
      <c r="F80" s="20"/>
      <c r="G80" s="20">
        <v>11.5</v>
      </c>
      <c r="H80" s="20"/>
      <c r="I80" s="20">
        <v>9.1999999999999993</v>
      </c>
      <c r="J80" s="20">
        <v>6.16</v>
      </c>
      <c r="K80" s="20"/>
      <c r="L80" s="20">
        <v>0.8</v>
      </c>
      <c r="M80" s="238">
        <v>6.1</v>
      </c>
      <c r="N80" s="20">
        <v>5.2</v>
      </c>
      <c r="O80" s="20">
        <v>9.9</v>
      </c>
      <c r="P80" s="20"/>
      <c r="Q80" s="20"/>
      <c r="R80" s="20"/>
      <c r="S80" s="20"/>
      <c r="T80" s="20">
        <v>5.0999999999999996</v>
      </c>
      <c r="U80" s="20">
        <v>5.2</v>
      </c>
      <c r="V80" s="20">
        <v>7.4</v>
      </c>
      <c r="W80" s="20">
        <v>3.8</v>
      </c>
      <c r="X80" s="20"/>
      <c r="Y80" s="20">
        <v>7.9</v>
      </c>
      <c r="Z80" s="20"/>
    </row>
    <row r="81" spans="1:26" x14ac:dyDescent="0.2">
      <c r="A81" s="5">
        <v>39600</v>
      </c>
      <c r="B81" s="20">
        <v>1.4</v>
      </c>
      <c r="C81" s="20">
        <v>1.6</v>
      </c>
      <c r="D81" s="20">
        <v>1</v>
      </c>
      <c r="E81" s="20">
        <v>-0.4</v>
      </c>
      <c r="F81" s="20"/>
      <c r="G81" s="20">
        <v>10.9</v>
      </c>
      <c r="H81" s="20"/>
      <c r="I81" s="20">
        <v>7.9</v>
      </c>
      <c r="J81" s="20">
        <v>6.34</v>
      </c>
      <c r="K81" s="20"/>
      <c r="L81" s="20">
        <v>2.38</v>
      </c>
      <c r="M81" s="238">
        <v>5.01</v>
      </c>
      <c r="N81" s="20">
        <v>4.8</v>
      </c>
      <c r="O81" s="20">
        <v>10.5</v>
      </c>
      <c r="P81" s="20"/>
      <c r="Q81" s="20"/>
      <c r="R81" s="20"/>
      <c r="S81" s="20"/>
      <c r="T81" s="20">
        <v>5.6</v>
      </c>
      <c r="U81" s="20">
        <v>5.4</v>
      </c>
      <c r="V81" s="20">
        <v>7.6</v>
      </c>
      <c r="W81" s="20">
        <v>4</v>
      </c>
      <c r="X81" s="20"/>
      <c r="Y81" s="20">
        <v>8.6</v>
      </c>
      <c r="Z81" s="20"/>
    </row>
    <row r="82" spans="1:26" x14ac:dyDescent="0.2">
      <c r="A82" s="5">
        <v>39692</v>
      </c>
      <c r="B82" s="20">
        <v>0.3</v>
      </c>
      <c r="C82" s="20">
        <v>-1</v>
      </c>
      <c r="D82" s="20">
        <v>0.1</v>
      </c>
      <c r="E82" s="20">
        <v>-0.8</v>
      </c>
      <c r="F82" s="20"/>
      <c r="G82" s="20">
        <v>9.5</v>
      </c>
      <c r="H82" s="20"/>
      <c r="I82" s="20">
        <v>6.4</v>
      </c>
      <c r="J82" s="20">
        <v>6.98</v>
      </c>
      <c r="K82" s="20"/>
      <c r="L82" s="20">
        <v>1.1299999999999999</v>
      </c>
      <c r="M82" s="238">
        <v>3.55</v>
      </c>
      <c r="N82" s="20">
        <v>3.3</v>
      </c>
      <c r="O82" s="20">
        <v>9.6</v>
      </c>
      <c r="P82" s="20"/>
      <c r="Q82" s="20"/>
      <c r="R82" s="20"/>
      <c r="S82" s="20"/>
      <c r="T82" s="20">
        <v>6.1</v>
      </c>
      <c r="U82" s="20">
        <v>5.9</v>
      </c>
      <c r="V82" s="20">
        <v>7.7</v>
      </c>
      <c r="W82" s="20">
        <v>4</v>
      </c>
      <c r="X82" s="20"/>
      <c r="Y82" s="20">
        <v>8.4</v>
      </c>
      <c r="Z82" s="20"/>
    </row>
    <row r="83" spans="1:26" x14ac:dyDescent="0.2">
      <c r="A83" s="5">
        <v>39783</v>
      </c>
      <c r="B83" s="20">
        <v>-2.5</v>
      </c>
      <c r="C83" s="20">
        <v>-3.9</v>
      </c>
      <c r="D83" s="20">
        <v>-2.1</v>
      </c>
      <c r="E83" s="20">
        <v>-3.7</v>
      </c>
      <c r="F83" s="20"/>
      <c r="G83" s="20">
        <v>7.1</v>
      </c>
      <c r="H83" s="20"/>
      <c r="I83" s="20">
        <v>-1.3</v>
      </c>
      <c r="J83" s="20">
        <v>1.02</v>
      </c>
      <c r="K83" s="20"/>
      <c r="L83" s="20">
        <v>-0.54</v>
      </c>
      <c r="M83" s="238">
        <v>0.75</v>
      </c>
      <c r="N83" s="20">
        <v>0.3</v>
      </c>
      <c r="O83" s="20">
        <v>6.6</v>
      </c>
      <c r="P83" s="20"/>
      <c r="Q83" s="20"/>
      <c r="R83" s="20"/>
      <c r="S83" s="20"/>
      <c r="T83" s="20">
        <v>7.3</v>
      </c>
      <c r="U83" s="20">
        <v>6.4</v>
      </c>
      <c r="V83" s="20">
        <v>8.4</v>
      </c>
      <c r="W83" s="20">
        <v>4.4000000000000004</v>
      </c>
      <c r="X83" s="20"/>
      <c r="Y83" s="20">
        <v>7.6</v>
      </c>
      <c r="Z83" s="20"/>
    </row>
    <row r="84" spans="1:26" x14ac:dyDescent="0.2">
      <c r="A84" s="5">
        <v>39873</v>
      </c>
      <c r="B84" s="20">
        <v>-3.2</v>
      </c>
      <c r="C84" s="20">
        <v>-6.2</v>
      </c>
      <c r="D84" s="20">
        <v>-5.6</v>
      </c>
      <c r="E84" s="20">
        <v>-8.3000000000000007</v>
      </c>
      <c r="F84" s="20"/>
      <c r="G84" s="20">
        <v>6.4</v>
      </c>
      <c r="H84" s="20"/>
      <c r="I84" s="20">
        <v>-9.1999999999999993</v>
      </c>
      <c r="J84" s="20">
        <v>-2.42</v>
      </c>
      <c r="K84" s="20"/>
      <c r="L84" s="20">
        <v>-6.86</v>
      </c>
      <c r="M84" s="238">
        <v>-2.2599999999999998</v>
      </c>
      <c r="N84" s="20">
        <v>0.1</v>
      </c>
      <c r="O84" s="20">
        <v>3.2</v>
      </c>
      <c r="P84" s="20"/>
      <c r="Q84" s="20"/>
      <c r="R84" s="20"/>
      <c r="S84" s="20"/>
      <c r="T84" s="20">
        <v>8.6999999999999993</v>
      </c>
      <c r="U84" s="20">
        <v>7.1</v>
      </c>
      <c r="V84" s="20">
        <v>9.4</v>
      </c>
      <c r="W84" s="20">
        <v>4.8</v>
      </c>
      <c r="X84" s="20"/>
      <c r="Y84" s="20">
        <v>10.1</v>
      </c>
      <c r="Z84" s="20"/>
    </row>
    <row r="85" spans="1:26" x14ac:dyDescent="0.2">
      <c r="A85" s="5">
        <v>39965</v>
      </c>
      <c r="B85" s="20">
        <v>-4</v>
      </c>
      <c r="C85" s="20">
        <v>-5.9</v>
      </c>
      <c r="D85" s="20">
        <v>-5.2</v>
      </c>
      <c r="E85" s="20">
        <v>-6.7</v>
      </c>
      <c r="F85" s="20"/>
      <c r="G85" s="20">
        <v>8.1999999999999993</v>
      </c>
      <c r="H85" s="20"/>
      <c r="I85" s="20">
        <v>-11.2</v>
      </c>
      <c r="J85" s="20">
        <v>-2.2000000000000002</v>
      </c>
      <c r="K85" s="20"/>
      <c r="L85" s="20">
        <v>-10.34</v>
      </c>
      <c r="M85" s="238">
        <v>-2.82</v>
      </c>
      <c r="N85" s="20">
        <v>0.7</v>
      </c>
      <c r="O85" s="20">
        <v>-0.9</v>
      </c>
      <c r="P85" s="20"/>
      <c r="Q85" s="20"/>
      <c r="R85" s="20"/>
      <c r="S85" s="20"/>
      <c r="T85" s="20">
        <v>9.5</v>
      </c>
      <c r="U85" s="20">
        <v>7.8</v>
      </c>
      <c r="V85" s="20">
        <v>9.6999999999999993</v>
      </c>
      <c r="W85" s="20">
        <v>5.2</v>
      </c>
      <c r="X85" s="20"/>
      <c r="Y85" s="20">
        <v>9.9</v>
      </c>
      <c r="Z85" s="20"/>
    </row>
    <row r="86" spans="1:26" x14ac:dyDescent="0.2">
      <c r="A86" s="5">
        <v>40057</v>
      </c>
      <c r="B86" s="20">
        <v>-3.1</v>
      </c>
      <c r="C86" s="20">
        <v>-4.3</v>
      </c>
      <c r="D86" s="20">
        <v>-4.3</v>
      </c>
      <c r="E86" s="20">
        <v>-6.3</v>
      </c>
      <c r="F86" s="20"/>
      <c r="G86" s="20">
        <v>10.6</v>
      </c>
      <c r="H86" s="20"/>
      <c r="I86" s="20">
        <v>-8.6</v>
      </c>
      <c r="J86" s="20">
        <v>-1.1599999999999999</v>
      </c>
      <c r="K86" s="20"/>
      <c r="L86" s="20">
        <v>-5.87</v>
      </c>
      <c r="M86" s="238">
        <v>-0.72</v>
      </c>
      <c r="N86" s="20">
        <v>0.5</v>
      </c>
      <c r="O86" s="20">
        <v>0.3</v>
      </c>
      <c r="P86" s="20"/>
      <c r="Q86" s="20"/>
      <c r="R86" s="20"/>
      <c r="S86" s="20"/>
      <c r="T86" s="20">
        <v>9.8000000000000007</v>
      </c>
      <c r="U86" s="20">
        <v>7.8</v>
      </c>
      <c r="V86" s="20">
        <v>10</v>
      </c>
      <c r="W86" s="20">
        <v>5.4</v>
      </c>
      <c r="X86" s="20"/>
      <c r="Y86" s="20">
        <v>10.5</v>
      </c>
      <c r="Z86" s="20"/>
    </row>
    <row r="87" spans="1:26" x14ac:dyDescent="0.2">
      <c r="A87" s="5">
        <v>40148</v>
      </c>
      <c r="B87" s="20">
        <v>0.1</v>
      </c>
      <c r="C87" s="20">
        <v>-1.9</v>
      </c>
      <c r="D87" s="20">
        <v>-2.2000000000000002</v>
      </c>
      <c r="E87" s="20">
        <v>-2.4</v>
      </c>
      <c r="F87" s="20"/>
      <c r="G87" s="20">
        <v>11.9</v>
      </c>
      <c r="H87" s="20"/>
      <c r="I87" s="20">
        <v>-2.6</v>
      </c>
      <c r="J87" s="20">
        <v>5.33</v>
      </c>
      <c r="K87" s="20"/>
      <c r="L87" s="20">
        <v>-2</v>
      </c>
      <c r="M87" s="238">
        <v>1.28</v>
      </c>
      <c r="N87" s="20">
        <v>3</v>
      </c>
      <c r="O87" s="20">
        <v>1.9</v>
      </c>
      <c r="P87" s="20"/>
      <c r="Q87" s="20"/>
      <c r="R87" s="20"/>
      <c r="S87" s="20"/>
      <c r="T87" s="20">
        <v>9.9</v>
      </c>
      <c r="U87" s="20">
        <v>7.8</v>
      </c>
      <c r="V87" s="20">
        <v>10.199999999999999</v>
      </c>
      <c r="W87" s="20">
        <v>5.2</v>
      </c>
      <c r="X87" s="20"/>
      <c r="Y87" s="20">
        <v>9.4</v>
      </c>
      <c r="Z87" s="20"/>
    </row>
    <row r="88" spans="1:26" x14ac:dyDescent="0.2">
      <c r="A88" s="5">
        <v>40238</v>
      </c>
      <c r="B88" s="20">
        <v>1.7</v>
      </c>
      <c r="C88" s="20">
        <v>1</v>
      </c>
      <c r="D88" s="20">
        <v>1.3</v>
      </c>
      <c r="E88" s="20">
        <v>3.5</v>
      </c>
      <c r="F88" s="20"/>
      <c r="G88" s="20">
        <v>12.2</v>
      </c>
      <c r="H88" s="20"/>
      <c r="I88" s="20">
        <v>4.0999999999999996</v>
      </c>
      <c r="J88" s="20">
        <v>9.2100000000000009</v>
      </c>
      <c r="K88" s="20"/>
      <c r="L88" s="20">
        <v>4.5</v>
      </c>
      <c r="M88" s="238">
        <v>1.93</v>
      </c>
      <c r="N88" s="20">
        <v>3.9</v>
      </c>
      <c r="O88" s="20">
        <v>5.9</v>
      </c>
      <c r="P88" s="20"/>
      <c r="Q88" s="20"/>
      <c r="R88" s="20"/>
      <c r="S88" s="20"/>
      <c r="T88" s="20">
        <v>9.9</v>
      </c>
      <c r="U88" s="20">
        <v>8</v>
      </c>
      <c r="V88" s="20">
        <v>10.3</v>
      </c>
      <c r="W88" s="20">
        <v>5.0999999999999996</v>
      </c>
      <c r="X88" s="20"/>
      <c r="Y88" s="20">
        <v>10.6</v>
      </c>
      <c r="Z88" s="20"/>
    </row>
    <row r="89" spans="1:26" x14ac:dyDescent="0.2">
      <c r="A89" s="5">
        <v>40330</v>
      </c>
      <c r="B89" s="20">
        <v>2.9</v>
      </c>
      <c r="C89" s="20">
        <v>2.5</v>
      </c>
      <c r="D89" s="20">
        <v>2.2000000000000002</v>
      </c>
      <c r="E89" s="20">
        <v>3.7</v>
      </c>
      <c r="F89" s="20"/>
      <c r="G89" s="20">
        <v>10.8</v>
      </c>
      <c r="H89" s="20"/>
      <c r="I89" s="20">
        <v>5</v>
      </c>
      <c r="J89" s="20">
        <v>8.52</v>
      </c>
      <c r="K89" s="20"/>
      <c r="L89" s="20">
        <v>7.19</v>
      </c>
      <c r="M89" s="238">
        <v>6.41</v>
      </c>
      <c r="N89" s="20">
        <v>4.5999999999999996</v>
      </c>
      <c r="O89" s="20">
        <v>9.5</v>
      </c>
      <c r="P89" s="20"/>
      <c r="Q89" s="20"/>
      <c r="R89" s="20"/>
      <c r="S89" s="20"/>
      <c r="T89" s="20">
        <v>9.4</v>
      </c>
      <c r="U89" s="20">
        <v>7.9</v>
      </c>
      <c r="V89" s="20">
        <v>10.3</v>
      </c>
      <c r="W89" s="20">
        <v>5.2</v>
      </c>
      <c r="X89" s="20"/>
      <c r="Y89" s="20">
        <v>8.8000000000000007</v>
      </c>
      <c r="Z89" s="20"/>
    </row>
    <row r="90" spans="1:26" x14ac:dyDescent="0.2">
      <c r="A90" s="5">
        <v>40422</v>
      </c>
      <c r="B90" s="20">
        <v>3.3</v>
      </c>
      <c r="C90" s="20">
        <v>2.9</v>
      </c>
      <c r="D90" s="20">
        <v>2.2000000000000002</v>
      </c>
      <c r="E90" s="20">
        <v>6.2</v>
      </c>
      <c r="F90" s="20"/>
      <c r="G90" s="20">
        <v>9.9</v>
      </c>
      <c r="H90" s="20"/>
      <c r="I90" s="20">
        <v>3.8</v>
      </c>
      <c r="J90" s="20">
        <v>6.91</v>
      </c>
      <c r="K90" s="20"/>
      <c r="L90" s="20">
        <v>4.71</v>
      </c>
      <c r="M90" s="238">
        <v>7.5</v>
      </c>
      <c r="N90" s="20">
        <v>4</v>
      </c>
      <c r="O90" s="20">
        <v>9</v>
      </c>
      <c r="P90" s="20"/>
      <c r="Q90" s="20"/>
      <c r="R90" s="20"/>
      <c r="S90" s="20"/>
      <c r="T90" s="20">
        <v>9.5</v>
      </c>
      <c r="U90" s="20">
        <v>7.8</v>
      </c>
      <c r="V90" s="20">
        <v>10.199999999999999</v>
      </c>
      <c r="W90" s="20">
        <v>5.0999999999999996</v>
      </c>
      <c r="X90" s="20"/>
      <c r="Y90" s="20">
        <v>11.1</v>
      </c>
      <c r="Z90" s="20"/>
    </row>
    <row r="91" spans="1:26" x14ac:dyDescent="0.2">
      <c r="A91" s="5">
        <v>40513</v>
      </c>
      <c r="B91" s="20">
        <v>2.8</v>
      </c>
      <c r="C91" s="20">
        <v>2.6</v>
      </c>
      <c r="D91" s="20">
        <v>2.4</v>
      </c>
      <c r="E91" s="20">
        <v>3.2</v>
      </c>
      <c r="F91" s="20"/>
      <c r="G91" s="20">
        <v>9.9</v>
      </c>
      <c r="H91" s="20"/>
      <c r="I91" s="20">
        <v>5.0999999999999996</v>
      </c>
      <c r="J91" s="20">
        <v>5.69</v>
      </c>
      <c r="K91" s="20"/>
      <c r="L91" s="20">
        <v>3.57</v>
      </c>
      <c r="M91" s="238">
        <v>7.45</v>
      </c>
      <c r="N91" s="20">
        <v>5.3</v>
      </c>
      <c r="O91" s="20">
        <v>8.8000000000000007</v>
      </c>
      <c r="P91" s="20"/>
      <c r="Q91" s="20"/>
      <c r="R91" s="20"/>
      <c r="S91" s="20"/>
      <c r="T91" s="20">
        <v>9.3000000000000007</v>
      </c>
      <c r="U91" s="20">
        <v>7.9</v>
      </c>
      <c r="V91" s="20">
        <v>10.199999999999999</v>
      </c>
      <c r="W91" s="20">
        <v>4.9000000000000004</v>
      </c>
      <c r="X91" s="20"/>
      <c r="Y91" s="20">
        <v>10.5</v>
      </c>
      <c r="Z91" s="20"/>
    </row>
    <row r="92" spans="1:26" x14ac:dyDescent="0.2">
      <c r="A92" s="5">
        <v>40603</v>
      </c>
      <c r="B92" s="20">
        <v>2</v>
      </c>
      <c r="C92" s="20">
        <v>2</v>
      </c>
      <c r="D92" s="20">
        <v>3</v>
      </c>
      <c r="E92" s="20">
        <v>0.7</v>
      </c>
      <c r="F92" s="20"/>
      <c r="G92" s="20">
        <v>10.199999999999999</v>
      </c>
      <c r="H92" s="20"/>
      <c r="I92" s="20">
        <v>3.3</v>
      </c>
      <c r="J92" s="20">
        <v>5.19</v>
      </c>
      <c r="K92" s="20"/>
      <c r="L92" s="20">
        <v>3.71</v>
      </c>
      <c r="M92" s="238">
        <v>8.77</v>
      </c>
      <c r="N92" s="20">
        <v>6.8</v>
      </c>
      <c r="O92" s="20">
        <v>7.8</v>
      </c>
      <c r="P92" s="20"/>
      <c r="Q92" s="20"/>
      <c r="R92" s="20"/>
      <c r="S92" s="20"/>
      <c r="T92" s="20">
        <v>9</v>
      </c>
      <c r="U92" s="20">
        <v>7.8</v>
      </c>
      <c r="V92" s="20">
        <v>10.1</v>
      </c>
      <c r="W92" s="20">
        <v>4.7</v>
      </c>
      <c r="X92" s="20"/>
      <c r="Y92" s="20">
        <v>9.9</v>
      </c>
      <c r="Z92" s="20">
        <v>12.9</v>
      </c>
    </row>
    <row r="93" spans="1:26" x14ac:dyDescent="0.2">
      <c r="A93" s="5">
        <v>40695</v>
      </c>
      <c r="B93" s="20">
        <v>1.7</v>
      </c>
      <c r="C93" s="20">
        <v>0.8</v>
      </c>
      <c r="D93" s="20">
        <v>2</v>
      </c>
      <c r="E93" s="20">
        <v>-1.1000000000000001</v>
      </c>
      <c r="F93" s="20"/>
      <c r="G93" s="20">
        <v>10</v>
      </c>
      <c r="H93" s="20"/>
      <c r="I93" s="20">
        <v>3.3</v>
      </c>
      <c r="J93" s="20">
        <v>4.7</v>
      </c>
      <c r="K93" s="20"/>
      <c r="L93" s="20">
        <v>2.4900000000000002</v>
      </c>
      <c r="M93" s="238">
        <v>6.26</v>
      </c>
      <c r="N93" s="20">
        <v>6.8</v>
      </c>
      <c r="O93" s="20">
        <v>5</v>
      </c>
      <c r="P93" s="20"/>
      <c r="Q93" s="20"/>
      <c r="R93" s="20"/>
      <c r="S93" s="20"/>
      <c r="T93" s="20">
        <v>9.1</v>
      </c>
      <c r="U93" s="20">
        <v>7.9</v>
      </c>
      <c r="V93" s="20">
        <v>10.1</v>
      </c>
      <c r="W93" s="20">
        <v>4.7</v>
      </c>
      <c r="X93" s="20"/>
      <c r="Y93" s="20">
        <v>12.1</v>
      </c>
      <c r="Z93" s="20">
        <v>12.3</v>
      </c>
    </row>
    <row r="94" spans="1:26" x14ac:dyDescent="0.2">
      <c r="A94" s="5">
        <v>40787</v>
      </c>
      <c r="B94" s="20">
        <v>0.9</v>
      </c>
      <c r="C94" s="20">
        <v>0.3</v>
      </c>
      <c r="D94" s="20">
        <v>1.5</v>
      </c>
      <c r="E94" s="20">
        <v>-0.5</v>
      </c>
      <c r="F94" s="20"/>
      <c r="G94" s="20">
        <v>9.4</v>
      </c>
      <c r="H94" s="20"/>
      <c r="I94" s="20">
        <v>5</v>
      </c>
      <c r="J94" s="20">
        <v>3.53</v>
      </c>
      <c r="K94" s="20"/>
      <c r="L94" s="20">
        <v>3.71</v>
      </c>
      <c r="M94" s="238">
        <v>4.5</v>
      </c>
      <c r="N94" s="20">
        <v>7.9</v>
      </c>
      <c r="O94" s="20">
        <v>6.5</v>
      </c>
      <c r="P94" s="20"/>
      <c r="Q94" s="20"/>
      <c r="R94" s="20"/>
      <c r="S94" s="20"/>
      <c r="T94" s="20">
        <v>9</v>
      </c>
      <c r="U94" s="20">
        <v>8.3000000000000007</v>
      </c>
      <c r="V94" s="20">
        <v>10.5</v>
      </c>
      <c r="W94" s="20">
        <v>4.2</v>
      </c>
      <c r="X94" s="20"/>
      <c r="Y94" s="20">
        <v>12.5</v>
      </c>
      <c r="Z94" s="20">
        <v>12.8</v>
      </c>
    </row>
    <row r="95" spans="1:26" x14ac:dyDescent="0.2">
      <c r="A95" s="5">
        <v>40878</v>
      </c>
      <c r="B95" s="20">
        <v>1.5</v>
      </c>
      <c r="C95" s="20">
        <v>0.4</v>
      </c>
      <c r="D95" s="20">
        <v>0.6</v>
      </c>
      <c r="E95" s="20">
        <v>0.2</v>
      </c>
      <c r="F95" s="20"/>
      <c r="G95" s="20">
        <v>8.8000000000000007</v>
      </c>
      <c r="H95" s="20"/>
      <c r="I95" s="20">
        <v>5.2</v>
      </c>
      <c r="J95" s="20">
        <v>2.57</v>
      </c>
      <c r="K95" s="20"/>
      <c r="L95" s="20">
        <v>3.86</v>
      </c>
      <c r="M95" s="238">
        <v>5.53</v>
      </c>
      <c r="N95" s="20">
        <v>6.3</v>
      </c>
      <c r="O95" s="20">
        <v>6.1</v>
      </c>
      <c r="P95" s="20"/>
      <c r="Q95" s="20"/>
      <c r="R95" s="20"/>
      <c r="S95" s="20"/>
      <c r="T95" s="20">
        <v>8.5</v>
      </c>
      <c r="U95" s="20">
        <v>8.4</v>
      </c>
      <c r="V95" s="20">
        <v>10.8</v>
      </c>
      <c r="W95" s="20">
        <v>4.5</v>
      </c>
      <c r="X95" s="20"/>
      <c r="Y95" s="20">
        <v>10.1</v>
      </c>
      <c r="Z95" s="20">
        <v>14.2</v>
      </c>
    </row>
    <row r="96" spans="1:26" x14ac:dyDescent="0.2">
      <c r="A96" s="5">
        <v>40969</v>
      </c>
      <c r="B96" s="20">
        <v>2.6</v>
      </c>
      <c r="C96" s="20">
        <v>1.2</v>
      </c>
      <c r="D96" s="20">
        <v>-0.6</v>
      </c>
      <c r="E96" s="20">
        <v>3.5</v>
      </c>
      <c r="F96" s="20"/>
      <c r="G96" s="20">
        <v>8.1</v>
      </c>
      <c r="H96" s="20"/>
      <c r="I96" s="20">
        <v>5.7</v>
      </c>
      <c r="J96" s="20">
        <v>1.71</v>
      </c>
      <c r="K96" s="20"/>
      <c r="L96" s="20">
        <v>4.9400000000000004</v>
      </c>
      <c r="M96" s="238">
        <v>6.02</v>
      </c>
      <c r="N96" s="20">
        <v>6.1</v>
      </c>
      <c r="O96" s="20">
        <v>6.1</v>
      </c>
      <c r="P96" s="20"/>
      <c r="Q96" s="20">
        <v>2.3395244855194619</v>
      </c>
      <c r="R96" s="20">
        <v>-0.3</v>
      </c>
      <c r="S96" s="20"/>
      <c r="T96" s="20">
        <v>8.1999999999999993</v>
      </c>
      <c r="U96" s="20">
        <v>8.1999999999999993</v>
      </c>
      <c r="V96" s="20">
        <v>11.2</v>
      </c>
      <c r="W96" s="20">
        <v>4.5</v>
      </c>
      <c r="X96" s="20"/>
      <c r="Y96" s="20">
        <v>11.6</v>
      </c>
      <c r="Z96" s="20">
        <v>14.4</v>
      </c>
    </row>
    <row r="97" spans="1:26" x14ac:dyDescent="0.2">
      <c r="A97" s="5">
        <v>41061</v>
      </c>
      <c r="B97" s="20">
        <v>2.4</v>
      </c>
      <c r="C97" s="20">
        <v>1.1000000000000001</v>
      </c>
      <c r="D97" s="20">
        <v>-0.9</v>
      </c>
      <c r="E97" s="20">
        <v>3.1</v>
      </c>
      <c r="F97" s="20"/>
      <c r="G97" s="20">
        <v>7.7</v>
      </c>
      <c r="H97" s="20"/>
      <c r="I97" s="20">
        <v>4.9000000000000004</v>
      </c>
      <c r="J97" s="20">
        <v>0.99</v>
      </c>
      <c r="K97" s="20"/>
      <c r="L97" s="20">
        <v>4.0599999999999996</v>
      </c>
      <c r="M97" s="238">
        <v>6.5</v>
      </c>
      <c r="N97" s="20">
        <v>4.8</v>
      </c>
      <c r="O97" s="20">
        <v>6.5</v>
      </c>
      <c r="P97" s="20"/>
      <c r="Q97" s="20">
        <v>-0.92681332047146459</v>
      </c>
      <c r="R97" s="20">
        <v>-0.1</v>
      </c>
      <c r="S97" s="20"/>
      <c r="T97" s="20">
        <v>8.1999999999999993</v>
      </c>
      <c r="U97" s="20">
        <v>8</v>
      </c>
      <c r="V97" s="20">
        <v>11.5</v>
      </c>
      <c r="W97" s="20">
        <v>4.3</v>
      </c>
      <c r="X97" s="20"/>
      <c r="Y97" s="20">
        <v>12.5</v>
      </c>
      <c r="Z97" s="20">
        <v>13.1</v>
      </c>
    </row>
    <row r="98" spans="1:26" x14ac:dyDescent="0.2">
      <c r="A98" s="5">
        <v>41153</v>
      </c>
      <c r="B98" s="20">
        <v>2.6</v>
      </c>
      <c r="C98" s="20">
        <v>2</v>
      </c>
      <c r="D98" s="20">
        <v>-1.1000000000000001</v>
      </c>
      <c r="E98" s="20">
        <v>0.1</v>
      </c>
      <c r="F98" s="20"/>
      <c r="G98" s="20">
        <v>7.5</v>
      </c>
      <c r="H98" s="20"/>
      <c r="I98" s="20">
        <v>3.5</v>
      </c>
      <c r="J98" s="20">
        <v>2.4900000000000002</v>
      </c>
      <c r="K98" s="20"/>
      <c r="L98" s="20">
        <v>2.52</v>
      </c>
      <c r="M98" s="238">
        <v>6.63</v>
      </c>
      <c r="N98" s="20">
        <v>2.2000000000000002</v>
      </c>
      <c r="O98" s="20">
        <v>6.5</v>
      </c>
      <c r="P98" s="20"/>
      <c r="Q98" s="20">
        <v>-0.34952911064648484</v>
      </c>
      <c r="R98" s="20">
        <v>-0.3</v>
      </c>
      <c r="S98" s="20"/>
      <c r="T98" s="20">
        <v>7.8</v>
      </c>
      <c r="U98" s="20">
        <v>7.8</v>
      </c>
      <c r="V98" s="20">
        <v>11.7</v>
      </c>
      <c r="W98" s="20">
        <v>4.2</v>
      </c>
      <c r="X98" s="20"/>
      <c r="Y98" s="20">
        <v>10.6</v>
      </c>
      <c r="Z98" s="20">
        <v>14</v>
      </c>
    </row>
    <row r="99" spans="1:26" x14ac:dyDescent="0.2">
      <c r="A99" s="5">
        <v>41244</v>
      </c>
      <c r="B99" s="20">
        <v>1.6</v>
      </c>
      <c r="C99" s="20">
        <v>1.8</v>
      </c>
      <c r="D99" s="20">
        <v>-1.2</v>
      </c>
      <c r="E99" s="20">
        <v>0</v>
      </c>
      <c r="F99" s="20"/>
      <c r="G99" s="20">
        <v>8.1</v>
      </c>
      <c r="H99" s="20"/>
      <c r="I99" s="20">
        <v>2.4</v>
      </c>
      <c r="J99" s="20">
        <v>2.48</v>
      </c>
      <c r="K99" s="20"/>
      <c r="L99" s="20">
        <v>2.77</v>
      </c>
      <c r="M99" s="238">
        <v>5.53</v>
      </c>
      <c r="N99" s="20">
        <v>2.7</v>
      </c>
      <c r="O99" s="20">
        <v>5.5</v>
      </c>
      <c r="P99" s="20"/>
      <c r="Q99" s="20">
        <v>-5.5686421399303576E-2</v>
      </c>
      <c r="R99" s="20">
        <v>-1.2</v>
      </c>
      <c r="S99" s="20"/>
      <c r="T99" s="20">
        <v>7.9</v>
      </c>
      <c r="U99" s="20">
        <v>7.8</v>
      </c>
      <c r="V99" s="20">
        <v>12</v>
      </c>
      <c r="W99" s="20">
        <v>4.3</v>
      </c>
      <c r="X99" s="20"/>
      <c r="Y99" s="20">
        <v>11.3</v>
      </c>
      <c r="Z99" s="20">
        <v>14.5</v>
      </c>
    </row>
    <row r="100" spans="1:26" x14ac:dyDescent="0.2">
      <c r="A100" s="5">
        <v>41334</v>
      </c>
      <c r="B100" s="20">
        <v>1.7</v>
      </c>
      <c r="C100" s="20">
        <v>1.1000000000000001</v>
      </c>
      <c r="D100" s="20">
        <v>-1.3</v>
      </c>
      <c r="E100" s="20">
        <v>0</v>
      </c>
      <c r="F100" s="20"/>
      <c r="G100" s="20">
        <v>7.9</v>
      </c>
      <c r="H100" s="20"/>
      <c r="I100" s="20">
        <v>1.1000000000000001</v>
      </c>
      <c r="J100" s="20">
        <v>2.72</v>
      </c>
      <c r="K100" s="20"/>
      <c r="L100" s="20">
        <v>-0.27</v>
      </c>
      <c r="M100" s="238">
        <v>4.1399999999999997</v>
      </c>
      <c r="N100" s="20">
        <v>2.4</v>
      </c>
      <c r="O100" s="20">
        <v>5</v>
      </c>
      <c r="P100" s="20"/>
      <c r="Q100" s="20">
        <v>-0.5</v>
      </c>
      <c r="R100" s="20">
        <v>-1.2</v>
      </c>
      <c r="S100" s="20"/>
      <c r="T100" s="20">
        <v>7.5</v>
      </c>
      <c r="U100" s="20">
        <v>7.8</v>
      </c>
      <c r="V100" s="20">
        <v>12.2</v>
      </c>
      <c r="W100" s="20">
        <v>4.0999999999999996</v>
      </c>
      <c r="X100" s="20"/>
      <c r="Y100" s="20">
        <v>11.3</v>
      </c>
      <c r="Z100" s="20">
        <v>16.3</v>
      </c>
    </row>
    <row r="101" spans="1:26" x14ac:dyDescent="0.2">
      <c r="A101" s="5">
        <v>41426</v>
      </c>
      <c r="B101" s="20">
        <v>1.5</v>
      </c>
      <c r="C101" s="20">
        <v>1.8</v>
      </c>
      <c r="D101" s="20">
        <v>-0.3</v>
      </c>
      <c r="E101" s="20">
        <v>1.9</v>
      </c>
      <c r="F101" s="20"/>
      <c r="G101" s="20">
        <v>7.6</v>
      </c>
      <c r="H101" s="20"/>
      <c r="I101" s="20">
        <v>1.7</v>
      </c>
      <c r="J101" s="20">
        <v>4.0199999999999996</v>
      </c>
      <c r="K101" s="20"/>
      <c r="L101" s="20">
        <v>1.73</v>
      </c>
      <c r="M101" s="238">
        <v>3.43</v>
      </c>
      <c r="N101" s="20">
        <v>5.4</v>
      </c>
      <c r="O101" s="20">
        <v>6.8</v>
      </c>
      <c r="P101" s="20"/>
      <c r="Q101" s="20">
        <v>0.5</v>
      </c>
      <c r="R101" s="20">
        <v>-0.2</v>
      </c>
      <c r="S101" s="20"/>
      <c r="T101" s="20">
        <v>7.5</v>
      </c>
      <c r="U101" s="20">
        <v>7.7</v>
      </c>
      <c r="V101" s="20">
        <v>12.2</v>
      </c>
      <c r="W101" s="20">
        <v>3.9</v>
      </c>
      <c r="X101" s="20"/>
      <c r="Y101" s="20">
        <v>10.6</v>
      </c>
      <c r="Z101" s="20">
        <v>15.4</v>
      </c>
    </row>
    <row r="102" spans="1:26" x14ac:dyDescent="0.2">
      <c r="A102" s="5">
        <v>41518</v>
      </c>
      <c r="B102" s="20">
        <v>2.2000000000000002</v>
      </c>
      <c r="C102" s="20">
        <v>1.6</v>
      </c>
      <c r="D102" s="20">
        <v>0.2</v>
      </c>
      <c r="E102" s="20">
        <v>3.1</v>
      </c>
      <c r="F102" s="20"/>
      <c r="G102" s="20">
        <v>7.9</v>
      </c>
      <c r="H102" s="20"/>
      <c r="I102" s="20">
        <v>1.5</v>
      </c>
      <c r="J102" s="20">
        <v>2.76</v>
      </c>
      <c r="K102" s="20"/>
      <c r="L102" s="20">
        <v>1.04</v>
      </c>
      <c r="M102" s="238">
        <v>2.93</v>
      </c>
      <c r="N102" s="20">
        <v>6.2</v>
      </c>
      <c r="O102" s="20">
        <v>5.3</v>
      </c>
      <c r="P102" s="20"/>
      <c r="Q102" s="20">
        <v>2</v>
      </c>
      <c r="R102" s="20">
        <v>0.4</v>
      </c>
      <c r="S102" s="20"/>
      <c r="T102" s="20">
        <v>7.2</v>
      </c>
      <c r="U102" s="20">
        <v>7.6</v>
      </c>
      <c r="V102" s="20">
        <v>12.1</v>
      </c>
      <c r="W102" s="20">
        <v>3.9</v>
      </c>
      <c r="X102" s="20"/>
      <c r="Y102" s="20">
        <v>11.6</v>
      </c>
      <c r="Z102" s="20">
        <v>14.9</v>
      </c>
    </row>
    <row r="103" spans="1:26" x14ac:dyDescent="0.2">
      <c r="A103" s="5">
        <v>41609</v>
      </c>
      <c r="B103" s="20">
        <v>3</v>
      </c>
      <c r="C103" s="20">
        <v>2.4</v>
      </c>
      <c r="D103" s="20">
        <v>0.8</v>
      </c>
      <c r="E103" s="20">
        <v>3</v>
      </c>
      <c r="F103" s="20"/>
      <c r="G103" s="20">
        <v>7.7</v>
      </c>
      <c r="H103" s="20"/>
      <c r="I103" s="20">
        <v>2.5</v>
      </c>
      <c r="J103" s="20">
        <v>2.5299999999999998</v>
      </c>
      <c r="K103" s="20"/>
      <c r="L103" s="20">
        <v>0.89</v>
      </c>
      <c r="M103" s="238">
        <v>2.78</v>
      </c>
      <c r="N103" s="20">
        <v>6.4</v>
      </c>
      <c r="O103" s="20">
        <v>6.3</v>
      </c>
      <c r="P103" s="20"/>
      <c r="Q103" s="20">
        <v>-1.7</v>
      </c>
      <c r="R103" s="20">
        <v>1.898112795898331</v>
      </c>
      <c r="S103" s="20"/>
      <c r="T103" s="20">
        <v>6.7</v>
      </c>
      <c r="U103" s="20">
        <v>7.2</v>
      </c>
      <c r="V103" s="20">
        <v>12</v>
      </c>
      <c r="W103" s="20">
        <v>3.7</v>
      </c>
      <c r="X103" s="20"/>
      <c r="Y103" s="20">
        <v>13</v>
      </c>
      <c r="Z103" s="20">
        <v>13.4</v>
      </c>
    </row>
    <row r="104" spans="1:26" x14ac:dyDescent="0.2">
      <c r="A104" s="5">
        <v>41699</v>
      </c>
      <c r="B104" s="20">
        <v>1.7</v>
      </c>
      <c r="C104" s="20">
        <v>2.9</v>
      </c>
      <c r="D104" s="20">
        <v>1.6</v>
      </c>
      <c r="E104" s="20">
        <v>3.3</v>
      </c>
      <c r="F104" s="20"/>
      <c r="G104" s="20">
        <v>7.5</v>
      </c>
      <c r="H104" s="20"/>
      <c r="I104" s="20">
        <v>0</v>
      </c>
      <c r="J104" s="20">
        <v>3.47</v>
      </c>
      <c r="K104" s="20"/>
      <c r="L104" s="20">
        <v>2.48</v>
      </c>
      <c r="M104" s="238">
        <v>2.4500000000000002</v>
      </c>
      <c r="N104" s="20">
        <v>6.6</v>
      </c>
      <c r="O104" s="20">
        <v>4.8</v>
      </c>
      <c r="P104" s="20"/>
      <c r="Q104" s="20">
        <v>-0.50717939297767467</v>
      </c>
      <c r="R104" s="20">
        <v>1.7835812347618347</v>
      </c>
      <c r="S104" s="20"/>
      <c r="T104" s="20">
        <v>6.7</v>
      </c>
      <c r="U104" s="20">
        <v>6.7</v>
      </c>
      <c r="V104" s="20">
        <v>11.9</v>
      </c>
      <c r="W104" s="20">
        <v>3.7</v>
      </c>
      <c r="X104" s="20"/>
      <c r="Y104" s="20">
        <v>11.5</v>
      </c>
      <c r="Z104" s="20">
        <v>13.6</v>
      </c>
    </row>
    <row r="105" spans="1:26" x14ac:dyDescent="0.2">
      <c r="A105" s="5">
        <v>41791</v>
      </c>
      <c r="B105" s="20">
        <v>2.7</v>
      </c>
      <c r="C105" s="20">
        <v>3.2</v>
      </c>
      <c r="D105" s="20">
        <v>1.2</v>
      </c>
      <c r="E105" s="20">
        <v>0.4</v>
      </c>
      <c r="F105" s="20"/>
      <c r="G105" s="20">
        <v>7.6</v>
      </c>
      <c r="H105" s="20"/>
      <c r="I105" s="20">
        <v>0.6</v>
      </c>
      <c r="J105" s="20">
        <v>-0.43</v>
      </c>
      <c r="K105" s="20"/>
      <c r="L105" s="20">
        <v>1.95</v>
      </c>
      <c r="M105" s="238">
        <v>1.69</v>
      </c>
      <c r="N105" s="20">
        <v>3.4</v>
      </c>
      <c r="O105" s="20">
        <v>1.7</v>
      </c>
      <c r="P105" s="20"/>
      <c r="Q105" s="20">
        <v>0.2</v>
      </c>
      <c r="R105" s="20">
        <v>2.0545799323934371</v>
      </c>
      <c r="S105" s="20"/>
      <c r="T105" s="20">
        <v>6.1</v>
      </c>
      <c r="U105" s="20">
        <v>6.3</v>
      </c>
      <c r="V105" s="20">
        <v>11.6</v>
      </c>
      <c r="W105" s="20">
        <v>3.7</v>
      </c>
      <c r="X105" s="20"/>
      <c r="Y105" s="20">
        <v>13.2</v>
      </c>
      <c r="Z105" s="20">
        <v>13.8</v>
      </c>
    </row>
    <row r="106" spans="1:26" x14ac:dyDescent="0.2">
      <c r="A106" s="5">
        <v>41883</v>
      </c>
      <c r="B106" s="20">
        <v>3.1</v>
      </c>
      <c r="C106" s="20">
        <v>3.3</v>
      </c>
      <c r="D106" s="20">
        <v>1.4</v>
      </c>
      <c r="E106" s="20">
        <v>-0.4</v>
      </c>
      <c r="F106" s="20"/>
      <c r="G106" s="20">
        <v>7.2</v>
      </c>
      <c r="H106" s="20"/>
      <c r="I106" s="20">
        <v>1.4</v>
      </c>
      <c r="J106" s="20">
        <v>-0.64</v>
      </c>
      <c r="K106" s="20"/>
      <c r="L106" s="20">
        <v>2.56</v>
      </c>
      <c r="M106" s="238">
        <v>1.31</v>
      </c>
      <c r="N106" s="20">
        <v>4.4000000000000004</v>
      </c>
      <c r="O106" s="20">
        <v>1.6</v>
      </c>
      <c r="P106" s="20"/>
      <c r="Q106" s="20">
        <v>-9.9655241202989409E-2</v>
      </c>
      <c r="R106" s="20">
        <v>-1.4066786753498683</v>
      </c>
      <c r="S106" s="20"/>
      <c r="T106" s="20">
        <v>5.9</v>
      </c>
      <c r="U106" s="20">
        <v>6</v>
      </c>
      <c r="V106" s="20">
        <v>11.6</v>
      </c>
      <c r="W106" s="20">
        <v>3.5</v>
      </c>
      <c r="X106" s="20"/>
      <c r="Y106" s="20">
        <v>12.9</v>
      </c>
      <c r="Z106" s="20">
        <v>14.2</v>
      </c>
    </row>
    <row r="107" spans="1:26" x14ac:dyDescent="0.2">
      <c r="A107" s="5">
        <v>41974</v>
      </c>
      <c r="B107" s="20">
        <v>2.7</v>
      </c>
      <c r="C107" s="20">
        <v>3.3</v>
      </c>
      <c r="D107" s="20">
        <v>1.6</v>
      </c>
      <c r="E107" s="20">
        <v>0.3</v>
      </c>
      <c r="F107" s="20"/>
      <c r="G107" s="20">
        <v>7.3</v>
      </c>
      <c r="H107" s="20"/>
      <c r="I107" s="20">
        <v>0.9</v>
      </c>
      <c r="J107" s="20">
        <v>-0.23</v>
      </c>
      <c r="K107" s="20"/>
      <c r="L107" s="20">
        <v>3.02</v>
      </c>
      <c r="M107" s="238">
        <v>1.72</v>
      </c>
      <c r="N107" s="20">
        <v>3.8</v>
      </c>
      <c r="O107" s="20">
        <v>1.6</v>
      </c>
      <c r="P107" s="20"/>
      <c r="Q107" s="20">
        <v>1.2832848068274449</v>
      </c>
      <c r="R107" s="20">
        <v>-0.17182314527352532</v>
      </c>
      <c r="S107" s="20"/>
      <c r="T107" s="20">
        <v>5.6</v>
      </c>
      <c r="U107" s="20">
        <v>5.7</v>
      </c>
      <c r="V107" s="20">
        <v>11.5</v>
      </c>
      <c r="W107" s="20">
        <v>3.4</v>
      </c>
      <c r="X107" s="20"/>
      <c r="Y107" s="20">
        <v>11.5</v>
      </c>
      <c r="Z107" s="20">
        <v>14.2</v>
      </c>
    </row>
    <row r="108" spans="1:26" x14ac:dyDescent="0.2">
      <c r="A108" s="5">
        <v>42064</v>
      </c>
      <c r="B108" s="20">
        <v>4</v>
      </c>
      <c r="C108" s="20">
        <v>2.7</v>
      </c>
      <c r="D108" s="20">
        <v>1.9</v>
      </c>
      <c r="E108" s="20">
        <v>1</v>
      </c>
      <c r="F108" s="20"/>
      <c r="G108" s="20">
        <v>7.1</v>
      </c>
      <c r="H108" s="20"/>
      <c r="I108" s="20">
        <v>-1.5</v>
      </c>
      <c r="J108" s="20">
        <v>-1.62</v>
      </c>
      <c r="K108" s="20"/>
      <c r="L108" s="20">
        <v>2.89</v>
      </c>
      <c r="M108" s="238">
        <v>2.5099999999999998</v>
      </c>
      <c r="N108" s="20">
        <v>2.8</v>
      </c>
      <c r="O108" s="20">
        <v>2</v>
      </c>
      <c r="P108" s="20"/>
      <c r="Q108" s="20">
        <v>-1.2249900101368505</v>
      </c>
      <c r="R108" s="20">
        <v>0.25775820030116442</v>
      </c>
      <c r="S108" s="20"/>
      <c r="T108" s="20">
        <v>5.4</v>
      </c>
      <c r="U108" s="20">
        <v>5.5</v>
      </c>
      <c r="V108" s="20">
        <v>11.3</v>
      </c>
      <c r="W108" s="20">
        <v>3.4</v>
      </c>
      <c r="X108" s="20"/>
      <c r="Y108" s="20">
        <v>11.8</v>
      </c>
      <c r="Z108" s="20">
        <v>13.2</v>
      </c>
    </row>
    <row r="109" spans="1:26" x14ac:dyDescent="0.2">
      <c r="A109" s="5">
        <v>42156</v>
      </c>
      <c r="B109" s="20">
        <v>3.3</v>
      </c>
      <c r="C109" s="20">
        <v>2.2999999999999998</v>
      </c>
      <c r="D109" s="20">
        <v>2.1</v>
      </c>
      <c r="E109" s="20">
        <v>2.4</v>
      </c>
      <c r="F109" s="20"/>
      <c r="G109" s="20">
        <v>7.1</v>
      </c>
      <c r="H109" s="20"/>
      <c r="I109" s="20">
        <v>-3.1</v>
      </c>
      <c r="J109" s="20">
        <v>-2.74</v>
      </c>
      <c r="K109" s="20"/>
      <c r="L109" s="20">
        <v>2.34</v>
      </c>
      <c r="M109" s="238">
        <v>2.0299999999999998</v>
      </c>
      <c r="N109" s="20">
        <v>3.4</v>
      </c>
      <c r="O109" s="20">
        <v>3.1</v>
      </c>
      <c r="P109" s="20"/>
      <c r="Q109" s="20">
        <v>4.0442166961189185</v>
      </c>
      <c r="R109" s="20">
        <v>0.76263107721639656</v>
      </c>
      <c r="S109" s="20"/>
      <c r="T109" s="20">
        <v>5.3</v>
      </c>
      <c r="U109" s="20">
        <v>5.6</v>
      </c>
      <c r="V109" s="20">
        <v>11.1</v>
      </c>
      <c r="W109" s="20">
        <v>3.4</v>
      </c>
      <c r="X109" s="20"/>
      <c r="Y109" s="20">
        <v>11.9</v>
      </c>
      <c r="Z109" s="20">
        <v>13.1</v>
      </c>
    </row>
    <row r="110" spans="1:26" x14ac:dyDescent="0.2">
      <c r="A110" s="5">
        <v>42248</v>
      </c>
      <c r="B110" s="20">
        <v>2.4</v>
      </c>
      <c r="C110" s="20">
        <v>1.8</v>
      </c>
      <c r="D110" s="20">
        <v>2</v>
      </c>
      <c r="E110" s="20">
        <v>2.2999999999999998</v>
      </c>
      <c r="F110" s="20"/>
      <c r="G110" s="20">
        <v>7</v>
      </c>
      <c r="H110" s="20"/>
      <c r="I110" s="20">
        <v>-1.7</v>
      </c>
      <c r="J110" s="20">
        <v>-4.26</v>
      </c>
      <c r="K110" s="20"/>
      <c r="L110" s="20">
        <v>3.39</v>
      </c>
      <c r="M110" s="238">
        <v>2.2799999999999998</v>
      </c>
      <c r="N110" s="20">
        <v>3.6</v>
      </c>
      <c r="O110" s="20">
        <v>3.2</v>
      </c>
      <c r="P110" s="20"/>
      <c r="Q110" s="20">
        <v>3.0105408434962788</v>
      </c>
      <c r="R110" s="20">
        <v>1.5577304693428975</v>
      </c>
      <c r="S110" s="20"/>
      <c r="T110" s="20">
        <v>5</v>
      </c>
      <c r="U110" s="20">
        <v>5.3</v>
      </c>
      <c r="V110" s="20">
        <v>10.7</v>
      </c>
      <c r="W110" s="20">
        <v>3.4</v>
      </c>
      <c r="X110" s="20"/>
      <c r="Y110" s="20">
        <v>11.3</v>
      </c>
      <c r="Z110" s="20">
        <v>13.5</v>
      </c>
    </row>
    <row r="111" spans="1:26" x14ac:dyDescent="0.2">
      <c r="A111" s="5">
        <v>42339</v>
      </c>
      <c r="B111" s="20">
        <v>2.1</v>
      </c>
      <c r="C111" s="20">
        <v>1.8</v>
      </c>
      <c r="D111" s="20">
        <v>2.1</v>
      </c>
      <c r="E111" s="20">
        <v>1.5</v>
      </c>
      <c r="F111" s="20"/>
      <c r="G111" s="20">
        <v>6.9</v>
      </c>
      <c r="H111" s="20"/>
      <c r="I111" s="20">
        <v>-1.6</v>
      </c>
      <c r="J111" s="20">
        <v>-5.52</v>
      </c>
      <c r="K111" s="20"/>
      <c r="L111" s="20">
        <v>2.2200000000000002</v>
      </c>
      <c r="M111" s="238">
        <v>1.82</v>
      </c>
      <c r="N111" s="20">
        <v>2.1</v>
      </c>
      <c r="O111" s="20">
        <v>4.5999999999999996</v>
      </c>
      <c r="P111" s="20"/>
      <c r="Q111" s="20">
        <v>4.1198517838982207</v>
      </c>
      <c r="R111" s="20">
        <v>0.79946809366270055</v>
      </c>
      <c r="S111" s="20"/>
      <c r="T111" s="20">
        <v>5</v>
      </c>
      <c r="U111" s="20">
        <v>5.0999999999999996</v>
      </c>
      <c r="V111" s="20">
        <v>10.6</v>
      </c>
      <c r="W111" s="20">
        <v>3.3</v>
      </c>
      <c r="X111" s="20"/>
      <c r="Y111" s="20">
        <v>10.199999999999999</v>
      </c>
      <c r="Z111" s="20">
        <v>13.3</v>
      </c>
    </row>
    <row r="112" spans="1:26" x14ac:dyDescent="0.2">
      <c r="A112" s="5">
        <v>42430</v>
      </c>
      <c r="B112" s="20">
        <v>1.8</v>
      </c>
      <c r="C112" s="20">
        <v>2</v>
      </c>
      <c r="D112" s="20">
        <v>1.8</v>
      </c>
      <c r="E112" s="20">
        <v>1</v>
      </c>
      <c r="F112" s="20"/>
      <c r="G112" s="20">
        <v>6.9</v>
      </c>
      <c r="H112" s="20"/>
      <c r="I112" s="20">
        <v>-0.2</v>
      </c>
      <c r="J112" s="20">
        <v>-5.14</v>
      </c>
      <c r="K112" s="20"/>
      <c r="L112" s="20">
        <v>1.66</v>
      </c>
      <c r="M112" s="238">
        <v>2.95</v>
      </c>
      <c r="N112" s="20">
        <v>2.4</v>
      </c>
      <c r="O112" s="20">
        <v>4.4000000000000004</v>
      </c>
      <c r="P112" s="20"/>
      <c r="Q112" s="20">
        <v>3.9622303492012678</v>
      </c>
      <c r="R112" s="20">
        <v>0.92308514618632753</v>
      </c>
      <c r="S112" s="20"/>
      <c r="T112" s="20">
        <v>5</v>
      </c>
      <c r="U112" s="20">
        <v>5.0999999999999996</v>
      </c>
      <c r="V112" s="20">
        <v>10.4</v>
      </c>
      <c r="W112" s="20">
        <v>3.2</v>
      </c>
      <c r="X112" s="20"/>
      <c r="Y112" s="20">
        <v>9.3000000000000007</v>
      </c>
      <c r="Z112" s="20">
        <v>13.7</v>
      </c>
    </row>
    <row r="113" spans="1:26" x14ac:dyDescent="0.2">
      <c r="A113" s="5">
        <v>42522</v>
      </c>
      <c r="B113" s="20">
        <v>1.5</v>
      </c>
      <c r="C113" s="20">
        <v>2.2000000000000002</v>
      </c>
      <c r="D113" s="20">
        <v>1.6</v>
      </c>
      <c r="E113" s="20">
        <v>0.4</v>
      </c>
      <c r="F113" s="20"/>
      <c r="G113" s="20">
        <v>6.8</v>
      </c>
      <c r="H113" s="20"/>
      <c r="I113" s="20">
        <v>0.3</v>
      </c>
      <c r="J113" s="20">
        <v>-3.22</v>
      </c>
      <c r="K113" s="20"/>
      <c r="L113" s="20">
        <v>2.2599999999999998</v>
      </c>
      <c r="M113" s="238">
        <v>1.26</v>
      </c>
      <c r="N113" s="20">
        <v>2.1</v>
      </c>
      <c r="O113" s="20">
        <v>4.2</v>
      </c>
      <c r="P113" s="20"/>
      <c r="Q113" s="20">
        <v>2.3671989569617358</v>
      </c>
      <c r="R113" s="20">
        <v>1.5441848531982105</v>
      </c>
      <c r="S113" s="20"/>
      <c r="T113" s="20">
        <v>4.9000000000000004</v>
      </c>
      <c r="U113" s="20">
        <v>4.9000000000000004</v>
      </c>
      <c r="V113" s="20">
        <v>10.199999999999999</v>
      </c>
      <c r="W113" s="20">
        <v>3.1</v>
      </c>
      <c r="X113" s="20"/>
      <c r="Y113" s="20">
        <v>10.1</v>
      </c>
      <c r="Z113" s="20">
        <v>12.9</v>
      </c>
    </row>
    <row r="114" spans="1:26" x14ac:dyDescent="0.2">
      <c r="A114" s="5">
        <v>42614</v>
      </c>
      <c r="B114" s="20">
        <v>1.8</v>
      </c>
      <c r="C114" s="20">
        <v>2.2999999999999998</v>
      </c>
      <c r="D114" s="20">
        <v>1.7</v>
      </c>
      <c r="E114" s="20">
        <v>0.5</v>
      </c>
      <c r="F114" s="20"/>
      <c r="G114" s="20">
        <v>6.8</v>
      </c>
      <c r="H114" s="20"/>
      <c r="I114" s="20">
        <v>0.1</v>
      </c>
      <c r="J114" s="20">
        <v>-2.46</v>
      </c>
      <c r="K114" s="20"/>
      <c r="L114" s="20">
        <v>0.88</v>
      </c>
      <c r="M114" s="238">
        <v>1.99</v>
      </c>
      <c r="N114" s="20">
        <v>1.6</v>
      </c>
      <c r="O114" s="20">
        <v>4.3</v>
      </c>
      <c r="P114" s="20"/>
      <c r="Q114" s="20">
        <v>0.41692089221612161</v>
      </c>
      <c r="R114" s="20">
        <v>2.2000000000000002</v>
      </c>
      <c r="S114" s="20"/>
      <c r="T114" s="20">
        <v>5</v>
      </c>
      <c r="U114" s="20">
        <v>4.8</v>
      </c>
      <c r="V114" s="20">
        <v>9.9</v>
      </c>
      <c r="W114" s="20">
        <v>3</v>
      </c>
      <c r="X114" s="20"/>
      <c r="Y114" s="20">
        <v>10.199999999999999</v>
      </c>
      <c r="Z114" s="20">
        <v>12.9</v>
      </c>
    </row>
    <row r="115" spans="1:26" x14ac:dyDescent="0.2">
      <c r="A115" s="5">
        <v>42705</v>
      </c>
      <c r="B115" s="20">
        <v>2.2000000000000002</v>
      </c>
      <c r="C115" s="20">
        <v>2.2999999999999998</v>
      </c>
      <c r="D115" s="20">
        <v>1.9</v>
      </c>
      <c r="E115" s="20">
        <v>0.9</v>
      </c>
      <c r="F115" s="20"/>
      <c r="G115" s="20">
        <v>6.9</v>
      </c>
      <c r="H115" s="20"/>
      <c r="I115" s="20">
        <v>0.5</v>
      </c>
      <c r="J115" s="20">
        <v>-2.2599999999999998</v>
      </c>
      <c r="K115" s="20"/>
      <c r="L115" s="20">
        <v>2.2799999999999998</v>
      </c>
      <c r="M115" s="238">
        <v>0.89</v>
      </c>
      <c r="N115" s="20">
        <v>2.2999999999999998</v>
      </c>
      <c r="O115" s="20">
        <v>3</v>
      </c>
      <c r="P115" s="20"/>
      <c r="Q115" s="20">
        <v>3.6818764862482922</v>
      </c>
      <c r="R115" s="20">
        <v>1.5</v>
      </c>
      <c r="S115" s="20"/>
      <c r="T115" s="20">
        <v>4.7</v>
      </c>
      <c r="U115" s="20">
        <v>4.7</v>
      </c>
      <c r="V115" s="20">
        <v>9.8000000000000007</v>
      </c>
      <c r="W115" s="20">
        <v>3</v>
      </c>
      <c r="X115" s="20"/>
      <c r="Y115" s="20">
        <v>9</v>
      </c>
      <c r="Z115" s="20">
        <v>12.7</v>
      </c>
    </row>
    <row r="116" spans="1:26" x14ac:dyDescent="0.2">
      <c r="A116" s="5">
        <v>42795</v>
      </c>
      <c r="B116" s="20">
        <v>2.1</v>
      </c>
      <c r="C116" s="20">
        <v>2.8</v>
      </c>
      <c r="D116" s="20">
        <v>2.2999999999999998</v>
      </c>
      <c r="E116" s="20">
        <v>0.7</v>
      </c>
      <c r="F116" s="20"/>
      <c r="G116" s="20">
        <v>7</v>
      </c>
      <c r="H116" s="20"/>
      <c r="I116" s="20">
        <v>1.3</v>
      </c>
      <c r="J116" s="20">
        <v>0.28000000000000003</v>
      </c>
      <c r="K116" s="20"/>
      <c r="L116" s="20">
        <v>3.41</v>
      </c>
      <c r="M116" s="238">
        <v>-0.36</v>
      </c>
      <c r="N116" s="20">
        <v>1.1000000000000001</v>
      </c>
      <c r="O116" s="20">
        <v>2.1</v>
      </c>
      <c r="P116" s="20"/>
      <c r="Q116" s="20">
        <v>2.4971888136758658</v>
      </c>
      <c r="R116" s="20">
        <v>0.3</v>
      </c>
      <c r="S116" s="20"/>
      <c r="T116" s="20">
        <v>4.4000000000000004</v>
      </c>
      <c r="U116" s="20">
        <v>4.5999999999999996</v>
      </c>
      <c r="V116" s="20">
        <v>9.5</v>
      </c>
      <c r="W116" s="20">
        <v>2.8</v>
      </c>
      <c r="X116" s="20"/>
      <c r="Y116" s="20">
        <v>9.4</v>
      </c>
      <c r="Z116" s="20">
        <v>12.2</v>
      </c>
    </row>
    <row r="117" spans="1:26" x14ac:dyDescent="0.2">
      <c r="A117" s="5">
        <v>42887</v>
      </c>
      <c r="B117" s="20">
        <v>2.2999999999999998</v>
      </c>
      <c r="C117" s="20">
        <v>2.9</v>
      </c>
      <c r="D117" s="20">
        <v>2.7</v>
      </c>
      <c r="E117" s="20">
        <v>1.2</v>
      </c>
      <c r="F117" s="20"/>
      <c r="G117" s="20">
        <v>7</v>
      </c>
      <c r="H117" s="20"/>
      <c r="I117" s="20">
        <v>2.2999999999999998</v>
      </c>
      <c r="J117" s="20">
        <v>0.79</v>
      </c>
      <c r="K117" s="20"/>
      <c r="L117" s="20">
        <v>1.5</v>
      </c>
      <c r="M117" s="238">
        <v>0.68</v>
      </c>
      <c r="N117" s="20">
        <v>1.3</v>
      </c>
      <c r="O117" s="20">
        <v>2.6</v>
      </c>
      <c r="P117" s="20"/>
      <c r="Q117" s="20">
        <v>0.73228923435002535</v>
      </c>
      <c r="R117" s="20">
        <v>0.1</v>
      </c>
      <c r="S117" s="20"/>
      <c r="T117" s="20">
        <v>4.3</v>
      </c>
      <c r="U117" s="20">
        <v>4.4000000000000004</v>
      </c>
      <c r="V117" s="20">
        <v>9.1</v>
      </c>
      <c r="W117" s="20">
        <v>2.8</v>
      </c>
      <c r="X117" s="20"/>
      <c r="Y117" s="20">
        <v>11.4</v>
      </c>
      <c r="Z117" s="20">
        <v>11.3</v>
      </c>
    </row>
    <row r="118" spans="1:26" x14ac:dyDescent="0.2">
      <c r="A118" s="5">
        <v>42979</v>
      </c>
      <c r="B118" s="20">
        <v>2.4</v>
      </c>
      <c r="C118" s="20">
        <v>3.1</v>
      </c>
      <c r="D118" s="20">
        <v>3</v>
      </c>
      <c r="E118" s="20">
        <v>2.2000000000000002</v>
      </c>
      <c r="F118" s="20"/>
      <c r="G118" s="20">
        <v>6.9</v>
      </c>
      <c r="H118" s="20"/>
      <c r="I118" s="20">
        <v>2.6</v>
      </c>
      <c r="J118" s="20">
        <v>1.64</v>
      </c>
      <c r="K118" s="20"/>
      <c r="L118" s="20">
        <v>1.19</v>
      </c>
      <c r="M118" s="238">
        <v>1.87</v>
      </c>
      <c r="N118" s="20">
        <v>1.7</v>
      </c>
      <c r="O118" s="20">
        <v>2.8</v>
      </c>
      <c r="P118" s="20"/>
      <c r="Q118" s="20">
        <v>-0.3616043398418145</v>
      </c>
      <c r="R118" s="20">
        <v>1</v>
      </c>
      <c r="S118" s="20"/>
      <c r="T118" s="20">
        <v>4.3</v>
      </c>
      <c r="U118" s="20">
        <v>4.3</v>
      </c>
      <c r="V118" s="20">
        <v>8.9</v>
      </c>
      <c r="W118" s="20">
        <v>2.8</v>
      </c>
      <c r="X118" s="20"/>
      <c r="Y118" s="20">
        <v>10.8</v>
      </c>
      <c r="Z118" s="20">
        <v>10.4</v>
      </c>
    </row>
    <row r="119" spans="1:26" x14ac:dyDescent="0.2">
      <c r="A119" s="5">
        <v>43070</v>
      </c>
      <c r="B119" s="20">
        <v>3</v>
      </c>
      <c r="C119" s="20">
        <v>3.3</v>
      </c>
      <c r="D119" s="20">
        <v>3.1</v>
      </c>
      <c r="E119" s="20">
        <v>2.4</v>
      </c>
      <c r="F119" s="20"/>
      <c r="G119" s="20">
        <v>6.8</v>
      </c>
      <c r="H119" s="20"/>
      <c r="I119" s="20">
        <v>1</v>
      </c>
      <c r="J119" s="20">
        <v>2.58</v>
      </c>
      <c r="K119" s="20"/>
      <c r="L119" s="20">
        <v>1.44</v>
      </c>
      <c r="M119" s="238">
        <v>3.18</v>
      </c>
      <c r="N119" s="20">
        <v>1.4</v>
      </c>
      <c r="O119" s="20">
        <v>2.5</v>
      </c>
      <c r="P119" s="20"/>
      <c r="Q119" s="20">
        <v>-0.3271167436763367</v>
      </c>
      <c r="R119" s="20">
        <v>1.2</v>
      </c>
      <c r="S119" s="20"/>
      <c r="T119" s="20">
        <v>4.0999999999999996</v>
      </c>
      <c r="U119" s="20">
        <v>4.4000000000000004</v>
      </c>
      <c r="V119" s="20">
        <v>8.6999999999999993</v>
      </c>
      <c r="W119" s="20">
        <v>2.7</v>
      </c>
      <c r="X119" s="20"/>
      <c r="Y119" s="20">
        <v>8.1999999999999993</v>
      </c>
      <c r="Z119" s="20">
        <v>9.6</v>
      </c>
    </row>
    <row r="120" spans="1:26" x14ac:dyDescent="0.2">
      <c r="A120" s="5">
        <v>43160</v>
      </c>
      <c r="B120" s="20">
        <v>3.3</v>
      </c>
      <c r="C120" s="20">
        <v>2.4</v>
      </c>
      <c r="D120" s="20">
        <v>2.2999999999999998</v>
      </c>
      <c r="E120" s="20">
        <v>1.4</v>
      </c>
      <c r="F120" s="20"/>
      <c r="G120" s="20">
        <v>6.9</v>
      </c>
      <c r="H120" s="20"/>
      <c r="I120" s="20">
        <v>2.6</v>
      </c>
      <c r="J120" s="20">
        <v>1.9</v>
      </c>
      <c r="K120" s="20"/>
      <c r="L120" s="20">
        <v>1.1299999999999999</v>
      </c>
      <c r="M120" s="238">
        <v>4.3899999999999997</v>
      </c>
      <c r="N120" s="20">
        <v>1.6</v>
      </c>
      <c r="O120" s="20">
        <v>3.1</v>
      </c>
      <c r="P120" s="20"/>
      <c r="Q120" s="20">
        <v>0.8982301624870459</v>
      </c>
      <c r="R120" s="20">
        <v>1.4</v>
      </c>
      <c r="S120" s="20"/>
      <c r="T120" s="20">
        <v>4</v>
      </c>
      <c r="U120" s="20">
        <v>4.2</v>
      </c>
      <c r="V120" s="20">
        <v>8.5</v>
      </c>
      <c r="W120" s="20">
        <v>2.5</v>
      </c>
      <c r="X120" s="20"/>
      <c r="Y120" s="20">
        <v>9.6999999999999993</v>
      </c>
      <c r="Z120" s="20">
        <v>9.8000000000000007</v>
      </c>
    </row>
    <row r="121" spans="1:26" x14ac:dyDescent="0.2">
      <c r="A121" s="5">
        <v>43252</v>
      </c>
      <c r="B121" s="20">
        <v>3.3</v>
      </c>
      <c r="C121" s="20">
        <v>1.7</v>
      </c>
      <c r="D121" s="20">
        <v>2.1</v>
      </c>
      <c r="E121" s="20">
        <v>1.7</v>
      </c>
      <c r="F121" s="20"/>
      <c r="G121" s="20">
        <v>6.9</v>
      </c>
      <c r="H121" s="20"/>
      <c r="I121" s="20">
        <v>2.7</v>
      </c>
      <c r="J121" s="20">
        <v>1.62</v>
      </c>
      <c r="K121" s="20"/>
      <c r="L121" s="20">
        <v>2.89</v>
      </c>
      <c r="M121" s="238">
        <v>5.44</v>
      </c>
      <c r="N121" s="20">
        <v>2.7</v>
      </c>
      <c r="O121" s="20">
        <v>5.5</v>
      </c>
      <c r="P121" s="20"/>
      <c r="Q121" s="20">
        <v>0.68567906249763499</v>
      </c>
      <c r="R121" s="20">
        <v>2.2000000000000002</v>
      </c>
      <c r="S121" s="20"/>
      <c r="T121" s="20">
        <v>4</v>
      </c>
      <c r="U121" s="20">
        <v>4</v>
      </c>
      <c r="V121" s="20">
        <v>8.1999999999999993</v>
      </c>
      <c r="W121" s="20">
        <v>2.4</v>
      </c>
      <c r="X121" s="20"/>
      <c r="Y121" s="20">
        <v>8.1999999999999993</v>
      </c>
      <c r="Z121" s="20">
        <v>8.4</v>
      </c>
    </row>
    <row r="122" spans="1:26" x14ac:dyDescent="0.2">
      <c r="A122" s="5">
        <v>43344</v>
      </c>
      <c r="B122" s="20">
        <v>3.1</v>
      </c>
      <c r="C122" s="20">
        <v>1.4</v>
      </c>
      <c r="D122" s="20">
        <v>1.4</v>
      </c>
      <c r="E122" s="20">
        <v>0.1</v>
      </c>
      <c r="F122" s="20"/>
      <c r="G122" s="20">
        <v>6.7</v>
      </c>
      <c r="H122" s="20"/>
      <c r="I122" s="20">
        <v>2.6</v>
      </c>
      <c r="J122" s="20">
        <v>2.06</v>
      </c>
      <c r="K122" s="20"/>
      <c r="L122" s="20">
        <v>2.75</v>
      </c>
      <c r="M122" s="238">
        <v>2.4900000000000002</v>
      </c>
      <c r="N122" s="20">
        <v>2.9</v>
      </c>
      <c r="O122" s="20">
        <v>2.5</v>
      </c>
      <c r="P122" s="20"/>
      <c r="Q122" s="20">
        <v>-0.78497845357796692</v>
      </c>
      <c r="R122" s="20">
        <v>1.9</v>
      </c>
      <c r="S122" s="20"/>
      <c r="T122" s="20">
        <v>3.7</v>
      </c>
      <c r="U122" s="20">
        <v>4.0999999999999996</v>
      </c>
      <c r="V122" s="20">
        <v>8</v>
      </c>
      <c r="W122" s="20">
        <v>2.2999999999999998</v>
      </c>
      <c r="X122" s="20"/>
      <c r="Y122" s="20">
        <v>10.7</v>
      </c>
      <c r="Z122" s="20">
        <v>8.6999999999999993</v>
      </c>
    </row>
    <row r="123" spans="1:26" x14ac:dyDescent="0.2">
      <c r="A123" s="5">
        <v>43435</v>
      </c>
      <c r="B123" s="20">
        <v>2.1</v>
      </c>
      <c r="C123" s="20">
        <v>0.7</v>
      </c>
      <c r="D123" s="20">
        <v>1.2</v>
      </c>
      <c r="E123" s="20">
        <v>0.2</v>
      </c>
      <c r="F123" s="20"/>
      <c r="G123" s="20">
        <v>6.5</v>
      </c>
      <c r="H123" s="20"/>
      <c r="I123" s="20">
        <v>3.2</v>
      </c>
      <c r="J123" s="20">
        <v>1.55</v>
      </c>
      <c r="K123" s="20"/>
      <c r="L123" s="20">
        <v>1.1399999999999999</v>
      </c>
      <c r="M123" s="238">
        <v>3.64</v>
      </c>
      <c r="N123" s="20">
        <v>2.9</v>
      </c>
      <c r="O123" s="20">
        <v>4.7</v>
      </c>
      <c r="P123" s="20"/>
      <c r="Q123" s="20">
        <v>-2.3782130802231016</v>
      </c>
      <c r="R123" s="20">
        <v>2</v>
      </c>
      <c r="S123" s="20"/>
      <c r="T123" s="20">
        <v>3.9</v>
      </c>
      <c r="U123" s="20">
        <v>4</v>
      </c>
      <c r="V123" s="20">
        <v>7.9</v>
      </c>
      <c r="W123" s="20">
        <v>2.5</v>
      </c>
      <c r="X123" s="20"/>
      <c r="Y123" s="20">
        <v>11.6</v>
      </c>
      <c r="Z123" s="20">
        <v>8</v>
      </c>
    </row>
    <row r="124" spans="1:26" x14ac:dyDescent="0.2">
      <c r="A124" s="5">
        <v>43525</v>
      </c>
      <c r="B124" s="20">
        <v>1.9</v>
      </c>
      <c r="C124" s="20">
        <v>1.2</v>
      </c>
      <c r="D124" s="20">
        <v>1.9</v>
      </c>
      <c r="E124" s="20">
        <v>0.4</v>
      </c>
      <c r="F124" s="20"/>
      <c r="G124" s="20">
        <v>6.4</v>
      </c>
      <c r="H124" s="20"/>
      <c r="I124" s="20">
        <v>1.4</v>
      </c>
      <c r="J124" s="20">
        <v>0.9</v>
      </c>
      <c r="K124" s="20"/>
      <c r="L124" s="20">
        <v>0.94</v>
      </c>
      <c r="M124" s="238">
        <v>1.38</v>
      </c>
      <c r="N124" s="20">
        <v>3.5</v>
      </c>
      <c r="O124" s="20">
        <v>2.5</v>
      </c>
      <c r="P124" s="20"/>
      <c r="Q124" s="20">
        <v>0.13895922563991192</v>
      </c>
      <c r="R124" s="20">
        <v>1.8</v>
      </c>
      <c r="S124" s="20"/>
      <c r="T124" s="20">
        <v>3.8</v>
      </c>
      <c r="U124" s="20">
        <v>3.8</v>
      </c>
      <c r="V124" s="20">
        <v>7.7</v>
      </c>
      <c r="W124" s="20">
        <v>2.5</v>
      </c>
      <c r="X124" s="20"/>
      <c r="Y124" s="20">
        <v>11.9</v>
      </c>
      <c r="Z124" s="20">
        <v>7.8</v>
      </c>
    </row>
    <row r="125" spans="1:26" x14ac:dyDescent="0.2">
      <c r="A125" s="5">
        <v>43617</v>
      </c>
      <c r="B125" s="20">
        <v>2.2000000000000002</v>
      </c>
      <c r="C125" s="20">
        <v>1.2</v>
      </c>
      <c r="D125" s="20">
        <v>1.7</v>
      </c>
      <c r="E125" s="20">
        <v>0.1</v>
      </c>
      <c r="F125" s="20"/>
      <c r="G125" s="20">
        <v>6.1</v>
      </c>
      <c r="H125" s="20"/>
      <c r="I125" s="20">
        <v>1.4</v>
      </c>
      <c r="J125" s="20">
        <v>1.17</v>
      </c>
      <c r="K125" s="20"/>
      <c r="L125" s="20">
        <v>-0.99</v>
      </c>
      <c r="M125" s="238">
        <v>1.39</v>
      </c>
      <c r="N125" s="20">
        <v>3.1</v>
      </c>
      <c r="O125" s="20">
        <v>1.2</v>
      </c>
      <c r="P125" s="20"/>
      <c r="Q125" s="20">
        <v>1.8031524254311648</v>
      </c>
      <c r="R125" s="20">
        <v>1.4</v>
      </c>
      <c r="S125" s="20"/>
      <c r="T125" s="20">
        <v>3.6</v>
      </c>
      <c r="U125" s="20">
        <v>3.9</v>
      </c>
      <c r="V125" s="20">
        <v>7.5</v>
      </c>
      <c r="W125" s="20">
        <v>2.2999999999999998</v>
      </c>
      <c r="X125" s="20"/>
      <c r="Y125" s="20">
        <v>10.1</v>
      </c>
      <c r="Z125" s="20">
        <v>7.8</v>
      </c>
    </row>
    <row r="126" spans="1:26" x14ac:dyDescent="0.2">
      <c r="A126" s="5">
        <v>43709</v>
      </c>
      <c r="B126" s="20">
        <v>2.8</v>
      </c>
      <c r="C126" s="20">
        <v>1.4</v>
      </c>
      <c r="D126" s="20">
        <v>1.8</v>
      </c>
      <c r="E126" s="20">
        <v>0.6</v>
      </c>
      <c r="F126" s="20"/>
      <c r="G126" s="20">
        <v>6</v>
      </c>
      <c r="H126" s="20"/>
      <c r="I126" s="20">
        <v>2.8</v>
      </c>
      <c r="J126" s="20">
        <v>1.1100000000000001</v>
      </c>
      <c r="K126" s="20"/>
      <c r="L126" s="20">
        <v>-0.47</v>
      </c>
      <c r="M126" s="238">
        <v>3.14</v>
      </c>
      <c r="N126" s="20">
        <v>3.1</v>
      </c>
      <c r="O126" s="20">
        <v>3.1</v>
      </c>
      <c r="P126" s="20"/>
      <c r="Q126" s="20">
        <v>0.28705975714471421</v>
      </c>
      <c r="R126" s="20">
        <v>0.6</v>
      </c>
      <c r="S126" s="20"/>
      <c r="T126" s="20">
        <v>3.5</v>
      </c>
      <c r="U126" s="20">
        <v>3.9</v>
      </c>
      <c r="V126" s="20">
        <v>7.5</v>
      </c>
      <c r="W126" s="20">
        <v>2.4</v>
      </c>
      <c r="X126" s="20"/>
      <c r="Y126" s="20">
        <v>9.5</v>
      </c>
      <c r="Z126" s="20">
        <v>7.2</v>
      </c>
    </row>
    <row r="127" spans="1:26" x14ac:dyDescent="0.2">
      <c r="A127" s="5">
        <v>43800</v>
      </c>
      <c r="B127" s="20">
        <v>3.4</v>
      </c>
      <c r="C127" s="20">
        <v>1.3</v>
      </c>
      <c r="D127" s="20">
        <v>1.2</v>
      </c>
      <c r="E127" s="20">
        <v>-2.2999999999999998</v>
      </c>
      <c r="F127" s="20"/>
      <c r="G127" s="20">
        <v>5.9</v>
      </c>
      <c r="H127" s="20"/>
      <c r="I127" s="20">
        <v>3.1</v>
      </c>
      <c r="J127" s="20">
        <v>1.69</v>
      </c>
      <c r="K127" s="20"/>
      <c r="L127" s="20">
        <v>-1.01</v>
      </c>
      <c r="M127" s="238">
        <v>-2.63</v>
      </c>
      <c r="N127" s="20">
        <v>3.1</v>
      </c>
      <c r="O127" s="20">
        <v>2.2000000000000002</v>
      </c>
      <c r="P127" s="20"/>
      <c r="Q127" s="20">
        <v>-0.4198737463462332</v>
      </c>
      <c r="R127" s="20">
        <v>0</v>
      </c>
      <c r="S127" s="20"/>
      <c r="T127" s="20">
        <v>3.6</v>
      </c>
      <c r="U127" s="20">
        <v>3.7</v>
      </c>
      <c r="V127" s="20">
        <v>7.5</v>
      </c>
      <c r="W127" s="20">
        <v>2.2000000000000002</v>
      </c>
      <c r="X127" s="20"/>
      <c r="Y127" s="20">
        <v>8.9</v>
      </c>
      <c r="Z127" s="20">
        <v>7.3</v>
      </c>
    </row>
    <row r="128" spans="1:26" x14ac:dyDescent="0.2">
      <c r="A128" s="5">
        <v>43891</v>
      </c>
      <c r="B128" s="20">
        <v>1.4</v>
      </c>
      <c r="C128" s="20">
        <v>-2</v>
      </c>
      <c r="D128" s="20">
        <v>-2.8</v>
      </c>
      <c r="E128" s="20">
        <v>-2.1</v>
      </c>
      <c r="F128" s="20"/>
      <c r="G128" s="20">
        <v>-6.8</v>
      </c>
      <c r="H128" s="20"/>
      <c r="I128" s="20">
        <v>1.5</v>
      </c>
      <c r="J128" s="20">
        <v>0.41</v>
      </c>
      <c r="K128" s="20"/>
      <c r="L128" s="20">
        <v>-1.43</v>
      </c>
      <c r="M128" s="238">
        <v>0.09</v>
      </c>
      <c r="N128" s="20">
        <v>0.3</v>
      </c>
      <c r="O128" s="20">
        <v>-3.4</v>
      </c>
      <c r="P128" s="20"/>
      <c r="Q128" s="20">
        <v>-1.0102034266340487</v>
      </c>
      <c r="R128" s="20">
        <v>-2.4</v>
      </c>
      <c r="S128" s="20"/>
      <c r="T128" s="20">
        <v>4.4000000000000004</v>
      </c>
      <c r="U128" s="20">
        <v>4.0999999999999996</v>
      </c>
      <c r="V128" s="20">
        <v>7.2</v>
      </c>
      <c r="W128" s="20">
        <v>2.5</v>
      </c>
      <c r="X128" s="20"/>
      <c r="Y128" s="20"/>
      <c r="Z128" s="20"/>
    </row>
    <row r="129" spans="1:26" x14ac:dyDescent="0.2">
      <c r="A129" s="5">
        <v>43983</v>
      </c>
      <c r="B129" s="20">
        <v>-7.4</v>
      </c>
      <c r="C129" s="20">
        <v>-21.7</v>
      </c>
      <c r="D129" s="20">
        <v>-13.9</v>
      </c>
      <c r="E129" s="20">
        <v>-9.5</v>
      </c>
      <c r="F129" s="20"/>
      <c r="G129" s="20">
        <v>3.2</v>
      </c>
      <c r="H129" s="20"/>
      <c r="I129" s="20">
        <v>-7.3</v>
      </c>
      <c r="J129" s="20">
        <v>-10.14</v>
      </c>
      <c r="K129" s="20"/>
      <c r="L129" s="20">
        <v>-20.29</v>
      </c>
      <c r="M129" s="238">
        <v>-14.84</v>
      </c>
      <c r="N129" s="20">
        <v>-16.7</v>
      </c>
      <c r="O129" s="20">
        <v>-29.2</v>
      </c>
      <c r="P129" s="20"/>
      <c r="Q129" s="20">
        <v>-23.497393773913132</v>
      </c>
      <c r="R129" s="20">
        <v>-18.399999999999999</v>
      </c>
      <c r="S129" s="20"/>
      <c r="T129" s="20">
        <v>11</v>
      </c>
      <c r="U129" s="20">
        <v>4.0999999999999996</v>
      </c>
      <c r="V129" s="20">
        <v>8.1</v>
      </c>
      <c r="W129" s="20">
        <v>2.8</v>
      </c>
      <c r="X129" s="20"/>
      <c r="Y129" s="20"/>
    </row>
    <row r="130" spans="1:26" x14ac:dyDescent="0.2">
      <c r="A130" s="5">
        <v>44075</v>
      </c>
      <c r="B130" s="20">
        <v>-1.4</v>
      </c>
      <c r="C130" s="20">
        <v>-8.9</v>
      </c>
      <c r="D130" s="20">
        <v>-4.0999999999999996</v>
      </c>
      <c r="E130" s="20">
        <v>-5.0999999999999996</v>
      </c>
      <c r="F130" s="20"/>
      <c r="G130" s="20">
        <v>4.9000000000000004</v>
      </c>
      <c r="H130" s="20"/>
      <c r="I130" s="20">
        <v>-3.3</v>
      </c>
      <c r="J130" s="20">
        <v>-3.04</v>
      </c>
      <c r="K130" s="20"/>
      <c r="L130" s="20">
        <v>-8.1300000000000008</v>
      </c>
      <c r="M130" s="238">
        <v>-9.68</v>
      </c>
      <c r="N130" s="20">
        <v>-9.1</v>
      </c>
      <c r="O130" s="20">
        <v>-9</v>
      </c>
      <c r="P130" s="20"/>
      <c r="Q130" s="20">
        <v>-15.61193544213234</v>
      </c>
      <c r="R130" s="20">
        <v>-10.6</v>
      </c>
      <c r="S130" s="20"/>
      <c r="T130" s="20">
        <v>7.8</v>
      </c>
      <c r="U130" s="20">
        <v>5</v>
      </c>
      <c r="V130" s="20">
        <v>8.6</v>
      </c>
      <c r="W130" s="20">
        <v>3</v>
      </c>
      <c r="X130" s="20"/>
      <c r="Y130" s="20">
        <v>17.899999999999999</v>
      </c>
      <c r="Z130" s="20">
        <v>12.6</v>
      </c>
    </row>
    <row r="131" spans="1:26" x14ac:dyDescent="0.2">
      <c r="A131" s="5">
        <v>44166</v>
      </c>
      <c r="B131" s="20">
        <v>-0.9</v>
      </c>
      <c r="C131" s="20">
        <v>-7.6</v>
      </c>
      <c r="D131" s="20">
        <v>-3.7</v>
      </c>
      <c r="E131" s="20">
        <v>-0.6</v>
      </c>
      <c r="F131" s="20"/>
      <c r="G131" s="20">
        <v>6.5</v>
      </c>
      <c r="H131" s="20"/>
      <c r="I131" s="20">
        <v>-1.3</v>
      </c>
      <c r="J131" s="20">
        <v>-0.33</v>
      </c>
      <c r="K131" s="20"/>
      <c r="L131" s="20">
        <v>-3.5</v>
      </c>
      <c r="M131" s="238">
        <v>-0.17</v>
      </c>
      <c r="N131" s="20">
        <v>-3.3</v>
      </c>
      <c r="O131" s="20">
        <v>-1.7</v>
      </c>
      <c r="P131" s="20"/>
      <c r="Q131" s="20">
        <v>-15.541663676802619</v>
      </c>
      <c r="R131" s="20">
        <v>-8.3000000000000007</v>
      </c>
      <c r="S131" s="20"/>
      <c r="T131" s="20">
        <v>6.7</v>
      </c>
      <c r="U131" s="20">
        <v>5.3</v>
      </c>
      <c r="V131" s="20">
        <v>8.1999999999999993</v>
      </c>
      <c r="W131" s="20">
        <v>3.1</v>
      </c>
      <c r="X131" s="20"/>
      <c r="Y131" s="20">
        <v>13.6</v>
      </c>
      <c r="Z131" s="20">
        <v>10.7</v>
      </c>
    </row>
    <row r="132" spans="1:26" x14ac:dyDescent="0.2">
      <c r="A132" s="5">
        <v>44256</v>
      </c>
      <c r="B132" s="20">
        <v>1.8</v>
      </c>
      <c r="C132" s="20">
        <v>-6.1</v>
      </c>
      <c r="D132" s="20">
        <v>0.3</v>
      </c>
      <c r="E132" s="20">
        <v>0</v>
      </c>
      <c r="F132" s="20"/>
      <c r="G132" s="20">
        <v>18.899999999999999</v>
      </c>
      <c r="H132" s="20"/>
      <c r="I132" s="20">
        <v>1</v>
      </c>
      <c r="J132" s="20">
        <v>1.75</v>
      </c>
      <c r="K132" s="20"/>
      <c r="L132" s="20">
        <v>-2.6</v>
      </c>
      <c r="M132" s="238">
        <v>0.13</v>
      </c>
      <c r="N132" s="20">
        <v>1.5</v>
      </c>
      <c r="O132" s="20">
        <v>4.5</v>
      </c>
      <c r="P132" s="20"/>
      <c r="Q132" s="20">
        <v>-24.251899501918761</v>
      </c>
      <c r="R132" s="20">
        <v>-6.6</v>
      </c>
      <c r="S132" s="20"/>
      <c r="T132" s="20">
        <v>6.1</v>
      </c>
      <c r="U132" s="20">
        <v>4.9000000000000004</v>
      </c>
      <c r="V132" s="20">
        <v>8.1999999999999993</v>
      </c>
      <c r="W132" s="20">
        <v>2.7</v>
      </c>
      <c r="X132" s="20"/>
      <c r="Y132" s="20">
        <v>17.2</v>
      </c>
      <c r="Z132" s="20">
        <v>8.9</v>
      </c>
    </row>
    <row r="133" spans="1:26" x14ac:dyDescent="0.2">
      <c r="A133" s="5">
        <v>44348</v>
      </c>
      <c r="B133" s="20">
        <v>12.4</v>
      </c>
      <c r="C133" s="20">
        <v>25.5</v>
      </c>
      <c r="D133" s="20">
        <v>15.3</v>
      </c>
      <c r="E133" s="20">
        <v>8.6</v>
      </c>
      <c r="F133" s="20"/>
      <c r="G133" s="20">
        <v>8.1</v>
      </c>
      <c r="H133" s="20"/>
      <c r="I133" s="20">
        <v>11.4</v>
      </c>
      <c r="J133" s="20">
        <v>12.4</v>
      </c>
      <c r="K133" s="20"/>
      <c r="L133" s="20">
        <v>22.7</v>
      </c>
      <c r="M133" s="238">
        <v>18.03</v>
      </c>
      <c r="N133" s="20">
        <v>18.399999999999999</v>
      </c>
      <c r="O133" s="20">
        <v>41.1</v>
      </c>
      <c r="P133" s="20"/>
      <c r="Q133" s="20">
        <v>8.7166149268746107</v>
      </c>
      <c r="R133" s="20">
        <v>14.2</v>
      </c>
      <c r="S133" s="20"/>
      <c r="T133" s="20">
        <v>5.9</v>
      </c>
      <c r="U133" s="20">
        <v>4.7</v>
      </c>
      <c r="V133" s="20">
        <v>7.9</v>
      </c>
      <c r="W133" s="20">
        <v>2.9</v>
      </c>
      <c r="X133" s="20"/>
      <c r="Y133" s="20">
        <v>15.9</v>
      </c>
      <c r="Z133" s="20">
        <v>9</v>
      </c>
    </row>
    <row r="134" spans="1:26" x14ac:dyDescent="0.2">
      <c r="A134" s="5">
        <v>44440</v>
      </c>
      <c r="B134" s="20">
        <v>5.2</v>
      </c>
      <c r="C134" s="20">
        <v>9.1</v>
      </c>
      <c r="D134" s="20">
        <v>5.0999999999999996</v>
      </c>
      <c r="E134" s="20">
        <v>3.4</v>
      </c>
      <c r="F134" s="20"/>
      <c r="G134" s="20">
        <v>5.5</v>
      </c>
      <c r="H134" s="20"/>
      <c r="I134" s="20">
        <v>5.2</v>
      </c>
      <c r="J134" s="20">
        <v>4.21</v>
      </c>
      <c r="K134" s="20"/>
      <c r="L134" s="20">
        <v>5.13</v>
      </c>
      <c r="M134" s="238">
        <v>16.46</v>
      </c>
      <c r="N134" s="20">
        <v>13.3</v>
      </c>
      <c r="O134" s="20">
        <v>11.9</v>
      </c>
      <c r="P134" s="20"/>
      <c r="Q134" s="20">
        <v>7.0546114507509916</v>
      </c>
      <c r="R134" s="20">
        <v>5.9</v>
      </c>
      <c r="S134" s="20"/>
      <c r="T134" s="20">
        <v>4.7</v>
      </c>
      <c r="U134" s="20">
        <v>4.4000000000000004</v>
      </c>
      <c r="V134" s="20">
        <v>7.4</v>
      </c>
      <c r="W134" s="20">
        <v>2.7</v>
      </c>
      <c r="X134" s="20"/>
      <c r="Y134" s="20">
        <v>12.4</v>
      </c>
      <c r="Z134" s="20">
        <v>8.5</v>
      </c>
    </row>
    <row r="135" spans="1:26" x14ac:dyDescent="0.2">
      <c r="A135" s="5">
        <v>44531</v>
      </c>
      <c r="B135" s="20">
        <v>5.8</v>
      </c>
      <c r="C135" s="20">
        <v>9.1</v>
      </c>
      <c r="D135" s="20">
        <v>5.6</v>
      </c>
      <c r="E135" s="20">
        <v>2.8</v>
      </c>
      <c r="F135" s="20"/>
      <c r="G135" s="20">
        <v>4.5</v>
      </c>
      <c r="H135" s="20"/>
      <c r="I135" s="20">
        <v>6</v>
      </c>
      <c r="J135" s="20">
        <v>1.46</v>
      </c>
      <c r="K135" s="20"/>
      <c r="L135" s="20">
        <v>1.89</v>
      </c>
      <c r="M135" s="238">
        <v>11.66</v>
      </c>
      <c r="N135" s="20">
        <v>11.1</v>
      </c>
      <c r="O135" s="20">
        <v>3.2</v>
      </c>
      <c r="P135" s="20"/>
      <c r="Q135" s="20">
        <v>13.899654851890354</v>
      </c>
      <c r="R135" s="20">
        <v>6.7</v>
      </c>
      <c r="S135" s="20"/>
      <c r="T135" s="20">
        <v>3.9</v>
      </c>
      <c r="U135" s="20">
        <v>4.2</v>
      </c>
      <c r="V135" s="20">
        <v>7.1</v>
      </c>
      <c r="W135" s="20">
        <v>2.7</v>
      </c>
      <c r="X135" s="20"/>
      <c r="Y135" s="20">
        <v>10.9</v>
      </c>
      <c r="Z135" s="20">
        <v>7.1</v>
      </c>
    </row>
    <row r="136" spans="1:26" x14ac:dyDescent="0.2">
      <c r="A136" s="5">
        <v>44621</v>
      </c>
      <c r="B136" s="20">
        <v>4</v>
      </c>
      <c r="C136" s="20">
        <v>11.4</v>
      </c>
      <c r="D136" s="20">
        <v>5.6</v>
      </c>
      <c r="E136" s="20">
        <v>1.4</v>
      </c>
      <c r="F136" s="20"/>
      <c r="G136" s="20">
        <v>4.8</v>
      </c>
      <c r="H136" s="20"/>
      <c r="I136" s="20">
        <v>3.4</v>
      </c>
      <c r="J136" s="20">
        <v>1.48</v>
      </c>
      <c r="K136" s="20"/>
      <c r="L136" s="20">
        <v>2.62</v>
      </c>
      <c r="M136" s="238">
        <v>6.15</v>
      </c>
      <c r="N136" s="20">
        <v>8.1</v>
      </c>
      <c r="O136" s="20">
        <v>4</v>
      </c>
      <c r="P136" s="20"/>
      <c r="Q136" s="20">
        <v>33.582356701543922</v>
      </c>
      <c r="R136" s="20">
        <v>6.5</v>
      </c>
      <c r="S136" s="20"/>
      <c r="T136" s="20">
        <v>3.7</v>
      </c>
      <c r="U136" s="20">
        <v>3.8</v>
      </c>
      <c r="V136" s="20">
        <v>6.9</v>
      </c>
      <c r="W136" s="20">
        <v>2.6</v>
      </c>
      <c r="X136" s="20"/>
      <c r="Y136" s="20">
        <v>9</v>
      </c>
      <c r="Z136" s="20">
        <v>6.2</v>
      </c>
    </row>
    <row r="137" spans="1:26" x14ac:dyDescent="0.2">
      <c r="A137" s="5">
        <v>44713</v>
      </c>
      <c r="B137" s="20">
        <v>2.5</v>
      </c>
      <c r="C137" s="20">
        <v>4.7</v>
      </c>
      <c r="D137" s="20">
        <v>4.3</v>
      </c>
      <c r="E137" s="20">
        <v>1.9</v>
      </c>
      <c r="F137" s="20"/>
      <c r="G137" s="20">
        <v>0.8</v>
      </c>
      <c r="H137" s="20"/>
      <c r="I137" s="20">
        <v>-3.7</v>
      </c>
      <c r="J137" s="20">
        <v>3.54</v>
      </c>
      <c r="K137" s="20"/>
      <c r="L137" s="20">
        <v>2.91</v>
      </c>
      <c r="M137" s="238">
        <v>4.55</v>
      </c>
      <c r="N137" s="20">
        <v>12.4</v>
      </c>
      <c r="O137" s="20">
        <v>3.4</v>
      </c>
      <c r="P137" s="20"/>
      <c r="Q137" s="20">
        <v>19.388789575502653</v>
      </c>
      <c r="R137" s="20">
        <v>4.8</v>
      </c>
      <c r="S137" s="20"/>
      <c r="T137" s="20">
        <v>3.6</v>
      </c>
      <c r="U137" s="20">
        <v>3.8</v>
      </c>
      <c r="V137" s="20">
        <v>6.8</v>
      </c>
      <c r="W137" s="20">
        <v>2.6</v>
      </c>
      <c r="X137" s="20"/>
      <c r="Y137" s="20">
        <v>9.3000000000000007</v>
      </c>
      <c r="Z137" s="20">
        <v>6</v>
      </c>
    </row>
    <row r="138" spans="1:26" x14ac:dyDescent="0.2">
      <c r="A138" s="5">
        <v>44805</v>
      </c>
      <c r="B138" s="20">
        <v>2.2999999999999998</v>
      </c>
      <c r="C138" s="20">
        <v>3.1</v>
      </c>
      <c r="D138" s="20">
        <v>2.9</v>
      </c>
      <c r="E138" s="20">
        <v>1.5</v>
      </c>
      <c r="F138" s="20"/>
      <c r="G138" s="20">
        <v>4</v>
      </c>
      <c r="H138" s="20"/>
      <c r="I138" s="20">
        <v>-2.9</v>
      </c>
      <c r="J138" s="20">
        <v>4.32</v>
      </c>
      <c r="K138" s="20"/>
      <c r="L138" s="20">
        <v>4.67</v>
      </c>
      <c r="M138" s="238">
        <v>0.63</v>
      </c>
      <c r="N138" s="20">
        <v>7.4</v>
      </c>
      <c r="O138" s="20">
        <v>2.2000000000000002</v>
      </c>
      <c r="P138" s="20"/>
      <c r="Q138" s="20">
        <v>11.416088971014249</v>
      </c>
      <c r="R138" s="20">
        <v>5.9</v>
      </c>
      <c r="S138" s="20"/>
      <c r="T138" s="20">
        <v>3.5</v>
      </c>
      <c r="U138" s="20">
        <v>3.7</v>
      </c>
      <c r="V138" s="20">
        <v>6.7</v>
      </c>
      <c r="W138" s="20">
        <v>2.6</v>
      </c>
      <c r="X138" s="20"/>
      <c r="Y138" s="20">
        <v>7.1</v>
      </c>
      <c r="Z138" s="20">
        <v>6.6</v>
      </c>
    </row>
    <row r="139" spans="1:26" x14ac:dyDescent="0.2">
      <c r="A139" s="5">
        <v>44896</v>
      </c>
      <c r="B139" s="20">
        <v>1.3</v>
      </c>
      <c r="C139" s="20">
        <v>1.9</v>
      </c>
      <c r="D139" s="20">
        <v>2.1</v>
      </c>
      <c r="E139" s="20">
        <v>0.6</v>
      </c>
      <c r="F139" s="20"/>
      <c r="G139" s="20">
        <v>3</v>
      </c>
      <c r="H139" s="20"/>
      <c r="I139" s="20">
        <v>-1.9</v>
      </c>
      <c r="J139" s="20">
        <v>2.7</v>
      </c>
      <c r="K139" s="20"/>
      <c r="L139" s="20">
        <v>4.5999999999999996</v>
      </c>
      <c r="M139" s="238">
        <v>-2.14</v>
      </c>
      <c r="N139" s="20">
        <v>2.2999999999999998</v>
      </c>
      <c r="O139" s="20">
        <v>1.7</v>
      </c>
      <c r="P139" s="20"/>
      <c r="Q139" s="20">
        <v>4.3410533355506153</v>
      </c>
      <c r="R139" s="20">
        <v>3.8</v>
      </c>
      <c r="S139" s="20"/>
      <c r="T139" s="20">
        <v>3.5</v>
      </c>
      <c r="U139" s="20">
        <v>3.9</v>
      </c>
      <c r="V139" s="20">
        <v>6.7</v>
      </c>
      <c r="W139" s="20">
        <v>2.5</v>
      </c>
      <c r="X139" s="20"/>
      <c r="Y139" s="20">
        <v>7.2</v>
      </c>
      <c r="Z139" s="20">
        <v>6.6</v>
      </c>
    </row>
    <row r="140" spans="1:26" x14ac:dyDescent="0.2">
      <c r="A140" s="5">
        <v>44986</v>
      </c>
      <c r="B140" s="20">
        <v>2.2999999999999998</v>
      </c>
      <c r="C140" s="20">
        <v>1</v>
      </c>
      <c r="D140" s="20">
        <v>1.3</v>
      </c>
      <c r="E140" s="20">
        <v>1.8</v>
      </c>
      <c r="F140" s="20"/>
      <c r="G140" s="20">
        <v>4.7</v>
      </c>
      <c r="H140" s="20"/>
      <c r="I140" s="20">
        <v>-0.9</v>
      </c>
      <c r="J140" s="20">
        <v>4.4400000000000004</v>
      </c>
      <c r="K140" s="20"/>
      <c r="L140" s="20">
        <v>3.79</v>
      </c>
      <c r="M140" s="238">
        <v>-0.28000000000000003</v>
      </c>
      <c r="N140" s="20">
        <v>2.8</v>
      </c>
      <c r="O140" s="20">
        <v>-0.1</v>
      </c>
      <c r="P140" s="20"/>
      <c r="Q140" s="20">
        <v>8.6468451866331897</v>
      </c>
      <c r="R140" s="20">
        <v>4.2</v>
      </c>
      <c r="S140" s="20"/>
      <c r="T140" s="20">
        <v>3.5</v>
      </c>
      <c r="U140" s="20">
        <v>4</v>
      </c>
      <c r="V140" s="20">
        <v>6.6</v>
      </c>
      <c r="W140" s="20">
        <v>2.7</v>
      </c>
      <c r="X140" s="20"/>
      <c r="Y140" s="20">
        <v>8.9</v>
      </c>
      <c r="Z140" s="20">
        <v>6.6</v>
      </c>
    </row>
    <row r="141" spans="1:26" x14ac:dyDescent="0.2">
      <c r="A141" s="5">
        <v>45078</v>
      </c>
      <c r="B141" s="20">
        <v>2.8</v>
      </c>
      <c r="C141" s="20">
        <v>0.5</v>
      </c>
      <c r="D141" s="20">
        <v>0.6</v>
      </c>
      <c r="E141" s="20">
        <v>1</v>
      </c>
      <c r="F141" s="20"/>
      <c r="G141" s="20">
        <v>6.5</v>
      </c>
      <c r="H141" s="238">
        <v>6.7</v>
      </c>
      <c r="I141" s="20">
        <v>5.3</v>
      </c>
      <c r="J141" s="20">
        <v>3.85</v>
      </c>
      <c r="K141" s="20"/>
      <c r="L141" s="20">
        <v>3.28</v>
      </c>
      <c r="M141" s="238">
        <v>-0.11</v>
      </c>
      <c r="N141" s="20">
        <v>0.4</v>
      </c>
      <c r="O141" s="20">
        <v>-0.3</v>
      </c>
      <c r="P141" s="20"/>
      <c r="Q141" s="20">
        <v>7.1386833771712066</v>
      </c>
      <c r="R141" s="20">
        <v>2.2999999999999998</v>
      </c>
      <c r="S141" s="20"/>
      <c r="T141" s="20">
        <v>3.6</v>
      </c>
      <c r="U141" s="20">
        <v>4.2</v>
      </c>
      <c r="V141" s="20">
        <v>6.5</v>
      </c>
      <c r="W141" s="20">
        <v>2.5</v>
      </c>
      <c r="X141" s="20"/>
      <c r="Y141" s="20">
        <v>8.5</v>
      </c>
      <c r="Z141" s="20">
        <v>4.46</v>
      </c>
    </row>
    <row r="142" spans="1:26" x14ac:dyDescent="0.2">
      <c r="A142" s="5">
        <v>45170</v>
      </c>
      <c r="B142" s="20">
        <v>3.2</v>
      </c>
      <c r="C142" s="20">
        <v>0.1</v>
      </c>
      <c r="D142" s="20">
        <v>0.1</v>
      </c>
      <c r="E142" s="20">
        <v>0</v>
      </c>
      <c r="F142" s="20"/>
      <c r="G142" s="20">
        <v>5</v>
      </c>
      <c r="H142" s="238">
        <v>7.9</v>
      </c>
      <c r="I142" s="20">
        <v>6.2</v>
      </c>
      <c r="J142" s="20">
        <v>2.35</v>
      </c>
      <c r="K142" s="20"/>
      <c r="L142" s="20">
        <v>3.3</v>
      </c>
      <c r="M142" s="238">
        <v>1.39</v>
      </c>
      <c r="N142" s="20">
        <v>-0.4</v>
      </c>
      <c r="O142" s="20">
        <v>-0.7</v>
      </c>
      <c r="P142" s="20"/>
      <c r="Q142" s="20">
        <v>1.3258293595479254</v>
      </c>
      <c r="R142" s="20">
        <v>2.2999999999999998</v>
      </c>
      <c r="S142" s="20"/>
      <c r="T142" s="20">
        <v>3.7</v>
      </c>
      <c r="U142" s="20">
        <v>4.0999999999999996</v>
      </c>
      <c r="V142" s="20">
        <v>6.6</v>
      </c>
      <c r="W142" s="20">
        <v>2.6</v>
      </c>
      <c r="X142" s="20"/>
      <c r="Y142" s="20">
        <v>8.3000000000000007</v>
      </c>
      <c r="Z142" s="20">
        <v>4.5199999999999996</v>
      </c>
    </row>
    <row r="143" spans="1:26" x14ac:dyDescent="0.2">
      <c r="A143" s="5">
        <v>45261</v>
      </c>
      <c r="B143" s="20">
        <v>3.4</v>
      </c>
      <c r="C143" s="20">
        <v>-0.5</v>
      </c>
      <c r="D143" s="20">
        <v>0.2</v>
      </c>
      <c r="E143" s="20">
        <v>0</v>
      </c>
      <c r="F143" s="20"/>
      <c r="G143" s="20">
        <v>5.3</v>
      </c>
      <c r="H143" s="238">
        <v>6.7</v>
      </c>
      <c r="I143" s="20">
        <v>5.3</v>
      </c>
      <c r="J143" s="20">
        <v>2.38</v>
      </c>
      <c r="K143" s="20"/>
      <c r="L143" s="20">
        <v>2.12</v>
      </c>
      <c r="M143" s="238">
        <v>1.07</v>
      </c>
      <c r="N143" s="20">
        <v>0.7</v>
      </c>
      <c r="O143" s="20">
        <v>-0.3</v>
      </c>
      <c r="P143" s="20"/>
      <c r="Q143" s="20">
        <v>-0.48536434957451302</v>
      </c>
      <c r="R143" s="20">
        <v>1.7</v>
      </c>
      <c r="S143" s="20"/>
      <c r="T143" s="20">
        <v>3.8</v>
      </c>
      <c r="U143" s="20">
        <v>3.9</v>
      </c>
      <c r="V143" s="20">
        <v>6.5</v>
      </c>
      <c r="W143" s="20">
        <v>2.5</v>
      </c>
      <c r="X143" s="20"/>
      <c r="Y143" s="20">
        <v>8.1999999999999993</v>
      </c>
      <c r="Z143" s="20">
        <v>4.16</v>
      </c>
    </row>
    <row r="144" spans="1:26" x14ac:dyDescent="0.2">
      <c r="A144" s="5">
        <v>45352</v>
      </c>
      <c r="B144" s="20">
        <v>2.9</v>
      </c>
      <c r="C144" s="20">
        <v>0.3</v>
      </c>
      <c r="D144" s="20">
        <v>0.5</v>
      </c>
      <c r="E144" s="20">
        <v>-1.3</v>
      </c>
      <c r="F144" s="20"/>
      <c r="G144" s="20">
        <v>5.3</v>
      </c>
      <c r="H144" s="238">
        <v>7.6</v>
      </c>
      <c r="I144" s="20">
        <v>5.4</v>
      </c>
      <c r="J144" s="20">
        <v>2.46</v>
      </c>
      <c r="K144" s="20"/>
      <c r="L144" s="20">
        <v>1.7</v>
      </c>
      <c r="M144" s="238">
        <v>3.32</v>
      </c>
      <c r="N144" s="20">
        <v>0.3</v>
      </c>
      <c r="O144" s="20">
        <v>1.4</v>
      </c>
      <c r="P144" s="20"/>
      <c r="Q144" s="20">
        <v>4.3528049413036562</v>
      </c>
      <c r="R144" s="20">
        <v>1</v>
      </c>
      <c r="S144" s="20"/>
      <c r="T144" s="20">
        <v>3.9</v>
      </c>
      <c r="U144" s="20">
        <v>4.3</v>
      </c>
      <c r="V144" s="20">
        <v>6.5</v>
      </c>
      <c r="W144" s="20">
        <v>2.6</v>
      </c>
      <c r="X144" s="20"/>
      <c r="Y144" s="20">
        <v>6.9</v>
      </c>
      <c r="Z144" s="20">
        <v>5.43</v>
      </c>
    </row>
    <row r="145" spans="1:26" x14ac:dyDescent="0.2">
      <c r="A145" s="5">
        <v>45444</v>
      </c>
      <c r="B145" s="20">
        <v>3.1</v>
      </c>
      <c r="C145" s="20">
        <v>0.8</v>
      </c>
      <c r="D145" s="20">
        <v>0.6</v>
      </c>
      <c r="E145" s="20">
        <v>-1.2</v>
      </c>
      <c r="F145" s="20"/>
      <c r="G145" s="20">
        <v>4.7</v>
      </c>
      <c r="H145" s="238">
        <v>7.6</v>
      </c>
      <c r="I145" s="20">
        <v>4.3</v>
      </c>
      <c r="J145" s="20">
        <v>3.47</v>
      </c>
      <c r="K145" s="20"/>
      <c r="L145" s="20">
        <v>2.0699999999999998</v>
      </c>
      <c r="M145" s="238">
        <v>1.22</v>
      </c>
      <c r="N145" s="20">
        <v>1.6</v>
      </c>
      <c r="O145" s="20">
        <v>3.8</v>
      </c>
      <c r="P145" s="20"/>
      <c r="Q145" s="20">
        <v>4.719164732435277</v>
      </c>
      <c r="R145" s="20">
        <v>0.2</v>
      </c>
      <c r="S145" s="20"/>
      <c r="T145" s="20">
        <v>4.0999999999999996</v>
      </c>
      <c r="U145" s="20">
        <v>4.2</v>
      </c>
      <c r="V145" s="20">
        <v>6.4</v>
      </c>
      <c r="W145" s="20">
        <v>2.5</v>
      </c>
      <c r="X145" s="20"/>
      <c r="Y145" s="20">
        <v>7.7</v>
      </c>
      <c r="Z145" s="20">
        <v>4.2300000000000004</v>
      </c>
    </row>
    <row r="146" spans="1:26" x14ac:dyDescent="0.2">
      <c r="A146" s="5">
        <v>45536</v>
      </c>
      <c r="B146" s="20">
        <v>2.8</v>
      </c>
      <c r="C146" s="20">
        <v>1.3</v>
      </c>
      <c r="D146" s="20">
        <v>1</v>
      </c>
      <c r="E146" s="20">
        <v>0.8</v>
      </c>
      <c r="F146" s="20"/>
      <c r="G146" s="20">
        <v>4.5999999999999996</v>
      </c>
      <c r="H146" s="238">
        <v>6.5</v>
      </c>
      <c r="I146" s="20">
        <v>3.3</v>
      </c>
      <c r="J146" s="20">
        <v>4.1399999999999997</v>
      </c>
      <c r="K146" s="20"/>
      <c r="L146" s="20">
        <v>1.4</v>
      </c>
      <c r="M146" s="238">
        <v>1.99</v>
      </c>
      <c r="N146" s="20">
        <v>1.6</v>
      </c>
      <c r="O146" s="20">
        <v>4.2</v>
      </c>
      <c r="P146" s="20"/>
      <c r="Q146" s="19">
        <v>3.7290497004780709</v>
      </c>
      <c r="R146" s="18">
        <v>-3.2</v>
      </c>
      <c r="S146" s="18"/>
      <c r="T146" s="20">
        <v>4.0999999999999996</v>
      </c>
      <c r="U146" s="20">
        <v>4.3</v>
      </c>
      <c r="V146" s="20">
        <v>6.3</v>
      </c>
      <c r="W146" s="20">
        <v>2.4</v>
      </c>
      <c r="X146" s="20"/>
      <c r="Y146" s="20">
        <v>7.1</v>
      </c>
      <c r="Z146" s="20">
        <v>3.6</v>
      </c>
    </row>
    <row r="147" spans="1:26" x14ac:dyDescent="0.2">
      <c r="A147" s="5">
        <v>45627</v>
      </c>
      <c r="B147" s="20">
        <v>2.4</v>
      </c>
      <c r="C147" s="20">
        <v>1.9</v>
      </c>
      <c r="D147" s="20">
        <v>1.3</v>
      </c>
      <c r="E147" s="20">
        <v>0.6</v>
      </c>
      <c r="F147" s="20"/>
      <c r="G147" s="20">
        <v>5.4</v>
      </c>
      <c r="H147" s="238">
        <v>7.8</v>
      </c>
      <c r="I147" s="20">
        <v>4.5</v>
      </c>
      <c r="J147" s="20">
        <v>3.58</v>
      </c>
      <c r="K147" s="20"/>
      <c r="L147" s="20">
        <v>0.27</v>
      </c>
      <c r="M147" s="238">
        <v>3.97</v>
      </c>
      <c r="N147" s="20">
        <v>2.4</v>
      </c>
      <c r="O147" s="20">
        <v>4.5</v>
      </c>
      <c r="P147" s="20"/>
      <c r="Q147" s="19">
        <v>5.8985067670925817</v>
      </c>
      <c r="R147" s="18">
        <v>-0.5</v>
      </c>
      <c r="S147" s="18"/>
      <c r="T147" s="20">
        <v>4.0999999999999996</v>
      </c>
      <c r="U147" s="20">
        <v>4.4000000000000004</v>
      </c>
      <c r="V147" s="20">
        <v>6.3</v>
      </c>
      <c r="W147" s="20">
        <v>2.5</v>
      </c>
      <c r="X147" s="20"/>
      <c r="Y147" s="205"/>
      <c r="Z147" s="20">
        <v>3.5</v>
      </c>
    </row>
    <row r="148" spans="1:26" x14ac:dyDescent="0.2">
      <c r="A148" s="5">
        <v>45717</v>
      </c>
      <c r="B148" s="20">
        <v>2</v>
      </c>
      <c r="C148" s="20">
        <v>1.8</v>
      </c>
      <c r="D148" s="20">
        <v>1.6</v>
      </c>
      <c r="E148" s="20">
        <v>1.6</v>
      </c>
      <c r="F148" s="20"/>
      <c r="G148" s="20">
        <v>5.4</v>
      </c>
      <c r="H148" s="238">
        <v>7.1</v>
      </c>
      <c r="I148" s="20">
        <v>1.4</v>
      </c>
      <c r="J148" s="20">
        <v>3.15</v>
      </c>
      <c r="K148" s="20"/>
      <c r="L148" s="20">
        <v>0.56000000000000005</v>
      </c>
      <c r="M148" s="238">
        <v>2.5099999999999998</v>
      </c>
      <c r="N148" s="20">
        <v>2.6</v>
      </c>
      <c r="O148" s="20">
        <v>4</v>
      </c>
      <c r="P148" s="20"/>
      <c r="Q148" s="19">
        <v>2.6432284854864374</v>
      </c>
      <c r="R148" s="18">
        <v>1.1000000000000001</v>
      </c>
      <c r="S148" s="19"/>
      <c r="T148" s="20">
        <v>4.2</v>
      </c>
      <c r="U148" s="20">
        <v>4.5</v>
      </c>
      <c r="V148" s="20">
        <v>6.4</v>
      </c>
      <c r="W148" s="20">
        <v>2.5</v>
      </c>
      <c r="X148" s="20"/>
      <c r="Y148" s="205"/>
      <c r="Z148" s="20">
        <v>3.7</v>
      </c>
    </row>
    <row r="149" spans="1:26" x14ac:dyDescent="0.2">
      <c r="A149" s="5">
        <v>45809</v>
      </c>
      <c r="B149" s="20">
        <v>2.1</v>
      </c>
      <c r="C149" s="20">
        <v>1.4</v>
      </c>
      <c r="D149" s="20">
        <v>1.6</v>
      </c>
      <c r="E149" s="20">
        <v>2.1</v>
      </c>
      <c r="F149" s="20"/>
      <c r="G149" s="20">
        <v>5.2</v>
      </c>
      <c r="H149" s="238">
        <v>7</v>
      </c>
      <c r="I149" s="20">
        <v>1.1000000000000001</v>
      </c>
      <c r="J149" s="20">
        <v>2.36</v>
      </c>
      <c r="K149" s="20"/>
      <c r="L149" s="20">
        <v>-0.06</v>
      </c>
      <c r="M149" s="238">
        <v>3.06</v>
      </c>
      <c r="N149" s="20">
        <v>2.1</v>
      </c>
      <c r="O149" s="20">
        <v>2.8</v>
      </c>
      <c r="P149" s="20"/>
      <c r="Q149" s="19">
        <v>2.2093370761193443</v>
      </c>
      <c r="R149" s="18">
        <v>1.7</v>
      </c>
      <c r="S149" s="19"/>
      <c r="T149" s="20">
        <v>4.0999999999999996</v>
      </c>
      <c r="U149" s="20">
        <v>4.7</v>
      </c>
      <c r="V149" s="20">
        <v>6.4</v>
      </c>
      <c r="W149" s="20">
        <v>2.5</v>
      </c>
      <c r="X149" s="20"/>
      <c r="Y149" s="205"/>
      <c r="Z149" s="20">
        <v>3.3</v>
      </c>
    </row>
    <row r="150" spans="1:26" x14ac:dyDescent="0.2">
      <c r="A150" s="5">
        <v>45901</v>
      </c>
      <c r="B150" s="238">
        <v>2.2999999999999998</v>
      </c>
      <c r="C150" s="238">
        <v>1.2</v>
      </c>
      <c r="D150" s="238">
        <v>1.4</v>
      </c>
      <c r="E150" s="238">
        <v>0.7</v>
      </c>
      <c r="G150" s="20">
        <v>4.8</v>
      </c>
      <c r="H150" s="238">
        <v>8.6</v>
      </c>
      <c r="I150" s="20">
        <v>0.6</v>
      </c>
      <c r="J150" s="207">
        <v>1.82</v>
      </c>
      <c r="L150" s="20">
        <v>-0.05</v>
      </c>
      <c r="M150" s="238">
        <v>1.7</v>
      </c>
      <c r="N150" s="20">
        <v>3.6</v>
      </c>
      <c r="O150" s="20">
        <v>3.8</v>
      </c>
      <c r="Q150" s="19">
        <v>2.7894978519000357</v>
      </c>
      <c r="R150" s="18">
        <v>5.0999999999999996</v>
      </c>
      <c r="T150" s="20">
        <v>4.4000000000000004</v>
      </c>
      <c r="U150" s="20">
        <v>5</v>
      </c>
      <c r="V150" s="20">
        <v>6.4</v>
      </c>
      <c r="W150" s="20">
        <v>2.6</v>
      </c>
      <c r="Y150" s="205"/>
      <c r="Z150" s="20">
        <v>3.3</v>
      </c>
    </row>
    <row r="151" spans="1:26" x14ac:dyDescent="0.2">
      <c r="A151" s="5">
        <v>45992</v>
      </c>
      <c r="B151" s="238">
        <v>2</v>
      </c>
      <c r="C151" s="238">
        <v>1</v>
      </c>
      <c r="D151" s="238">
        <v>1.2</v>
      </c>
      <c r="E151" s="238">
        <v>0.4</v>
      </c>
      <c r="G151" s="238">
        <v>4.5</v>
      </c>
      <c r="H151" s="238">
        <v>7.8</v>
      </c>
      <c r="I151" s="20"/>
      <c r="J151" s="207">
        <v>1.84</v>
      </c>
      <c r="L151" s="20">
        <v>1.79</v>
      </c>
      <c r="M151" s="238">
        <v>1.6</v>
      </c>
      <c r="N151" s="20">
        <v>2.2999999999999998</v>
      </c>
      <c r="O151" s="20">
        <v>3.2</v>
      </c>
      <c r="Q151" s="19">
        <v>3.1073506450112642</v>
      </c>
      <c r="R151" s="206"/>
      <c r="T151" s="20">
        <v>4.3</v>
      </c>
      <c r="U151" s="20">
        <v>5.2</v>
      </c>
      <c r="V151" s="20">
        <v>6.3</v>
      </c>
      <c r="W151" s="20">
        <v>2.6</v>
      </c>
      <c r="Z151" s="20">
        <v>3.3</v>
      </c>
    </row>
    <row r="152" spans="1:26" x14ac:dyDescent="0.2">
      <c r="A152" s="5"/>
      <c r="B152" s="205"/>
      <c r="C152" s="205"/>
      <c r="D152" s="205"/>
      <c r="E152" s="205"/>
    </row>
    <row r="153" spans="1:26" x14ac:dyDescent="0.2">
      <c r="A153" s="5"/>
      <c r="B153" s="205"/>
      <c r="C153" s="205"/>
      <c r="D153" s="205"/>
      <c r="E153" s="205"/>
    </row>
    <row r="154" spans="1:26" x14ac:dyDescent="0.2">
      <c r="A154" s="5"/>
      <c r="B154" s="205"/>
      <c r="C154" s="205"/>
      <c r="D154" s="205"/>
      <c r="E154" s="205"/>
    </row>
  </sheetData>
  <mergeCells count="10">
    <mergeCell ref="B1:Z1"/>
    <mergeCell ref="A9:A11"/>
    <mergeCell ref="B9:R9"/>
    <mergeCell ref="T9:Z9"/>
    <mergeCell ref="B10:E10"/>
    <mergeCell ref="G10:J10"/>
    <mergeCell ref="L10:O10"/>
    <mergeCell ref="Q10:R10"/>
    <mergeCell ref="T10:W10"/>
    <mergeCell ref="Y10:Z10"/>
  </mergeCells>
  <conditionalFormatting sqref="X149">
    <cfRule type="cellIs" dxfId="19" priority="1" operator="equal">
      <formula>0</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242"/>
  <sheetViews>
    <sheetView workbookViewId="0"/>
  </sheetViews>
  <sheetFormatPr defaultRowHeight="14.4" x14ac:dyDescent="0.3"/>
  <sheetData>
    <row r="1" spans="1:11" x14ac:dyDescent="0.3">
      <c r="A1">
        <v>101</v>
      </c>
      <c r="B1" t="s">
        <v>504</v>
      </c>
    </row>
    <row r="2" spans="1:11" x14ac:dyDescent="0.3">
      <c r="A2" s="237" t="s">
        <v>263</v>
      </c>
      <c r="B2" t="s">
        <v>472</v>
      </c>
      <c r="C2" t="s">
        <v>998</v>
      </c>
      <c r="E2" s="16">
        <v>46085.421377314815</v>
      </c>
      <c r="G2" s="15"/>
      <c r="H2" s="15"/>
      <c r="I2" s="15"/>
      <c r="K2" s="15"/>
    </row>
    <row r="3" spans="1:11" x14ac:dyDescent="0.3">
      <c r="A3" s="237" t="s">
        <v>263</v>
      </c>
      <c r="B3" t="s">
        <v>853</v>
      </c>
      <c r="C3" t="s">
        <v>998</v>
      </c>
      <c r="E3" s="16">
        <v>46085.421388888892</v>
      </c>
      <c r="G3" s="15"/>
      <c r="H3" s="15"/>
      <c r="I3" s="15"/>
      <c r="K3" s="15"/>
    </row>
    <row r="4" spans="1:11" x14ac:dyDescent="0.3">
      <c r="A4" s="237" t="s">
        <v>263</v>
      </c>
      <c r="B4" t="s">
        <v>835</v>
      </c>
      <c r="C4" t="s">
        <v>998</v>
      </c>
      <c r="E4" s="16">
        <v>46085.421388888892</v>
      </c>
      <c r="G4" s="15"/>
      <c r="H4" s="15"/>
      <c r="I4" s="15"/>
      <c r="K4" s="15"/>
    </row>
    <row r="5" spans="1:11" x14ac:dyDescent="0.3">
      <c r="A5" s="237" t="s">
        <v>263</v>
      </c>
      <c r="B5" t="s">
        <v>466</v>
      </c>
      <c r="C5" t="s">
        <v>998</v>
      </c>
      <c r="E5" s="16">
        <v>46085.421377314815</v>
      </c>
      <c r="G5" s="15"/>
      <c r="H5" s="15"/>
      <c r="I5" s="15"/>
      <c r="K5" s="15"/>
    </row>
    <row r="6" spans="1:11" x14ac:dyDescent="0.3">
      <c r="A6" s="237" t="s">
        <v>263</v>
      </c>
      <c r="B6" t="s">
        <v>471</v>
      </c>
      <c r="C6" t="s">
        <v>998</v>
      </c>
      <c r="E6" s="16">
        <v>46085.421377314815</v>
      </c>
      <c r="G6" s="15"/>
      <c r="H6" s="15"/>
      <c r="I6" s="15"/>
      <c r="K6" s="15"/>
    </row>
    <row r="7" spans="1:11" x14ac:dyDescent="0.3">
      <c r="A7" s="237" t="s">
        <v>263</v>
      </c>
      <c r="B7" t="s">
        <v>465</v>
      </c>
      <c r="C7" t="s">
        <v>998</v>
      </c>
      <c r="E7" s="16">
        <v>46085.421388888892</v>
      </c>
      <c r="G7" s="15"/>
      <c r="H7" s="15"/>
      <c r="I7" s="15"/>
      <c r="K7" s="15"/>
    </row>
    <row r="8" spans="1:11" x14ac:dyDescent="0.3">
      <c r="A8" s="237" t="s">
        <v>263</v>
      </c>
      <c r="B8" t="s">
        <v>474</v>
      </c>
      <c r="C8" t="s">
        <v>998</v>
      </c>
      <c r="E8" s="16">
        <v>46085.421377314815</v>
      </c>
      <c r="G8" s="15"/>
      <c r="H8" s="15"/>
      <c r="I8" s="15"/>
      <c r="K8" s="15"/>
    </row>
    <row r="9" spans="1:11" x14ac:dyDescent="0.3">
      <c r="A9" s="237" t="s">
        <v>263</v>
      </c>
      <c r="B9" t="s">
        <v>834</v>
      </c>
      <c r="C9" t="s">
        <v>998</v>
      </c>
      <c r="E9" s="16">
        <v>46085.421388888892</v>
      </c>
      <c r="G9" s="15"/>
      <c r="H9" s="15"/>
      <c r="I9" s="15"/>
      <c r="K9" s="15"/>
    </row>
    <row r="10" spans="1:11" x14ac:dyDescent="0.3">
      <c r="A10" s="237" t="s">
        <v>263</v>
      </c>
      <c r="B10" t="s">
        <v>582</v>
      </c>
      <c r="C10" t="s">
        <v>998</v>
      </c>
      <c r="E10" s="16">
        <v>46085.421388888892</v>
      </c>
      <c r="G10" s="15"/>
      <c r="H10" s="15"/>
      <c r="I10" s="15"/>
      <c r="K10" s="15"/>
    </row>
    <row r="11" spans="1:11" x14ac:dyDescent="0.3">
      <c r="A11" s="237" t="s">
        <v>263</v>
      </c>
      <c r="B11" t="s">
        <v>833</v>
      </c>
      <c r="C11" t="s">
        <v>998</v>
      </c>
      <c r="E11" s="16">
        <v>46085.421388888892</v>
      </c>
      <c r="G11" s="15"/>
      <c r="H11" s="15"/>
      <c r="I11" s="15"/>
      <c r="K11" s="15"/>
    </row>
    <row r="12" spans="1:11" x14ac:dyDescent="0.3">
      <c r="A12" s="237" t="s">
        <v>263</v>
      </c>
      <c r="B12" t="s">
        <v>470</v>
      </c>
      <c r="C12" t="s">
        <v>998</v>
      </c>
      <c r="E12" s="16">
        <v>46085.421377314815</v>
      </c>
      <c r="G12" s="15"/>
      <c r="H12" s="15"/>
      <c r="I12" s="15"/>
      <c r="K12" s="15"/>
    </row>
    <row r="13" spans="1:11" x14ac:dyDescent="0.3">
      <c r="A13" s="237" t="s">
        <v>263</v>
      </c>
      <c r="B13" t="s">
        <v>854</v>
      </c>
      <c r="C13" t="s">
        <v>998</v>
      </c>
      <c r="E13" s="16">
        <v>46085.421388888892</v>
      </c>
      <c r="G13" s="15"/>
      <c r="H13" s="15"/>
      <c r="I13" s="15"/>
      <c r="K13" s="15"/>
    </row>
    <row r="14" spans="1:11" x14ac:dyDescent="0.3">
      <c r="A14" s="237" t="s">
        <v>264</v>
      </c>
      <c r="B14" t="s">
        <v>475</v>
      </c>
      <c r="C14" t="s">
        <v>998</v>
      </c>
      <c r="E14" s="16">
        <v>46085.420694444445</v>
      </c>
      <c r="G14" s="15"/>
      <c r="H14" s="15"/>
      <c r="I14" s="15"/>
      <c r="K14" s="15"/>
    </row>
    <row r="15" spans="1:11" x14ac:dyDescent="0.3">
      <c r="A15" s="237" t="s">
        <v>264</v>
      </c>
      <c r="B15" t="s">
        <v>471</v>
      </c>
      <c r="C15" t="s">
        <v>998</v>
      </c>
      <c r="E15" s="16">
        <v>46085.420069444444</v>
      </c>
      <c r="G15" s="15"/>
      <c r="H15" s="15"/>
      <c r="I15" s="15"/>
      <c r="K15" s="15"/>
    </row>
    <row r="16" spans="1:11" x14ac:dyDescent="0.3">
      <c r="A16" s="237" t="s">
        <v>264</v>
      </c>
      <c r="B16" t="s">
        <v>464</v>
      </c>
      <c r="C16" t="s">
        <v>998</v>
      </c>
      <c r="E16" s="16">
        <v>46085.420694444445</v>
      </c>
      <c r="G16" s="15"/>
      <c r="H16" s="15"/>
      <c r="I16" s="15"/>
      <c r="K16" s="15"/>
    </row>
    <row r="17" spans="1:11" x14ac:dyDescent="0.3">
      <c r="A17" s="237" t="s">
        <v>264</v>
      </c>
      <c r="B17" t="s">
        <v>582</v>
      </c>
      <c r="C17" t="s">
        <v>998</v>
      </c>
      <c r="E17" s="16">
        <v>46085.420694444445</v>
      </c>
      <c r="G17" s="15"/>
      <c r="H17" s="15"/>
      <c r="I17" s="15"/>
      <c r="K17" s="15"/>
    </row>
    <row r="18" spans="1:11" x14ac:dyDescent="0.3">
      <c r="A18" s="237" t="s">
        <v>264</v>
      </c>
      <c r="B18" t="s">
        <v>835</v>
      </c>
      <c r="C18" t="s">
        <v>998</v>
      </c>
      <c r="E18" s="16">
        <v>46085.420069444444</v>
      </c>
      <c r="G18" s="15"/>
      <c r="H18" s="15"/>
      <c r="I18" s="15"/>
      <c r="K18" s="15"/>
    </row>
    <row r="19" spans="1:11" x14ac:dyDescent="0.3">
      <c r="A19" s="237" t="s">
        <v>264</v>
      </c>
      <c r="B19" t="s">
        <v>473</v>
      </c>
      <c r="C19" t="s">
        <v>998</v>
      </c>
      <c r="E19" s="16">
        <v>46085.420694444445</v>
      </c>
      <c r="G19" s="15"/>
      <c r="H19" s="15"/>
      <c r="I19" s="15"/>
      <c r="K19" s="15"/>
    </row>
    <row r="20" spans="1:11" x14ac:dyDescent="0.3">
      <c r="A20" s="237" t="s">
        <v>264</v>
      </c>
      <c r="B20" t="s">
        <v>472</v>
      </c>
      <c r="C20" t="s">
        <v>998</v>
      </c>
      <c r="E20" s="16">
        <v>46085.420069444444</v>
      </c>
      <c r="G20" s="15"/>
      <c r="H20" s="15"/>
      <c r="I20" s="15"/>
      <c r="K20" s="15"/>
    </row>
    <row r="21" spans="1:11" x14ac:dyDescent="0.3">
      <c r="A21" s="237" t="s">
        <v>264</v>
      </c>
      <c r="B21" t="s">
        <v>465</v>
      </c>
      <c r="C21" t="s">
        <v>998</v>
      </c>
      <c r="E21" s="16">
        <v>46085.420069444444</v>
      </c>
      <c r="G21" s="15"/>
      <c r="H21" s="15"/>
      <c r="I21" s="15"/>
      <c r="K21" s="15"/>
    </row>
    <row r="22" spans="1:11" x14ac:dyDescent="0.3">
      <c r="A22" s="237" t="s">
        <v>264</v>
      </c>
      <c r="B22" t="s">
        <v>467</v>
      </c>
      <c r="C22" t="s">
        <v>998</v>
      </c>
      <c r="E22" s="16">
        <v>46085.420694444445</v>
      </c>
      <c r="G22" s="15"/>
      <c r="H22" s="15"/>
      <c r="I22" s="15"/>
      <c r="K22" s="15"/>
    </row>
    <row r="23" spans="1:11" x14ac:dyDescent="0.3">
      <c r="A23" s="237" t="s">
        <v>264</v>
      </c>
      <c r="B23" t="s">
        <v>468</v>
      </c>
      <c r="C23" t="s">
        <v>998</v>
      </c>
      <c r="E23" s="16">
        <v>46085.420694444445</v>
      </c>
      <c r="G23" s="15"/>
      <c r="H23" s="15"/>
      <c r="I23" s="15"/>
      <c r="K23" s="15"/>
    </row>
    <row r="24" spans="1:11" x14ac:dyDescent="0.3">
      <c r="A24" s="237" t="s">
        <v>264</v>
      </c>
      <c r="B24" t="s">
        <v>476</v>
      </c>
      <c r="C24" t="s">
        <v>998</v>
      </c>
      <c r="E24" s="16">
        <v>46085.420694444445</v>
      </c>
      <c r="G24" s="15"/>
      <c r="H24" s="15"/>
      <c r="I24" s="15"/>
      <c r="K24" s="15"/>
    </row>
    <row r="25" spans="1:11" x14ac:dyDescent="0.3">
      <c r="A25" s="237" t="s">
        <v>264</v>
      </c>
      <c r="B25" t="s">
        <v>477</v>
      </c>
      <c r="C25" t="s">
        <v>998</v>
      </c>
      <c r="E25" s="16">
        <v>46085.420694444445</v>
      </c>
      <c r="G25" s="15"/>
      <c r="H25" s="15"/>
      <c r="I25" s="15"/>
      <c r="K25" s="15"/>
    </row>
    <row r="26" spans="1:11" x14ac:dyDescent="0.3">
      <c r="A26" s="237" t="s">
        <v>264</v>
      </c>
      <c r="B26" t="s">
        <v>466</v>
      </c>
      <c r="C26" t="s">
        <v>998</v>
      </c>
      <c r="D26">
        <v>47.655999999999999</v>
      </c>
      <c r="E26" s="16">
        <v>46085.420069444444</v>
      </c>
      <c r="G26" s="15"/>
      <c r="H26" s="15"/>
      <c r="I26" s="15"/>
      <c r="K26" s="15"/>
    </row>
    <row r="27" spans="1:11" x14ac:dyDescent="0.3">
      <c r="A27" s="237" t="s">
        <v>264</v>
      </c>
      <c r="B27" t="s">
        <v>474</v>
      </c>
      <c r="C27" t="s">
        <v>998</v>
      </c>
      <c r="D27">
        <v>119.89</v>
      </c>
      <c r="E27" s="16">
        <v>46085.420069444444</v>
      </c>
      <c r="G27" s="15"/>
      <c r="H27" s="15"/>
      <c r="I27" s="15"/>
      <c r="K27" s="15"/>
    </row>
    <row r="28" spans="1:11" x14ac:dyDescent="0.3">
      <c r="A28" s="237" t="s">
        <v>264</v>
      </c>
      <c r="B28" t="s">
        <v>833</v>
      </c>
      <c r="C28" t="s">
        <v>998</v>
      </c>
      <c r="E28" s="16">
        <v>46085.420069444444</v>
      </c>
      <c r="G28" s="15"/>
      <c r="H28" s="15"/>
      <c r="I28" s="15"/>
      <c r="K28" s="15"/>
    </row>
    <row r="29" spans="1:11" x14ac:dyDescent="0.3">
      <c r="A29" s="237" t="s">
        <v>264</v>
      </c>
      <c r="B29" t="s">
        <v>834</v>
      </c>
      <c r="C29" t="s">
        <v>998</v>
      </c>
      <c r="E29" s="16">
        <v>46085.420069444444</v>
      </c>
      <c r="G29" s="15"/>
      <c r="H29" s="15"/>
      <c r="I29" s="15"/>
      <c r="K29" s="15"/>
    </row>
    <row r="30" spans="1:11" x14ac:dyDescent="0.3">
      <c r="A30" s="237" t="s">
        <v>264</v>
      </c>
      <c r="B30" t="s">
        <v>469</v>
      </c>
      <c r="C30" t="s">
        <v>998</v>
      </c>
      <c r="E30" s="16">
        <v>46085.420694444445</v>
      </c>
      <c r="G30" s="15"/>
      <c r="H30" s="15"/>
      <c r="I30" s="15"/>
      <c r="K30" s="15"/>
    </row>
    <row r="31" spans="1:11" x14ac:dyDescent="0.3">
      <c r="A31" s="237" t="s">
        <v>265</v>
      </c>
      <c r="B31" t="s">
        <v>474</v>
      </c>
      <c r="C31" t="s">
        <v>997</v>
      </c>
      <c r="E31" s="16">
        <v>46085.41609953704</v>
      </c>
      <c r="G31" s="15"/>
      <c r="H31" s="15"/>
      <c r="I31" s="15"/>
      <c r="K31" s="15"/>
    </row>
    <row r="32" spans="1:11" x14ac:dyDescent="0.3">
      <c r="A32" s="237" t="s">
        <v>265</v>
      </c>
      <c r="B32" t="s">
        <v>473</v>
      </c>
      <c r="C32" t="s">
        <v>997</v>
      </c>
      <c r="E32" s="16">
        <v>46085.41609953704</v>
      </c>
      <c r="G32" s="15"/>
      <c r="H32" s="15"/>
      <c r="I32" s="15"/>
      <c r="K32" s="15"/>
    </row>
    <row r="33" spans="1:11" x14ac:dyDescent="0.3">
      <c r="A33" s="237" t="s">
        <v>265</v>
      </c>
      <c r="B33" t="s">
        <v>465</v>
      </c>
      <c r="C33" t="s">
        <v>997</v>
      </c>
      <c r="E33" s="16">
        <v>46085.41611111111</v>
      </c>
      <c r="G33" s="15"/>
      <c r="H33" s="15"/>
      <c r="I33" s="15"/>
      <c r="K33" s="15"/>
    </row>
    <row r="34" spans="1:11" x14ac:dyDescent="0.3">
      <c r="A34" s="237" t="s">
        <v>265</v>
      </c>
      <c r="B34" t="s">
        <v>471</v>
      </c>
      <c r="C34" t="s">
        <v>997</v>
      </c>
      <c r="E34" s="16">
        <v>46085.41611111111</v>
      </c>
      <c r="G34" s="15"/>
      <c r="H34" s="15"/>
      <c r="I34" s="15"/>
      <c r="K34" s="15"/>
    </row>
    <row r="35" spans="1:11" x14ac:dyDescent="0.3">
      <c r="A35" s="237" t="s">
        <v>265</v>
      </c>
      <c r="B35" t="s">
        <v>469</v>
      </c>
      <c r="C35" t="s">
        <v>997</v>
      </c>
      <c r="E35" s="16">
        <v>46085.41609953704</v>
      </c>
      <c r="G35" s="15"/>
      <c r="H35" s="15"/>
      <c r="I35" s="15"/>
      <c r="K35" s="15"/>
    </row>
    <row r="36" spans="1:11" x14ac:dyDescent="0.3">
      <c r="A36" s="237" t="s">
        <v>265</v>
      </c>
      <c r="B36" t="s">
        <v>477</v>
      </c>
      <c r="C36" t="s">
        <v>997</v>
      </c>
      <c r="E36" s="16">
        <v>46085.41609953704</v>
      </c>
      <c r="G36" s="15"/>
      <c r="H36" s="15"/>
      <c r="I36" s="15"/>
      <c r="K36" s="15"/>
    </row>
    <row r="37" spans="1:11" x14ac:dyDescent="0.3">
      <c r="A37" s="237" t="s">
        <v>265</v>
      </c>
      <c r="B37" t="s">
        <v>468</v>
      </c>
      <c r="C37" t="s">
        <v>997</v>
      </c>
      <c r="E37" s="16">
        <v>46085.41609953704</v>
      </c>
      <c r="G37" s="15"/>
      <c r="H37" s="15"/>
      <c r="I37" s="15"/>
      <c r="K37" s="15"/>
    </row>
    <row r="38" spans="1:11" x14ac:dyDescent="0.3">
      <c r="A38" s="237" t="s">
        <v>265</v>
      </c>
      <c r="B38" t="s">
        <v>466</v>
      </c>
      <c r="C38" t="s">
        <v>997</v>
      </c>
      <c r="E38" s="16">
        <v>46085.41609953704</v>
      </c>
      <c r="G38" s="15"/>
      <c r="H38" s="15"/>
      <c r="I38" s="15"/>
      <c r="K38" s="15"/>
    </row>
    <row r="39" spans="1:11" x14ac:dyDescent="0.3">
      <c r="A39" s="237" t="s">
        <v>265</v>
      </c>
      <c r="B39" t="s">
        <v>470</v>
      </c>
      <c r="C39" t="s">
        <v>997</v>
      </c>
      <c r="D39">
        <v>56.760440000000003</v>
      </c>
      <c r="E39" s="16">
        <v>46085.41609953704</v>
      </c>
      <c r="G39" s="15"/>
      <c r="H39" s="15"/>
      <c r="I39" s="15"/>
      <c r="K39" s="15"/>
    </row>
    <row r="40" spans="1:11" x14ac:dyDescent="0.3">
      <c r="A40" s="237" t="s">
        <v>265</v>
      </c>
      <c r="B40" t="s">
        <v>467</v>
      </c>
      <c r="C40" t="s">
        <v>997</v>
      </c>
      <c r="E40" s="16">
        <v>46085.41609953704</v>
      </c>
      <c r="G40" s="15"/>
      <c r="H40" s="15"/>
      <c r="I40" s="15"/>
      <c r="K40" s="15"/>
    </row>
    <row r="41" spans="1:11" x14ac:dyDescent="0.3">
      <c r="A41" s="237" t="s">
        <v>265</v>
      </c>
      <c r="B41" t="s">
        <v>475</v>
      </c>
      <c r="C41" t="s">
        <v>997</v>
      </c>
      <c r="E41" s="16">
        <v>46085.41609953704</v>
      </c>
      <c r="G41" s="15"/>
      <c r="H41" s="15"/>
      <c r="I41" s="15"/>
      <c r="K41" s="15"/>
    </row>
    <row r="42" spans="1:11" x14ac:dyDescent="0.3">
      <c r="A42" s="237" t="s">
        <v>265</v>
      </c>
      <c r="B42" t="s">
        <v>476</v>
      </c>
      <c r="C42" t="s">
        <v>997</v>
      </c>
      <c r="E42" s="16">
        <v>46085.41609953704</v>
      </c>
      <c r="G42" s="15"/>
      <c r="H42" s="15"/>
      <c r="I42" s="15"/>
      <c r="K42" s="15"/>
    </row>
    <row r="43" spans="1:11" x14ac:dyDescent="0.3">
      <c r="A43" s="237" t="s">
        <v>265</v>
      </c>
      <c r="B43" t="s">
        <v>472</v>
      </c>
      <c r="C43" t="s">
        <v>997</v>
      </c>
      <c r="E43" s="16">
        <v>46085.41611111111</v>
      </c>
      <c r="G43" s="15"/>
      <c r="H43" s="15"/>
      <c r="I43" s="15"/>
      <c r="K43" s="15"/>
    </row>
    <row r="44" spans="1:11" x14ac:dyDescent="0.3">
      <c r="A44" s="237" t="s">
        <v>265</v>
      </c>
      <c r="B44" t="s">
        <v>464</v>
      </c>
      <c r="C44" t="s">
        <v>997</v>
      </c>
      <c r="E44" s="16">
        <v>46085.41611111111</v>
      </c>
      <c r="G44" s="15"/>
      <c r="H44" s="15"/>
      <c r="I44" s="15"/>
      <c r="K44" s="15"/>
    </row>
    <row r="45" spans="1:11" x14ac:dyDescent="0.3">
      <c r="A45" s="237" t="s">
        <v>266</v>
      </c>
      <c r="B45" t="s">
        <v>478</v>
      </c>
      <c r="C45" t="s">
        <v>998</v>
      </c>
      <c r="E45" s="16">
        <v>46085.421979166669</v>
      </c>
      <c r="G45" s="15"/>
      <c r="H45" s="15"/>
      <c r="I45" s="15"/>
      <c r="K45" s="15"/>
    </row>
    <row r="46" spans="1:11" x14ac:dyDescent="0.3">
      <c r="A46" s="237" t="s">
        <v>266</v>
      </c>
      <c r="B46" t="s">
        <v>407</v>
      </c>
      <c r="C46" t="s">
        <v>998</v>
      </c>
      <c r="D46">
        <v>297.60000000000002</v>
      </c>
      <c r="E46" s="16">
        <v>46085.421979166669</v>
      </c>
      <c r="G46" s="15"/>
      <c r="H46" s="15"/>
      <c r="I46" s="15"/>
      <c r="K46" s="15"/>
    </row>
    <row r="47" spans="1:11" x14ac:dyDescent="0.3">
      <c r="A47" s="237" t="s">
        <v>266</v>
      </c>
      <c r="B47" t="s">
        <v>427</v>
      </c>
      <c r="C47" t="s">
        <v>998</v>
      </c>
      <c r="D47">
        <v>285.60000000000002</v>
      </c>
      <c r="E47" s="16">
        <v>46085.421979166669</v>
      </c>
      <c r="G47" s="15"/>
      <c r="H47" s="15"/>
      <c r="I47" s="15"/>
      <c r="K47" s="15"/>
    </row>
    <row r="48" spans="1:11" x14ac:dyDescent="0.3">
      <c r="A48" s="237" t="s">
        <v>266</v>
      </c>
      <c r="B48" t="s">
        <v>410</v>
      </c>
      <c r="C48" t="s">
        <v>998</v>
      </c>
      <c r="D48">
        <v>316.3</v>
      </c>
      <c r="E48" s="16">
        <v>46085.421979166669</v>
      </c>
      <c r="G48" s="15"/>
      <c r="H48" s="15"/>
      <c r="I48" s="15"/>
      <c r="K48" s="15"/>
    </row>
    <row r="49" spans="1:11" x14ac:dyDescent="0.3">
      <c r="A49" s="237" t="s">
        <v>266</v>
      </c>
      <c r="B49" t="s">
        <v>409</v>
      </c>
      <c r="C49" t="s">
        <v>998</v>
      </c>
      <c r="D49">
        <v>300.89999999999998</v>
      </c>
      <c r="E49" s="16">
        <v>46085.421979166669</v>
      </c>
      <c r="G49" s="15"/>
      <c r="H49" s="15"/>
      <c r="I49" s="15"/>
      <c r="K49" s="15"/>
    </row>
    <row r="50" spans="1:11" x14ac:dyDescent="0.3">
      <c r="A50" s="237" t="s">
        <v>266</v>
      </c>
      <c r="B50" t="s">
        <v>408</v>
      </c>
      <c r="C50" t="s">
        <v>998</v>
      </c>
      <c r="D50">
        <v>175.6</v>
      </c>
      <c r="E50" s="16">
        <v>46085.421979166669</v>
      </c>
      <c r="G50" s="15"/>
      <c r="H50" s="15"/>
      <c r="I50" s="15"/>
      <c r="K50" s="15"/>
    </row>
    <row r="51" spans="1:11" x14ac:dyDescent="0.3">
      <c r="A51" s="237" t="s">
        <v>266</v>
      </c>
      <c r="B51" t="s">
        <v>411</v>
      </c>
      <c r="C51" t="s">
        <v>998</v>
      </c>
      <c r="D51">
        <v>263.3</v>
      </c>
      <c r="E51" s="16">
        <v>46085.421979166669</v>
      </c>
      <c r="G51" s="15"/>
      <c r="H51" s="15"/>
      <c r="I51" s="15"/>
      <c r="K51" s="15"/>
    </row>
    <row r="52" spans="1:11" x14ac:dyDescent="0.3">
      <c r="A52" s="237" t="s">
        <v>266</v>
      </c>
      <c r="B52" t="s">
        <v>417</v>
      </c>
      <c r="C52" t="s">
        <v>998</v>
      </c>
      <c r="E52" s="16">
        <v>46085.421979166669</v>
      </c>
      <c r="G52" s="15"/>
      <c r="H52" s="15"/>
      <c r="I52" s="15"/>
      <c r="K52" s="15"/>
    </row>
    <row r="53" spans="1:11" x14ac:dyDescent="0.3">
      <c r="A53" s="237" t="s">
        <v>266</v>
      </c>
      <c r="B53" t="s">
        <v>419</v>
      </c>
      <c r="C53" t="s">
        <v>998</v>
      </c>
      <c r="E53" s="16">
        <v>46085.421979166669</v>
      </c>
      <c r="G53" s="15"/>
      <c r="H53" s="15"/>
      <c r="I53" s="15"/>
      <c r="K53" s="15"/>
    </row>
    <row r="54" spans="1:11" x14ac:dyDescent="0.3">
      <c r="A54" s="237" t="s">
        <v>266</v>
      </c>
      <c r="B54" t="s">
        <v>416</v>
      </c>
      <c r="C54" t="s">
        <v>998</v>
      </c>
      <c r="E54" s="16">
        <v>46085.421979166669</v>
      </c>
      <c r="G54" s="15"/>
      <c r="H54" s="15"/>
      <c r="I54" s="15"/>
      <c r="K54" s="15"/>
    </row>
    <row r="55" spans="1:11" x14ac:dyDescent="0.3">
      <c r="A55" s="237" t="s">
        <v>266</v>
      </c>
      <c r="B55" t="s">
        <v>413</v>
      </c>
      <c r="C55" t="s">
        <v>998</v>
      </c>
      <c r="E55" s="16">
        <v>46085.421979166669</v>
      </c>
      <c r="G55" s="15"/>
      <c r="H55" s="15"/>
      <c r="I55" s="15"/>
      <c r="K55" s="15"/>
    </row>
    <row r="56" spans="1:11" x14ac:dyDescent="0.3">
      <c r="A56" s="237" t="s">
        <v>266</v>
      </c>
      <c r="B56" t="s">
        <v>415</v>
      </c>
      <c r="C56" t="s">
        <v>998</v>
      </c>
      <c r="E56" s="16">
        <v>46085.421979166669</v>
      </c>
      <c r="G56" s="15"/>
      <c r="H56" s="15"/>
      <c r="I56" s="15"/>
      <c r="K56" s="15"/>
    </row>
    <row r="57" spans="1:11" x14ac:dyDescent="0.3">
      <c r="A57" s="237" t="s">
        <v>266</v>
      </c>
      <c r="B57" t="s">
        <v>414</v>
      </c>
      <c r="C57" t="s">
        <v>998</v>
      </c>
      <c r="E57" s="16">
        <v>46085.421979166669</v>
      </c>
      <c r="G57" s="15"/>
      <c r="H57" s="15"/>
      <c r="I57" s="15"/>
      <c r="K57" s="15"/>
    </row>
    <row r="58" spans="1:11" x14ac:dyDescent="0.3">
      <c r="A58" s="237" t="s">
        <v>266</v>
      </c>
      <c r="B58" t="s">
        <v>418</v>
      </c>
      <c r="C58" t="s">
        <v>998</v>
      </c>
      <c r="E58" s="16">
        <v>46085.421979166669</v>
      </c>
      <c r="G58" s="15"/>
      <c r="H58" s="15"/>
      <c r="I58" s="15"/>
      <c r="K58" s="15"/>
    </row>
    <row r="59" spans="1:11" x14ac:dyDescent="0.3">
      <c r="A59" s="237" t="s">
        <v>545</v>
      </c>
      <c r="B59" t="s">
        <v>407</v>
      </c>
      <c r="C59" t="s">
        <v>997</v>
      </c>
      <c r="D59">
        <v>23.57</v>
      </c>
      <c r="E59" s="16">
        <v>46093.544074074074</v>
      </c>
      <c r="G59" s="15"/>
      <c r="H59" s="15"/>
      <c r="I59" s="15"/>
      <c r="K59" s="15"/>
    </row>
    <row r="60" spans="1:11" x14ac:dyDescent="0.3">
      <c r="A60" s="237" t="s">
        <v>545</v>
      </c>
      <c r="B60" t="s">
        <v>413</v>
      </c>
      <c r="C60" t="s">
        <v>997</v>
      </c>
      <c r="D60">
        <v>225</v>
      </c>
      <c r="E60" s="16">
        <v>46085.424062500002</v>
      </c>
      <c r="G60" s="15"/>
      <c r="H60" s="15"/>
      <c r="I60" s="15"/>
      <c r="K60" s="15"/>
    </row>
    <row r="61" spans="1:11" x14ac:dyDescent="0.3">
      <c r="A61" s="237" t="s">
        <v>545</v>
      </c>
      <c r="B61" t="s">
        <v>411</v>
      </c>
      <c r="C61" t="s">
        <v>997</v>
      </c>
      <c r="D61">
        <v>170</v>
      </c>
      <c r="E61" s="16">
        <v>46085.424062500002</v>
      </c>
      <c r="G61" s="15"/>
      <c r="H61" s="15"/>
      <c r="I61" s="15"/>
      <c r="K61" s="15"/>
    </row>
    <row r="62" spans="1:11" x14ac:dyDescent="0.3">
      <c r="A62" s="237" t="s">
        <v>545</v>
      </c>
      <c r="B62" t="s">
        <v>415</v>
      </c>
      <c r="C62" t="s">
        <v>997</v>
      </c>
      <c r="E62" s="16">
        <v>46085.424062500002</v>
      </c>
      <c r="G62" s="15"/>
      <c r="H62" s="15"/>
      <c r="I62" s="15"/>
      <c r="K62" s="15"/>
    </row>
    <row r="63" spans="1:11" x14ac:dyDescent="0.3">
      <c r="A63" s="237" t="s">
        <v>545</v>
      </c>
      <c r="B63" t="s">
        <v>412</v>
      </c>
      <c r="C63" t="s">
        <v>997</v>
      </c>
      <c r="D63">
        <v>189.5</v>
      </c>
      <c r="E63" s="16">
        <v>46085.424062500002</v>
      </c>
      <c r="G63" s="15"/>
      <c r="H63" s="15"/>
      <c r="I63" s="15"/>
      <c r="K63" s="15"/>
    </row>
    <row r="64" spans="1:11" x14ac:dyDescent="0.3">
      <c r="A64" s="237" t="s">
        <v>545</v>
      </c>
      <c r="B64" t="s">
        <v>410</v>
      </c>
      <c r="C64" t="s">
        <v>997</v>
      </c>
      <c r="D64">
        <v>118.4</v>
      </c>
      <c r="E64" s="16">
        <v>46085.424062500002</v>
      </c>
      <c r="G64" s="15"/>
      <c r="H64" s="15"/>
      <c r="I64" s="15"/>
      <c r="K64" s="15"/>
    </row>
    <row r="65" spans="1:11" x14ac:dyDescent="0.3">
      <c r="A65" s="237" t="s">
        <v>545</v>
      </c>
      <c r="B65" t="s">
        <v>409</v>
      </c>
      <c r="C65" t="s">
        <v>997</v>
      </c>
      <c r="E65" s="16">
        <v>46085.424062500002</v>
      </c>
      <c r="G65" s="15"/>
      <c r="H65" s="15"/>
      <c r="I65" s="15"/>
      <c r="K65" s="15"/>
    </row>
    <row r="66" spans="1:11" x14ac:dyDescent="0.3">
      <c r="A66" s="237" t="s">
        <v>545</v>
      </c>
      <c r="B66" t="s">
        <v>414</v>
      </c>
      <c r="C66" t="s">
        <v>997</v>
      </c>
      <c r="D66">
        <v>290.5</v>
      </c>
      <c r="E66" s="16">
        <v>46085.424062500002</v>
      </c>
      <c r="G66" s="15"/>
      <c r="H66" s="15"/>
      <c r="I66" s="15"/>
      <c r="K66" s="15"/>
    </row>
    <row r="67" spans="1:11" x14ac:dyDescent="0.3">
      <c r="A67" s="237" t="s">
        <v>545</v>
      </c>
      <c r="B67" t="s">
        <v>427</v>
      </c>
      <c r="C67" t="s">
        <v>997</v>
      </c>
      <c r="D67">
        <v>25.2</v>
      </c>
      <c r="E67" s="16">
        <v>46085.425763888888</v>
      </c>
      <c r="G67" s="15"/>
      <c r="H67" s="15"/>
      <c r="I67" s="15"/>
      <c r="K67" s="15"/>
    </row>
    <row r="68" spans="1:11" x14ac:dyDescent="0.3">
      <c r="A68" s="237" t="s">
        <v>504</v>
      </c>
      <c r="B68" t="s">
        <v>409</v>
      </c>
      <c r="C68" t="s">
        <v>104</v>
      </c>
      <c r="D68">
        <v>122.087</v>
      </c>
      <c r="E68" s="16">
        <v>46085.426412037035</v>
      </c>
      <c r="G68" s="15"/>
      <c r="H68" s="15"/>
      <c r="I68" s="15"/>
      <c r="K68" s="15"/>
    </row>
    <row r="69" spans="1:11" x14ac:dyDescent="0.3">
      <c r="A69" s="237" t="s">
        <v>504</v>
      </c>
      <c r="B69" t="s">
        <v>407</v>
      </c>
      <c r="C69" t="s">
        <v>104</v>
      </c>
      <c r="E69" s="16">
        <v>46085.426412037035</v>
      </c>
      <c r="G69" s="15"/>
      <c r="H69" s="15"/>
      <c r="I69" s="15"/>
      <c r="K69" s="15"/>
    </row>
    <row r="70" spans="1:11" x14ac:dyDescent="0.3">
      <c r="A70" s="237" t="s">
        <v>504</v>
      </c>
      <c r="B70" t="s">
        <v>427</v>
      </c>
      <c r="C70" t="s">
        <v>104</v>
      </c>
      <c r="E70" s="16">
        <v>46085.426412037035</v>
      </c>
      <c r="G70" s="15"/>
      <c r="H70" s="15"/>
      <c r="I70" s="15"/>
      <c r="K70" s="15"/>
    </row>
    <row r="71" spans="1:11" x14ac:dyDescent="0.3">
      <c r="A71" s="237" t="s">
        <v>504</v>
      </c>
      <c r="B71" t="s">
        <v>410</v>
      </c>
      <c r="C71" t="s">
        <v>104</v>
      </c>
      <c r="D71">
        <v>95.253</v>
      </c>
      <c r="E71" s="16">
        <v>46085.426412037035</v>
      </c>
      <c r="G71" s="15"/>
      <c r="H71" s="15"/>
      <c r="I71" s="15"/>
      <c r="K71" s="15"/>
    </row>
    <row r="72" spans="1:11" x14ac:dyDescent="0.3">
      <c r="A72" s="237" t="s">
        <v>504</v>
      </c>
      <c r="B72" t="s">
        <v>411</v>
      </c>
      <c r="C72" t="s">
        <v>104</v>
      </c>
      <c r="E72" s="16">
        <v>46085.426412037035</v>
      </c>
      <c r="G72" s="15"/>
      <c r="H72" s="15"/>
      <c r="I72" s="15"/>
      <c r="K72" s="15"/>
    </row>
    <row r="73" spans="1:11" x14ac:dyDescent="0.3">
      <c r="A73" s="237" t="s">
        <v>504</v>
      </c>
      <c r="B73" t="s">
        <v>408</v>
      </c>
      <c r="C73" t="s">
        <v>104</v>
      </c>
      <c r="D73">
        <v>499.74599999999998</v>
      </c>
      <c r="E73" s="16">
        <v>46085.426412037035</v>
      </c>
      <c r="G73" s="15"/>
      <c r="H73" s="15"/>
      <c r="I73" s="15"/>
      <c r="K73" s="15"/>
    </row>
    <row r="74" spans="1:11" x14ac:dyDescent="0.3">
      <c r="A74" s="237" t="s">
        <v>504</v>
      </c>
      <c r="B74" t="s">
        <v>478</v>
      </c>
      <c r="C74" t="s">
        <v>104</v>
      </c>
      <c r="E74" s="16">
        <v>46085.426412037035</v>
      </c>
      <c r="G74" s="15"/>
      <c r="H74" s="15"/>
      <c r="I74" s="15"/>
      <c r="K74" s="15"/>
    </row>
    <row r="75" spans="1:11" x14ac:dyDescent="0.3">
      <c r="A75" s="237" t="s">
        <v>267</v>
      </c>
      <c r="B75" t="s">
        <v>419</v>
      </c>
      <c r="C75" t="s">
        <v>104</v>
      </c>
      <c r="D75">
        <v>111.7</v>
      </c>
      <c r="E75" s="16">
        <v>46085.427094907405</v>
      </c>
      <c r="G75" s="15"/>
      <c r="H75" s="15"/>
      <c r="I75" s="15"/>
      <c r="K75" s="15"/>
    </row>
    <row r="76" spans="1:11" x14ac:dyDescent="0.3">
      <c r="A76" s="237" t="s">
        <v>267</v>
      </c>
      <c r="B76" t="s">
        <v>423</v>
      </c>
      <c r="C76" t="s">
        <v>104</v>
      </c>
      <c r="D76">
        <v>20.399999999999999</v>
      </c>
      <c r="E76" s="16">
        <v>46085.427094907405</v>
      </c>
      <c r="G76" s="15"/>
      <c r="H76" s="15"/>
      <c r="I76" s="15"/>
      <c r="K76" s="15"/>
    </row>
    <row r="77" spans="1:11" x14ac:dyDescent="0.3">
      <c r="A77" s="237" t="s">
        <v>267</v>
      </c>
      <c r="B77" t="s">
        <v>478</v>
      </c>
      <c r="C77" t="s">
        <v>104</v>
      </c>
      <c r="D77">
        <v>308.60000000000002</v>
      </c>
      <c r="E77" s="16">
        <v>46085.427094907405</v>
      </c>
      <c r="G77" s="15"/>
      <c r="H77" s="15"/>
      <c r="I77" s="15"/>
      <c r="K77" s="15"/>
    </row>
    <row r="78" spans="1:11" x14ac:dyDescent="0.3">
      <c r="A78" s="237" t="s">
        <v>267</v>
      </c>
      <c r="B78" t="s">
        <v>413</v>
      </c>
      <c r="C78" t="s">
        <v>104</v>
      </c>
      <c r="D78">
        <v>49.7</v>
      </c>
      <c r="E78" s="16">
        <v>46085.427094907405</v>
      </c>
      <c r="G78" s="15"/>
      <c r="H78" s="15"/>
      <c r="I78" s="15"/>
      <c r="K78" s="15"/>
    </row>
    <row r="79" spans="1:11" x14ac:dyDescent="0.3">
      <c r="A79" s="237" t="s">
        <v>267</v>
      </c>
      <c r="B79" t="s">
        <v>415</v>
      </c>
      <c r="C79" t="s">
        <v>104</v>
      </c>
      <c r="D79">
        <v>20.399999999999999</v>
      </c>
      <c r="E79" s="16">
        <v>46085.427094907405</v>
      </c>
      <c r="G79" s="15"/>
      <c r="H79" s="15"/>
      <c r="I79" s="15"/>
      <c r="K79" s="15"/>
    </row>
    <row r="80" spans="1:11" x14ac:dyDescent="0.3">
      <c r="A80" s="237" t="s">
        <v>267</v>
      </c>
      <c r="B80" t="s">
        <v>425</v>
      </c>
      <c r="C80" t="s">
        <v>104</v>
      </c>
      <c r="D80">
        <v>35.1</v>
      </c>
      <c r="E80" s="16">
        <v>46085.427094907405</v>
      </c>
      <c r="G80" s="15"/>
      <c r="H80" s="15"/>
      <c r="I80" s="15"/>
      <c r="K80" s="15"/>
    </row>
    <row r="81" spans="1:11" x14ac:dyDescent="0.3">
      <c r="A81" s="237" t="s">
        <v>267</v>
      </c>
      <c r="B81" t="s">
        <v>422</v>
      </c>
      <c r="C81" t="s">
        <v>104</v>
      </c>
      <c r="D81">
        <v>78.599999999999994</v>
      </c>
      <c r="E81" s="16">
        <v>46085.427094907405</v>
      </c>
      <c r="G81" s="15"/>
      <c r="H81" s="15"/>
      <c r="I81" s="15"/>
      <c r="K81" s="15"/>
    </row>
    <row r="82" spans="1:11" x14ac:dyDescent="0.3">
      <c r="A82" s="237" t="s">
        <v>267</v>
      </c>
      <c r="B82" t="s">
        <v>407</v>
      </c>
      <c r="C82" t="s">
        <v>104</v>
      </c>
      <c r="D82">
        <v>483.4</v>
      </c>
      <c r="E82" s="16">
        <v>46085.427094907405</v>
      </c>
      <c r="G82" s="15"/>
      <c r="H82" s="15"/>
      <c r="I82" s="15"/>
      <c r="K82" s="15"/>
    </row>
    <row r="83" spans="1:11" x14ac:dyDescent="0.3">
      <c r="A83" s="237" t="s">
        <v>267</v>
      </c>
      <c r="B83" t="s">
        <v>410</v>
      </c>
      <c r="C83" t="s">
        <v>104</v>
      </c>
      <c r="D83">
        <v>253.3</v>
      </c>
      <c r="E83" s="16">
        <v>46085.427094907405</v>
      </c>
      <c r="G83" s="15"/>
      <c r="H83" s="15"/>
      <c r="I83" s="15"/>
      <c r="K83" s="15"/>
    </row>
    <row r="84" spans="1:11" x14ac:dyDescent="0.3">
      <c r="A84" s="237" t="s">
        <v>267</v>
      </c>
      <c r="B84" t="s">
        <v>420</v>
      </c>
      <c r="C84" t="s">
        <v>104</v>
      </c>
      <c r="D84">
        <v>115.4</v>
      </c>
      <c r="E84" s="16">
        <v>46085.427094907405</v>
      </c>
      <c r="G84" s="15"/>
      <c r="H84" s="15"/>
      <c r="I84" s="15"/>
      <c r="K84" s="15"/>
    </row>
    <row r="85" spans="1:11" x14ac:dyDescent="0.3">
      <c r="A85" s="237" t="s">
        <v>267</v>
      </c>
      <c r="B85" t="s">
        <v>524</v>
      </c>
      <c r="C85" t="s">
        <v>104</v>
      </c>
      <c r="D85">
        <v>235.1</v>
      </c>
      <c r="E85" s="16">
        <v>46085.427094907405</v>
      </c>
      <c r="G85" s="15"/>
      <c r="H85" s="15"/>
      <c r="I85" s="15"/>
      <c r="K85" s="15"/>
    </row>
    <row r="86" spans="1:11" x14ac:dyDescent="0.3">
      <c r="A86" s="237" t="s">
        <v>267</v>
      </c>
      <c r="B86" t="s">
        <v>417</v>
      </c>
      <c r="C86" t="s">
        <v>104</v>
      </c>
      <c r="D86">
        <v>384.6</v>
      </c>
      <c r="E86" s="16">
        <v>46085.427094907405</v>
      </c>
      <c r="G86" s="15"/>
      <c r="H86" s="15"/>
      <c r="I86" s="15"/>
      <c r="K86" s="15"/>
    </row>
    <row r="87" spans="1:11" x14ac:dyDescent="0.3">
      <c r="A87" s="237" t="s">
        <v>267</v>
      </c>
      <c r="B87" t="s">
        <v>421</v>
      </c>
      <c r="C87" t="s">
        <v>104</v>
      </c>
      <c r="D87">
        <v>40.9</v>
      </c>
      <c r="E87" s="16">
        <v>46085.427094907405</v>
      </c>
      <c r="G87" s="15"/>
      <c r="H87" s="15"/>
      <c r="I87" s="15"/>
      <c r="K87" s="15"/>
    </row>
    <row r="88" spans="1:11" x14ac:dyDescent="0.3">
      <c r="A88" s="237" t="s">
        <v>267</v>
      </c>
      <c r="B88" t="s">
        <v>411</v>
      </c>
      <c r="C88" t="s">
        <v>104</v>
      </c>
      <c r="D88">
        <v>131.4</v>
      </c>
      <c r="E88" s="16">
        <v>46085.427094907405</v>
      </c>
      <c r="G88" s="15"/>
      <c r="H88" s="15"/>
      <c r="I88" s="15"/>
      <c r="K88" s="15"/>
    </row>
    <row r="89" spans="1:11" x14ac:dyDescent="0.3">
      <c r="A89" s="237" t="s">
        <v>267</v>
      </c>
      <c r="B89" t="s">
        <v>409</v>
      </c>
      <c r="C89" t="s">
        <v>104</v>
      </c>
      <c r="D89">
        <v>384.6</v>
      </c>
      <c r="E89" s="16">
        <v>46085.427094907405</v>
      </c>
      <c r="G89" s="15"/>
      <c r="H89" s="15"/>
      <c r="I89" s="15"/>
      <c r="K89" s="15"/>
    </row>
    <row r="90" spans="1:11" x14ac:dyDescent="0.3">
      <c r="A90" s="237" t="s">
        <v>267</v>
      </c>
      <c r="B90" t="s">
        <v>525</v>
      </c>
      <c r="C90" t="s">
        <v>104</v>
      </c>
      <c r="D90">
        <v>51.9</v>
      </c>
      <c r="E90" s="16">
        <v>46085.427094907405</v>
      </c>
      <c r="G90" s="15"/>
      <c r="H90" s="15"/>
      <c r="I90" s="15"/>
      <c r="K90" s="15"/>
    </row>
    <row r="91" spans="1:11" x14ac:dyDescent="0.3">
      <c r="A91" s="237" t="s">
        <v>267</v>
      </c>
      <c r="B91" t="s">
        <v>427</v>
      </c>
      <c r="C91" t="s">
        <v>104</v>
      </c>
      <c r="D91">
        <v>836.4</v>
      </c>
      <c r="E91" s="16">
        <v>46085.427094907405</v>
      </c>
      <c r="G91" s="15"/>
      <c r="H91" s="15"/>
      <c r="I91" s="15"/>
      <c r="K91" s="15"/>
    </row>
    <row r="92" spans="1:11" x14ac:dyDescent="0.3">
      <c r="A92" s="237" t="s">
        <v>267</v>
      </c>
      <c r="B92" t="s">
        <v>414</v>
      </c>
      <c r="C92" t="s">
        <v>104</v>
      </c>
      <c r="D92">
        <v>43.4</v>
      </c>
      <c r="E92" s="16">
        <v>46085.427094907405</v>
      </c>
      <c r="G92" s="15"/>
      <c r="H92" s="15"/>
      <c r="I92" s="15"/>
      <c r="K92" s="15"/>
    </row>
    <row r="93" spans="1:11" x14ac:dyDescent="0.3">
      <c r="A93" s="237" t="s">
        <v>267</v>
      </c>
      <c r="B93" t="s">
        <v>408</v>
      </c>
      <c r="C93" t="s">
        <v>104</v>
      </c>
      <c r="D93">
        <v>174.8</v>
      </c>
      <c r="E93" s="16">
        <v>46085.427094907405</v>
      </c>
      <c r="G93" s="15"/>
      <c r="H93" s="15"/>
      <c r="I93" s="15"/>
      <c r="K93" s="15"/>
    </row>
    <row r="94" spans="1:11" x14ac:dyDescent="0.3">
      <c r="A94" s="237" t="s">
        <v>267</v>
      </c>
      <c r="B94" t="s">
        <v>412</v>
      </c>
      <c r="C94" t="s">
        <v>104</v>
      </c>
      <c r="D94">
        <v>98.8</v>
      </c>
      <c r="E94" s="16">
        <v>46085.427094907405</v>
      </c>
      <c r="G94" s="15"/>
      <c r="H94" s="15"/>
      <c r="I94" s="15"/>
      <c r="K94" s="15"/>
    </row>
    <row r="95" spans="1:11" x14ac:dyDescent="0.3">
      <c r="A95" s="237" t="s">
        <v>267</v>
      </c>
      <c r="B95" t="s">
        <v>424</v>
      </c>
      <c r="C95" t="s">
        <v>104</v>
      </c>
      <c r="D95">
        <v>18</v>
      </c>
      <c r="E95" s="16">
        <v>46085.427094907405</v>
      </c>
      <c r="G95" s="15"/>
      <c r="H95" s="15"/>
      <c r="I95" s="15"/>
      <c r="K95" s="15"/>
    </row>
    <row r="96" spans="1:11" x14ac:dyDescent="0.3">
      <c r="A96" s="237" t="s">
        <v>267</v>
      </c>
      <c r="B96" t="s">
        <v>418</v>
      </c>
      <c r="C96" t="s">
        <v>104</v>
      </c>
      <c r="D96">
        <v>17.7</v>
      </c>
      <c r="E96" s="16">
        <v>46085.427094907405</v>
      </c>
      <c r="G96" s="15"/>
      <c r="H96" s="15"/>
      <c r="I96" s="15"/>
      <c r="K96" s="15"/>
    </row>
    <row r="97" spans="1:11" x14ac:dyDescent="0.3">
      <c r="A97" s="237" t="s">
        <v>267</v>
      </c>
      <c r="B97" t="s">
        <v>426</v>
      </c>
      <c r="C97" t="s">
        <v>104</v>
      </c>
      <c r="D97">
        <v>44.3</v>
      </c>
      <c r="E97" s="16">
        <v>46085.427094907405</v>
      </c>
      <c r="G97" s="15"/>
      <c r="H97" s="15"/>
      <c r="I97" s="15"/>
      <c r="K97" s="15"/>
    </row>
    <row r="98" spans="1:11" x14ac:dyDescent="0.3">
      <c r="A98" s="237" t="s">
        <v>267</v>
      </c>
      <c r="B98" t="s">
        <v>416</v>
      </c>
      <c r="C98" t="s">
        <v>104</v>
      </c>
      <c r="D98">
        <v>57.795310000000001</v>
      </c>
      <c r="E98" s="16">
        <v>46085.427094907405</v>
      </c>
      <c r="G98" s="15"/>
      <c r="H98" s="15"/>
      <c r="I98" s="15"/>
      <c r="K98" s="15"/>
    </row>
    <row r="99" spans="1:11" x14ac:dyDescent="0.3">
      <c r="A99" s="237" t="s">
        <v>267</v>
      </c>
      <c r="B99" t="s">
        <v>526</v>
      </c>
      <c r="D99" t="s">
        <v>150</v>
      </c>
      <c r="E99" s="27">
        <v>0</v>
      </c>
      <c r="G99" s="15"/>
      <c r="H99" s="15"/>
      <c r="I99" s="15"/>
      <c r="K99" s="15"/>
    </row>
    <row r="100" spans="1:11" x14ac:dyDescent="0.3">
      <c r="A100" s="237" t="s">
        <v>916</v>
      </c>
      <c r="B100" t="s">
        <v>382</v>
      </c>
      <c r="C100" t="s">
        <v>104</v>
      </c>
      <c r="D100">
        <v>33328</v>
      </c>
      <c r="E100" s="16">
        <v>45912.568865740737</v>
      </c>
      <c r="G100" s="15"/>
      <c r="H100" s="15"/>
      <c r="I100" s="15"/>
      <c r="K100" s="15"/>
    </row>
    <row r="101" spans="1:11" x14ac:dyDescent="0.3">
      <c r="A101" s="237" t="s">
        <v>916</v>
      </c>
      <c r="B101" t="s">
        <v>204</v>
      </c>
      <c r="C101" t="s">
        <v>914</v>
      </c>
      <c r="D101">
        <v>36525</v>
      </c>
      <c r="E101" s="16">
        <v>45912.585659722223</v>
      </c>
      <c r="G101" s="15"/>
      <c r="H101" s="15"/>
      <c r="I101" s="15"/>
      <c r="K101" s="15"/>
    </row>
    <row r="102" spans="1:11" x14ac:dyDescent="0.3">
      <c r="A102" s="237" t="s">
        <v>287</v>
      </c>
      <c r="B102" t="s">
        <v>834</v>
      </c>
      <c r="C102" t="s">
        <v>999</v>
      </c>
      <c r="E102" s="16">
        <v>46094.393078703702</v>
      </c>
      <c r="G102" s="15"/>
      <c r="H102" s="15"/>
      <c r="I102" s="15"/>
      <c r="K102" s="15"/>
    </row>
    <row r="103" spans="1:11" x14ac:dyDescent="0.3">
      <c r="A103" s="15"/>
      <c r="E103" s="16"/>
      <c r="G103" s="15"/>
      <c r="H103" s="15"/>
      <c r="I103" s="15"/>
      <c r="K103" s="15"/>
    </row>
    <row r="104" spans="1:11" x14ac:dyDescent="0.3">
      <c r="A104" s="15"/>
      <c r="E104" s="16"/>
      <c r="G104" s="15"/>
      <c r="H104" s="15"/>
      <c r="I104" s="15"/>
      <c r="K104" s="15"/>
    </row>
    <row r="105" spans="1:11" x14ac:dyDescent="0.3">
      <c r="A105" s="15"/>
      <c r="E105" s="16"/>
      <c r="G105" s="15"/>
      <c r="H105" s="15"/>
      <c r="I105" s="15"/>
      <c r="K105" s="15"/>
    </row>
    <row r="106" spans="1:11" x14ac:dyDescent="0.3">
      <c r="A106" s="15"/>
      <c r="E106" s="16"/>
      <c r="G106" s="15"/>
      <c r="H106" s="15"/>
      <c r="I106" s="15"/>
      <c r="K106" s="15"/>
    </row>
    <row r="107" spans="1:11" x14ac:dyDescent="0.3">
      <c r="A107" s="15"/>
      <c r="E107" s="16"/>
      <c r="G107" s="15"/>
      <c r="H107" s="15"/>
      <c r="I107" s="15"/>
      <c r="K107" s="15"/>
    </row>
    <row r="108" spans="1:11" x14ac:dyDescent="0.3">
      <c r="A108" s="15"/>
      <c r="E108" s="16"/>
      <c r="G108" s="15"/>
      <c r="H108" s="15"/>
      <c r="I108" s="15"/>
      <c r="K108" s="15"/>
    </row>
    <row r="109" spans="1:11" x14ac:dyDescent="0.3">
      <c r="A109" s="15"/>
      <c r="E109" s="16"/>
      <c r="G109" s="15"/>
      <c r="H109" s="15"/>
      <c r="I109" s="15"/>
      <c r="K109" s="15"/>
    </row>
    <row r="110" spans="1:11" x14ac:dyDescent="0.3">
      <c r="A110" s="15"/>
      <c r="E110" s="16"/>
      <c r="G110" s="15"/>
      <c r="H110" s="15"/>
      <c r="I110" s="15"/>
      <c r="K110" s="15"/>
    </row>
    <row r="111" spans="1:11" x14ac:dyDescent="0.3">
      <c r="A111" s="15"/>
      <c r="E111" s="16"/>
      <c r="G111" s="15"/>
      <c r="H111" s="15"/>
      <c r="I111" s="15"/>
      <c r="K111" s="15"/>
    </row>
    <row r="112" spans="1:11" x14ac:dyDescent="0.3">
      <c r="A112" s="15"/>
      <c r="E112" s="16"/>
      <c r="G112" s="15"/>
      <c r="H112" s="15"/>
      <c r="I112" s="15"/>
      <c r="K112" s="15"/>
    </row>
    <row r="113" spans="1:11" x14ac:dyDescent="0.3">
      <c r="A113" s="15"/>
      <c r="E113" s="16"/>
      <c r="G113" s="15"/>
      <c r="H113" s="15"/>
      <c r="I113" s="15"/>
      <c r="K113" s="15"/>
    </row>
    <row r="114" spans="1:11" x14ac:dyDescent="0.3">
      <c r="A114" s="15"/>
      <c r="E114" s="16"/>
      <c r="G114" s="15"/>
      <c r="H114" s="15"/>
      <c r="I114" s="15"/>
      <c r="K114" s="15"/>
    </row>
    <row r="115" spans="1:11" x14ac:dyDescent="0.3">
      <c r="A115" s="15"/>
      <c r="E115" s="16"/>
      <c r="G115" s="15"/>
      <c r="H115" s="15"/>
      <c r="I115" s="15"/>
      <c r="K115" s="15"/>
    </row>
    <row r="116" spans="1:11" x14ac:dyDescent="0.3">
      <c r="A116" s="15"/>
      <c r="E116" s="16"/>
      <c r="G116" s="15"/>
      <c r="H116" s="15"/>
      <c r="I116" s="15"/>
      <c r="K116" s="15"/>
    </row>
    <row r="117" spans="1:11" x14ac:dyDescent="0.3">
      <c r="A117" s="15"/>
      <c r="E117" s="16"/>
      <c r="G117" s="15"/>
      <c r="H117" s="15"/>
      <c r="I117" s="15"/>
      <c r="K117" s="15"/>
    </row>
    <row r="118" spans="1:11" x14ac:dyDescent="0.3">
      <c r="A118" s="15"/>
      <c r="E118" s="16"/>
      <c r="G118" s="15"/>
      <c r="H118" s="15"/>
      <c r="I118" s="15"/>
      <c r="K118" s="15"/>
    </row>
    <row r="119" spans="1:11" x14ac:dyDescent="0.3">
      <c r="A119" s="15"/>
      <c r="E119" s="16"/>
      <c r="G119" s="15"/>
      <c r="H119" s="15"/>
      <c r="I119" s="15"/>
      <c r="K119" s="15"/>
    </row>
    <row r="120" spans="1:11" x14ac:dyDescent="0.3">
      <c r="A120" s="15"/>
      <c r="E120" s="16"/>
      <c r="G120" s="15"/>
      <c r="H120" s="15"/>
      <c r="I120" s="15"/>
      <c r="K120" s="15"/>
    </row>
    <row r="121" spans="1:11" x14ac:dyDescent="0.3">
      <c r="A121" s="15"/>
      <c r="E121" s="27"/>
      <c r="G121" s="15"/>
      <c r="H121" s="15"/>
      <c r="I121" s="15"/>
      <c r="K121" s="15"/>
    </row>
    <row r="122" spans="1:11" x14ac:dyDescent="0.3">
      <c r="A122" s="15"/>
      <c r="E122" s="16"/>
      <c r="G122" s="15"/>
      <c r="H122" s="15"/>
      <c r="I122" s="15"/>
      <c r="K122" s="15"/>
    </row>
    <row r="123" spans="1:11" x14ac:dyDescent="0.3">
      <c r="A123" s="15"/>
      <c r="E123" s="16"/>
      <c r="G123" s="15"/>
      <c r="H123" s="15"/>
      <c r="I123" s="15"/>
      <c r="K123" s="15"/>
    </row>
    <row r="124" spans="1:11" x14ac:dyDescent="0.3">
      <c r="A124" s="15"/>
      <c r="E124" s="16"/>
      <c r="G124" s="15"/>
      <c r="H124" s="15"/>
      <c r="I124" s="15"/>
      <c r="K124" s="15"/>
    </row>
    <row r="125" spans="1:11" x14ac:dyDescent="0.3">
      <c r="A125" s="15"/>
      <c r="E125" s="16"/>
      <c r="G125" s="15"/>
      <c r="H125" s="15"/>
      <c r="I125" s="15"/>
      <c r="K125" s="15"/>
    </row>
    <row r="126" spans="1:11" x14ac:dyDescent="0.3">
      <c r="A126" s="15"/>
      <c r="E126" s="16"/>
      <c r="G126" s="15"/>
      <c r="H126" s="15"/>
      <c r="I126" s="15"/>
      <c r="K126" s="15"/>
    </row>
    <row r="127" spans="1:11" x14ac:dyDescent="0.3">
      <c r="A127" s="15"/>
      <c r="E127" s="16"/>
      <c r="G127" s="15"/>
      <c r="H127" s="15"/>
      <c r="I127" s="15"/>
      <c r="K127" s="15"/>
    </row>
    <row r="128" spans="1:11" x14ac:dyDescent="0.3">
      <c r="A128" s="15"/>
      <c r="E128" s="16"/>
      <c r="G128" s="15"/>
      <c r="H128" s="15"/>
      <c r="I128" s="15"/>
      <c r="K128" s="15"/>
    </row>
    <row r="129" spans="1:11" x14ac:dyDescent="0.3">
      <c r="A129" s="15"/>
      <c r="E129" s="16"/>
      <c r="G129" s="15"/>
      <c r="H129" s="15"/>
      <c r="I129" s="15"/>
      <c r="K129" s="15"/>
    </row>
    <row r="130" spans="1:11" x14ac:dyDescent="0.3">
      <c r="A130" s="15"/>
      <c r="E130" s="16"/>
      <c r="G130" s="15"/>
      <c r="H130" s="15"/>
      <c r="I130" s="15"/>
      <c r="K130" s="15"/>
    </row>
    <row r="131" spans="1:11" x14ac:dyDescent="0.3">
      <c r="A131" s="15"/>
      <c r="E131" s="16"/>
      <c r="G131" s="15"/>
      <c r="H131" s="15"/>
      <c r="I131" s="15"/>
      <c r="K131" s="15"/>
    </row>
    <row r="132" spans="1:11" x14ac:dyDescent="0.3">
      <c r="A132" s="15"/>
      <c r="E132" s="16"/>
      <c r="G132" s="15"/>
      <c r="H132" s="15"/>
      <c r="I132" s="15"/>
      <c r="K132" s="15"/>
    </row>
    <row r="133" spans="1:11" x14ac:dyDescent="0.3">
      <c r="A133" s="15"/>
      <c r="E133" s="16"/>
      <c r="G133" s="15"/>
      <c r="H133" s="15"/>
      <c r="I133" s="15"/>
      <c r="K133" s="15"/>
    </row>
    <row r="134" spans="1:11" x14ac:dyDescent="0.3">
      <c r="A134" s="15"/>
      <c r="E134" s="16"/>
      <c r="G134" s="15"/>
      <c r="H134" s="15"/>
      <c r="I134" s="15"/>
      <c r="K134" s="15"/>
    </row>
    <row r="135" spans="1:11" x14ac:dyDescent="0.3">
      <c r="A135" s="15"/>
      <c r="E135" s="16"/>
      <c r="G135" s="15"/>
      <c r="H135" s="15"/>
      <c r="I135" s="15"/>
      <c r="K135" s="15"/>
    </row>
    <row r="136" spans="1:11" x14ac:dyDescent="0.3">
      <c r="A136" s="15"/>
      <c r="E136" s="16"/>
      <c r="G136" s="15"/>
      <c r="H136" s="15"/>
      <c r="I136" s="15"/>
      <c r="K136" s="15"/>
    </row>
    <row r="137" spans="1:11" x14ac:dyDescent="0.3">
      <c r="A137" s="15"/>
      <c r="E137" s="16"/>
      <c r="G137" s="15"/>
      <c r="H137" s="15"/>
      <c r="I137" s="15"/>
      <c r="K137" s="15"/>
    </row>
    <row r="138" spans="1:11" x14ac:dyDescent="0.3">
      <c r="A138" s="15"/>
      <c r="E138" s="16"/>
      <c r="G138" s="15"/>
      <c r="H138" s="15"/>
      <c r="I138" s="15"/>
      <c r="K138" s="15"/>
    </row>
    <row r="139" spans="1:11" x14ac:dyDescent="0.3">
      <c r="A139" s="15"/>
      <c r="E139" s="16"/>
      <c r="G139" s="15"/>
      <c r="H139" s="15"/>
      <c r="I139" s="15"/>
      <c r="K139" s="15"/>
    </row>
    <row r="140" spans="1:11" x14ac:dyDescent="0.3">
      <c r="A140" s="15"/>
      <c r="E140" s="16"/>
      <c r="G140" s="15"/>
      <c r="H140" s="15"/>
      <c r="I140" s="15"/>
      <c r="K140" s="15"/>
    </row>
    <row r="141" spans="1:11" x14ac:dyDescent="0.3">
      <c r="A141" s="15"/>
      <c r="E141" s="16"/>
      <c r="G141" s="15"/>
      <c r="H141" s="15"/>
      <c r="I141" s="15"/>
      <c r="K141" s="15"/>
    </row>
    <row r="142" spans="1:11" x14ac:dyDescent="0.3">
      <c r="A142" s="15"/>
      <c r="E142" s="16"/>
      <c r="G142" s="15"/>
      <c r="H142" s="15"/>
      <c r="I142" s="15"/>
      <c r="K142" s="15"/>
    </row>
    <row r="143" spans="1:11" x14ac:dyDescent="0.3">
      <c r="A143" s="15"/>
      <c r="E143" s="16"/>
      <c r="G143" s="15"/>
      <c r="H143" s="15"/>
      <c r="I143" s="15"/>
      <c r="K143" s="15"/>
    </row>
    <row r="144" spans="1:11" x14ac:dyDescent="0.3">
      <c r="A144" s="15"/>
      <c r="E144" s="16"/>
      <c r="G144" s="15"/>
      <c r="H144" s="15"/>
      <c r="I144" s="15"/>
      <c r="K144" s="15"/>
    </row>
    <row r="145" spans="1:11" x14ac:dyDescent="0.3">
      <c r="A145" s="15"/>
      <c r="E145" s="16"/>
      <c r="G145" s="15"/>
      <c r="H145" s="15"/>
      <c r="I145" s="15"/>
      <c r="K145" s="15"/>
    </row>
    <row r="146" spans="1:11" x14ac:dyDescent="0.3">
      <c r="A146" s="15"/>
      <c r="E146" s="16"/>
      <c r="G146" s="15"/>
      <c r="H146" s="15"/>
      <c r="I146" s="15"/>
      <c r="K146" s="15"/>
    </row>
    <row r="147" spans="1:11" x14ac:dyDescent="0.3">
      <c r="A147" s="15"/>
      <c r="E147" s="16"/>
      <c r="G147" s="15"/>
      <c r="H147" s="15"/>
      <c r="I147" s="15"/>
      <c r="K147" s="15"/>
    </row>
    <row r="148" spans="1:11" x14ac:dyDescent="0.3">
      <c r="A148" s="15"/>
      <c r="E148" s="16"/>
      <c r="G148" s="15"/>
      <c r="H148" s="15"/>
      <c r="I148" s="15"/>
      <c r="K148" s="15"/>
    </row>
    <row r="149" spans="1:11" x14ac:dyDescent="0.3">
      <c r="A149" s="15"/>
      <c r="E149" s="16"/>
      <c r="G149" s="15"/>
      <c r="H149" s="15"/>
      <c r="I149" s="15"/>
      <c r="K149" s="15"/>
    </row>
    <row r="150" spans="1:11" x14ac:dyDescent="0.3">
      <c r="A150" s="15"/>
      <c r="E150" s="16"/>
      <c r="G150" s="15"/>
      <c r="H150" s="15"/>
      <c r="I150" s="15"/>
      <c r="K150" s="15"/>
    </row>
    <row r="151" spans="1:11" x14ac:dyDescent="0.3">
      <c r="A151" s="15"/>
      <c r="E151" s="16"/>
      <c r="G151" s="15"/>
      <c r="H151" s="15"/>
      <c r="I151" s="15"/>
      <c r="K151" s="15"/>
    </row>
    <row r="152" spans="1:11" x14ac:dyDescent="0.3">
      <c r="A152" s="15"/>
      <c r="E152" s="16"/>
      <c r="G152" s="15"/>
      <c r="H152" s="15"/>
      <c r="I152" s="15"/>
      <c r="K152" s="15"/>
    </row>
    <row r="153" spans="1:11" x14ac:dyDescent="0.3">
      <c r="A153" s="15"/>
      <c r="E153" s="16"/>
      <c r="G153" s="15"/>
      <c r="H153" s="15"/>
      <c r="I153" s="15"/>
      <c r="K153" s="15"/>
    </row>
    <row r="154" spans="1:11" x14ac:dyDescent="0.3">
      <c r="A154" s="15"/>
      <c r="E154" s="16"/>
      <c r="G154" s="15"/>
      <c r="H154" s="15"/>
      <c r="I154" s="15"/>
      <c r="K154" s="15"/>
    </row>
    <row r="155" spans="1:11" x14ac:dyDescent="0.3">
      <c r="A155" s="15"/>
      <c r="E155" s="16"/>
      <c r="G155" s="15"/>
      <c r="H155" s="15"/>
      <c r="I155" s="15"/>
      <c r="K155" s="15"/>
    </row>
    <row r="156" spans="1:11" x14ac:dyDescent="0.3">
      <c r="A156" s="15"/>
      <c r="E156" s="16"/>
      <c r="G156" s="15"/>
      <c r="H156" s="15"/>
      <c r="I156" s="15"/>
      <c r="K156" s="15"/>
    </row>
    <row r="157" spans="1:11" x14ac:dyDescent="0.3">
      <c r="A157" s="15"/>
      <c r="E157" s="16"/>
      <c r="G157" s="15"/>
      <c r="H157" s="15"/>
      <c r="I157" s="15"/>
      <c r="K157" s="15"/>
    </row>
    <row r="158" spans="1:11" x14ac:dyDescent="0.3">
      <c r="A158" s="15"/>
      <c r="E158" s="16"/>
      <c r="G158" s="15"/>
      <c r="H158" s="15"/>
      <c r="I158" s="15"/>
      <c r="K158" s="15"/>
    </row>
    <row r="159" spans="1:11" x14ac:dyDescent="0.3">
      <c r="A159" s="15"/>
      <c r="E159" s="16"/>
      <c r="G159" s="15"/>
      <c r="H159" s="15"/>
      <c r="I159" s="15"/>
      <c r="K159" s="15"/>
    </row>
    <row r="160" spans="1:11" x14ac:dyDescent="0.3">
      <c r="A160" s="15"/>
      <c r="E160" s="16"/>
      <c r="G160" s="15"/>
      <c r="H160" s="15"/>
      <c r="I160" s="15"/>
      <c r="K160" s="15"/>
    </row>
    <row r="161" spans="1:11" x14ac:dyDescent="0.3">
      <c r="A161" s="15"/>
      <c r="E161" s="16"/>
      <c r="G161" s="15"/>
      <c r="H161" s="15"/>
      <c r="I161" s="15"/>
      <c r="K161" s="15"/>
    </row>
    <row r="162" spans="1:11" x14ac:dyDescent="0.3">
      <c r="A162" s="15"/>
      <c r="E162" s="16"/>
      <c r="G162" s="15"/>
      <c r="H162" s="15"/>
      <c r="I162" s="15"/>
      <c r="K162" s="15"/>
    </row>
    <row r="163" spans="1:11" x14ac:dyDescent="0.3">
      <c r="A163" s="15"/>
      <c r="E163" s="16"/>
      <c r="G163" s="15"/>
      <c r="H163" s="15"/>
      <c r="I163" s="15"/>
      <c r="K163" s="15"/>
    </row>
    <row r="164" spans="1:11" x14ac:dyDescent="0.3">
      <c r="A164" s="15"/>
      <c r="E164" s="16"/>
      <c r="G164" s="15"/>
      <c r="H164" s="15"/>
      <c r="I164" s="15"/>
      <c r="K164" s="15"/>
    </row>
    <row r="165" spans="1:11" x14ac:dyDescent="0.3">
      <c r="A165" s="15"/>
      <c r="E165" s="16"/>
      <c r="G165" s="15"/>
      <c r="H165" s="15"/>
      <c r="I165" s="15"/>
      <c r="K165" s="15"/>
    </row>
    <row r="166" spans="1:11" x14ac:dyDescent="0.3">
      <c r="A166" s="15"/>
      <c r="E166" s="16"/>
      <c r="G166" s="15"/>
      <c r="H166" s="15"/>
      <c r="I166" s="15"/>
      <c r="K166" s="15"/>
    </row>
    <row r="167" spans="1:11" x14ac:dyDescent="0.3">
      <c r="A167" s="15"/>
      <c r="E167" s="16"/>
      <c r="G167" s="15"/>
      <c r="H167" s="15"/>
      <c r="I167" s="15"/>
      <c r="K167" s="15"/>
    </row>
    <row r="168" spans="1:11" x14ac:dyDescent="0.3">
      <c r="A168" s="15"/>
      <c r="E168" s="16"/>
      <c r="G168" s="15"/>
      <c r="H168" s="15"/>
      <c r="I168" s="15"/>
      <c r="K168" s="15"/>
    </row>
    <row r="169" spans="1:11" x14ac:dyDescent="0.3">
      <c r="A169" s="15"/>
      <c r="E169" s="16"/>
      <c r="G169" s="15"/>
      <c r="H169" s="15"/>
      <c r="I169" s="15"/>
      <c r="K169" s="15"/>
    </row>
    <row r="170" spans="1:11" x14ac:dyDescent="0.3">
      <c r="A170" s="15"/>
      <c r="E170" s="16"/>
      <c r="G170" s="15"/>
      <c r="H170" s="15"/>
      <c r="I170" s="15"/>
      <c r="K170" s="15"/>
    </row>
    <row r="171" spans="1:11" x14ac:dyDescent="0.3">
      <c r="A171" s="15"/>
      <c r="E171" s="16"/>
      <c r="G171" s="15"/>
      <c r="H171" s="15"/>
      <c r="I171" s="15"/>
      <c r="K171" s="15"/>
    </row>
    <row r="172" spans="1:11" x14ac:dyDescent="0.3">
      <c r="A172" s="15"/>
      <c r="E172" s="16"/>
      <c r="G172" s="15"/>
      <c r="H172" s="15"/>
      <c r="I172" s="15"/>
      <c r="K172" s="15"/>
    </row>
    <row r="173" spans="1:11" x14ac:dyDescent="0.3">
      <c r="A173" s="15"/>
      <c r="E173" s="16"/>
      <c r="G173" s="15"/>
      <c r="H173" s="15"/>
      <c r="I173" s="15"/>
      <c r="K173" s="15"/>
    </row>
    <row r="174" spans="1:11" x14ac:dyDescent="0.3">
      <c r="A174" s="15"/>
      <c r="E174" s="16"/>
      <c r="G174" s="15"/>
      <c r="H174" s="15"/>
      <c r="I174" s="15"/>
      <c r="K174" s="15"/>
    </row>
    <row r="175" spans="1:11" x14ac:dyDescent="0.3">
      <c r="A175" s="15"/>
      <c r="E175" s="16"/>
      <c r="G175" s="15"/>
      <c r="H175" s="15"/>
      <c r="I175" s="15"/>
      <c r="K175" s="15"/>
    </row>
    <row r="176" spans="1:11" x14ac:dyDescent="0.3">
      <c r="A176" s="15"/>
      <c r="E176" s="16"/>
      <c r="G176" s="15"/>
      <c r="H176" s="15"/>
      <c r="I176" s="15"/>
      <c r="K176" s="15"/>
    </row>
    <row r="177" spans="1:11" x14ac:dyDescent="0.3">
      <c r="A177" s="15"/>
      <c r="E177" s="16"/>
      <c r="G177" s="15"/>
      <c r="H177" s="15"/>
      <c r="I177" s="15"/>
      <c r="K177" s="15"/>
    </row>
    <row r="178" spans="1:11" x14ac:dyDescent="0.3">
      <c r="A178" s="15"/>
      <c r="E178" s="16"/>
      <c r="G178" s="15"/>
      <c r="H178" s="15"/>
      <c r="I178" s="15"/>
      <c r="K178" s="15"/>
    </row>
    <row r="179" spans="1:11" x14ac:dyDescent="0.3">
      <c r="A179" s="15"/>
      <c r="E179" s="16"/>
      <c r="G179" s="15"/>
      <c r="H179" s="15"/>
      <c r="I179" s="15"/>
      <c r="K179" s="15"/>
    </row>
    <row r="180" spans="1:11" x14ac:dyDescent="0.3">
      <c r="A180" s="15"/>
      <c r="E180" s="16"/>
      <c r="G180" s="15"/>
      <c r="H180" s="15"/>
      <c r="I180" s="15"/>
      <c r="K180" s="15"/>
    </row>
    <row r="181" spans="1:11" x14ac:dyDescent="0.3">
      <c r="A181" s="15"/>
      <c r="E181" s="16"/>
      <c r="G181" s="15"/>
      <c r="H181" s="15"/>
      <c r="I181" s="15"/>
      <c r="K181" s="15"/>
    </row>
    <row r="182" spans="1:11" x14ac:dyDescent="0.3">
      <c r="A182" s="15"/>
      <c r="E182" s="16"/>
      <c r="G182" s="15"/>
      <c r="H182" s="15"/>
      <c r="I182" s="15"/>
      <c r="K182" s="15"/>
    </row>
    <row r="183" spans="1:11" x14ac:dyDescent="0.3">
      <c r="A183" s="15"/>
      <c r="E183" s="16"/>
      <c r="G183" s="15"/>
      <c r="H183" s="15"/>
      <c r="I183" s="15"/>
      <c r="K183" s="15"/>
    </row>
    <row r="184" spans="1:11" x14ac:dyDescent="0.3">
      <c r="A184" s="15"/>
      <c r="E184" s="16"/>
      <c r="G184" s="15"/>
      <c r="H184" s="15"/>
      <c r="I184" s="15"/>
      <c r="K184" s="15"/>
    </row>
    <row r="185" spans="1:11" x14ac:dyDescent="0.3">
      <c r="A185" s="15"/>
      <c r="E185" s="16"/>
      <c r="G185" s="15"/>
      <c r="H185" s="15"/>
      <c r="I185" s="15"/>
      <c r="K185" s="15"/>
    </row>
    <row r="186" spans="1:11" x14ac:dyDescent="0.3">
      <c r="A186" s="15"/>
      <c r="E186" s="16"/>
      <c r="G186" s="15"/>
      <c r="H186" s="15"/>
      <c r="I186" s="15"/>
      <c r="K186" s="15"/>
    </row>
    <row r="187" spans="1:11" x14ac:dyDescent="0.3">
      <c r="A187" s="15"/>
      <c r="E187" s="16"/>
      <c r="G187" s="15"/>
      <c r="H187" s="15"/>
      <c r="I187" s="15"/>
      <c r="K187" s="15"/>
    </row>
    <row r="188" spans="1:11" x14ac:dyDescent="0.3">
      <c r="A188" s="15"/>
      <c r="E188" s="16"/>
      <c r="G188" s="15"/>
      <c r="H188" s="15"/>
      <c r="I188" s="15"/>
      <c r="K188" s="15"/>
    </row>
    <row r="189" spans="1:11" x14ac:dyDescent="0.3">
      <c r="A189" s="15"/>
      <c r="E189" s="16"/>
      <c r="G189" s="15"/>
      <c r="H189" s="15"/>
      <c r="I189" s="15"/>
      <c r="K189" s="15"/>
    </row>
    <row r="190" spans="1:11" x14ac:dyDescent="0.3">
      <c r="A190" s="15"/>
      <c r="E190" s="16"/>
      <c r="G190" s="15"/>
      <c r="H190" s="15"/>
      <c r="I190" s="15"/>
      <c r="K190" s="15"/>
    </row>
    <row r="191" spans="1:11" x14ac:dyDescent="0.3">
      <c r="A191" s="15"/>
      <c r="E191" s="16"/>
      <c r="G191" s="15"/>
      <c r="H191" s="15"/>
      <c r="I191" s="15"/>
      <c r="K191" s="15"/>
    </row>
    <row r="192" spans="1:11" x14ac:dyDescent="0.3">
      <c r="A192" s="15"/>
      <c r="E192" s="16"/>
      <c r="G192" s="15"/>
      <c r="H192" s="15"/>
      <c r="I192" s="15"/>
      <c r="K192" s="15"/>
    </row>
    <row r="193" spans="1:11" x14ac:dyDescent="0.3">
      <c r="A193" s="15"/>
      <c r="E193" s="16"/>
      <c r="G193" s="15"/>
      <c r="H193" s="15"/>
      <c r="I193" s="15"/>
      <c r="K193" s="15"/>
    </row>
    <row r="194" spans="1:11" x14ac:dyDescent="0.3">
      <c r="A194" s="15"/>
      <c r="E194" s="16"/>
      <c r="G194" s="15"/>
      <c r="H194" s="15"/>
      <c r="I194" s="15"/>
      <c r="K194" s="15"/>
    </row>
    <row r="195" spans="1:11" x14ac:dyDescent="0.3">
      <c r="A195" s="15"/>
      <c r="E195" s="16"/>
      <c r="G195" s="15"/>
      <c r="H195" s="15"/>
      <c r="I195" s="15"/>
      <c r="K195" s="15"/>
    </row>
    <row r="196" spans="1:11" x14ac:dyDescent="0.3">
      <c r="A196" s="15"/>
      <c r="E196" s="16"/>
      <c r="G196" s="15"/>
      <c r="H196" s="15"/>
      <c r="I196" s="15"/>
      <c r="K196" s="15"/>
    </row>
    <row r="197" spans="1:11" x14ac:dyDescent="0.3">
      <c r="A197" s="15"/>
      <c r="E197" s="16"/>
      <c r="G197" s="15"/>
      <c r="H197" s="15"/>
      <c r="I197" s="15"/>
      <c r="K197" s="15"/>
    </row>
    <row r="198" spans="1:11" x14ac:dyDescent="0.3">
      <c r="A198" s="15"/>
      <c r="E198" s="16"/>
      <c r="G198" s="15"/>
      <c r="H198" s="15"/>
      <c r="I198" s="15"/>
      <c r="K198" s="15"/>
    </row>
    <row r="199" spans="1:11" x14ac:dyDescent="0.3">
      <c r="A199" s="15"/>
      <c r="E199" s="16"/>
      <c r="G199" s="15"/>
      <c r="H199" s="15"/>
      <c r="I199" s="15"/>
      <c r="K199" s="15"/>
    </row>
    <row r="200" spans="1:11" x14ac:dyDescent="0.3">
      <c r="A200" s="15"/>
      <c r="E200" s="16"/>
      <c r="G200" s="15"/>
      <c r="H200" s="15"/>
      <c r="I200" s="15"/>
      <c r="K200" s="15"/>
    </row>
    <row r="201" spans="1:11" x14ac:dyDescent="0.3">
      <c r="A201" s="15"/>
      <c r="E201" s="16"/>
      <c r="G201" s="15"/>
      <c r="H201" s="15"/>
      <c r="I201" s="15"/>
      <c r="K201" s="15"/>
    </row>
    <row r="202" spans="1:11" x14ac:dyDescent="0.3">
      <c r="A202" s="15"/>
      <c r="E202" s="16"/>
      <c r="G202" s="15"/>
      <c r="H202" s="15"/>
      <c r="I202" s="15"/>
      <c r="K202" s="15"/>
    </row>
    <row r="203" spans="1:11" x14ac:dyDescent="0.3">
      <c r="A203" s="15"/>
      <c r="E203" s="16"/>
      <c r="G203" s="15"/>
      <c r="H203" s="15"/>
      <c r="I203" s="15"/>
      <c r="K203" s="15"/>
    </row>
    <row r="204" spans="1:11" x14ac:dyDescent="0.3">
      <c r="A204" s="15"/>
      <c r="E204" s="16"/>
      <c r="G204" s="15"/>
      <c r="H204" s="15"/>
      <c r="I204" s="15"/>
      <c r="K204" s="15"/>
    </row>
    <row r="205" spans="1:11" x14ac:dyDescent="0.3">
      <c r="A205" s="15"/>
      <c r="E205" s="16"/>
      <c r="G205" s="15"/>
      <c r="H205" s="15"/>
      <c r="I205" s="15"/>
      <c r="K205" s="15"/>
    </row>
    <row r="206" spans="1:11" x14ac:dyDescent="0.3">
      <c r="A206" s="15"/>
      <c r="E206" s="16"/>
      <c r="G206" s="15"/>
      <c r="H206" s="15"/>
      <c r="I206" s="15"/>
      <c r="K206" s="15"/>
    </row>
    <row r="207" spans="1:11" x14ac:dyDescent="0.3">
      <c r="A207" s="15"/>
      <c r="E207" s="16"/>
      <c r="G207" s="15"/>
      <c r="H207" s="15"/>
      <c r="I207" s="15"/>
      <c r="K207" s="15"/>
    </row>
    <row r="208" spans="1:11" x14ac:dyDescent="0.3">
      <c r="A208" s="15"/>
      <c r="E208" s="16"/>
      <c r="G208" s="15"/>
      <c r="H208" s="15"/>
      <c r="I208" s="15"/>
      <c r="K208" s="15"/>
    </row>
    <row r="209" spans="1:11" x14ac:dyDescent="0.3">
      <c r="A209" s="15"/>
      <c r="E209" s="16"/>
      <c r="G209" s="15"/>
      <c r="H209" s="15"/>
      <c r="I209" s="15"/>
      <c r="K209" s="15"/>
    </row>
    <row r="210" spans="1:11" x14ac:dyDescent="0.3">
      <c r="A210" s="15"/>
      <c r="E210" s="16"/>
      <c r="G210" s="15"/>
      <c r="H210" s="15"/>
      <c r="I210" s="15"/>
      <c r="K210" s="15"/>
    </row>
    <row r="211" spans="1:11" x14ac:dyDescent="0.3">
      <c r="A211" s="15"/>
      <c r="E211" s="16"/>
      <c r="G211" s="15"/>
      <c r="H211" s="15"/>
      <c r="I211" s="15"/>
      <c r="K211" s="15"/>
    </row>
    <row r="212" spans="1:11" x14ac:dyDescent="0.3">
      <c r="A212" s="15"/>
      <c r="E212" s="16"/>
      <c r="G212" s="15"/>
      <c r="H212" s="15"/>
      <c r="I212" s="15"/>
      <c r="K212" s="15"/>
    </row>
    <row r="213" spans="1:11" x14ac:dyDescent="0.3">
      <c r="A213" s="15"/>
      <c r="E213" s="16"/>
      <c r="G213" s="15"/>
      <c r="H213" s="15"/>
      <c r="I213" s="15"/>
      <c r="K213" s="15"/>
    </row>
    <row r="214" spans="1:11" x14ac:dyDescent="0.3">
      <c r="A214" s="15"/>
      <c r="E214" s="16"/>
      <c r="G214" s="15"/>
      <c r="H214" s="15"/>
      <c r="I214" s="15"/>
      <c r="K214" s="15"/>
    </row>
    <row r="215" spans="1:11" x14ac:dyDescent="0.3">
      <c r="A215" s="15"/>
      <c r="E215" s="16"/>
      <c r="G215" s="15"/>
      <c r="H215" s="15"/>
      <c r="I215" s="15"/>
      <c r="K215" s="15"/>
    </row>
    <row r="216" spans="1:11" x14ac:dyDescent="0.3">
      <c r="A216" s="15"/>
      <c r="E216" s="16"/>
      <c r="G216" s="15"/>
      <c r="H216" s="15"/>
      <c r="I216" s="15"/>
      <c r="K216" s="15"/>
    </row>
    <row r="217" spans="1:11" x14ac:dyDescent="0.3">
      <c r="A217" s="15"/>
      <c r="E217" s="16"/>
      <c r="G217" s="15"/>
      <c r="H217" s="15"/>
      <c r="I217" s="15"/>
      <c r="K217" s="15"/>
    </row>
    <row r="218" spans="1:11" x14ac:dyDescent="0.3">
      <c r="A218" s="15"/>
      <c r="E218" s="16"/>
      <c r="G218" s="15"/>
      <c r="H218" s="15"/>
      <c r="I218" s="15"/>
      <c r="K218" s="15"/>
    </row>
    <row r="219" spans="1:11" x14ac:dyDescent="0.3">
      <c r="A219" s="15"/>
      <c r="E219" s="16"/>
      <c r="G219" s="15"/>
      <c r="H219" s="15"/>
      <c r="I219" s="15"/>
      <c r="K219" s="15"/>
    </row>
    <row r="220" spans="1:11" x14ac:dyDescent="0.3">
      <c r="A220" s="15"/>
      <c r="E220" s="16"/>
      <c r="G220" s="15"/>
      <c r="H220" s="15"/>
      <c r="I220" s="15"/>
      <c r="K220" s="15"/>
    </row>
    <row r="221" spans="1:11" x14ac:dyDescent="0.3">
      <c r="A221" s="15"/>
      <c r="E221" s="27"/>
      <c r="G221" s="15"/>
      <c r="H221" s="15"/>
      <c r="I221" s="15"/>
      <c r="K221" s="15"/>
    </row>
    <row r="222" spans="1:11" x14ac:dyDescent="0.3">
      <c r="A222" s="15"/>
      <c r="E222" s="27"/>
      <c r="G222" s="15"/>
      <c r="H222" s="15"/>
      <c r="I222" s="15"/>
      <c r="K222" s="15"/>
    </row>
    <row r="223" spans="1:11" x14ac:dyDescent="0.3">
      <c r="A223" s="15"/>
      <c r="E223" s="27"/>
      <c r="G223" s="15"/>
      <c r="H223" s="15"/>
      <c r="I223" s="15"/>
      <c r="K223" s="15"/>
    </row>
    <row r="224" spans="1:11" x14ac:dyDescent="0.3">
      <c r="A224" s="15"/>
      <c r="E224" s="27"/>
      <c r="G224" s="15"/>
      <c r="H224" s="15"/>
      <c r="I224" s="15"/>
      <c r="K224" s="15"/>
    </row>
    <row r="225" spans="1:11" x14ac:dyDescent="0.3">
      <c r="A225" s="15"/>
      <c r="E225" s="27"/>
      <c r="G225" s="15"/>
      <c r="H225" s="15"/>
      <c r="I225" s="15"/>
      <c r="K225" s="15"/>
    </row>
    <row r="226" spans="1:11" x14ac:dyDescent="0.3">
      <c r="A226" s="15"/>
      <c r="E226" s="27"/>
    </row>
    <row r="227" spans="1:11" x14ac:dyDescent="0.3">
      <c r="A227" s="15"/>
      <c r="E227" s="27"/>
    </row>
    <row r="228" spans="1:11" x14ac:dyDescent="0.3">
      <c r="A228" s="15"/>
      <c r="E228" s="27"/>
    </row>
    <row r="229" spans="1:11" x14ac:dyDescent="0.3">
      <c r="A229" s="15"/>
      <c r="E229" s="27"/>
    </row>
    <row r="230" spans="1:11" x14ac:dyDescent="0.3">
      <c r="A230" s="15"/>
      <c r="E230" s="27"/>
    </row>
    <row r="231" spans="1:11" x14ac:dyDescent="0.3">
      <c r="A231" s="15"/>
      <c r="E231" s="27"/>
    </row>
    <row r="232" spans="1:11" x14ac:dyDescent="0.3">
      <c r="A232" s="15"/>
      <c r="E232" s="27"/>
    </row>
    <row r="233" spans="1:11" x14ac:dyDescent="0.3">
      <c r="A233" s="15"/>
      <c r="E233" s="27"/>
    </row>
    <row r="234" spans="1:11" x14ac:dyDescent="0.3">
      <c r="A234" s="15"/>
      <c r="E234" s="27"/>
    </row>
    <row r="235" spans="1:11" x14ac:dyDescent="0.3">
      <c r="A235" s="15"/>
      <c r="E235" s="27"/>
    </row>
    <row r="236" spans="1:11" x14ac:dyDescent="0.3">
      <c r="A236" s="15"/>
      <c r="E236" s="27"/>
      <c r="G236" s="15"/>
      <c r="H236" s="15"/>
      <c r="I236" s="15"/>
      <c r="K236" s="15"/>
    </row>
    <row r="237" spans="1:11" x14ac:dyDescent="0.3">
      <c r="A237" s="15"/>
      <c r="E237" s="27"/>
      <c r="G237" s="15"/>
      <c r="H237" s="15"/>
      <c r="I237" s="15"/>
      <c r="K237" s="15"/>
    </row>
    <row r="238" spans="1:11" x14ac:dyDescent="0.3">
      <c r="A238" s="15"/>
      <c r="E238" s="16"/>
      <c r="G238" s="15"/>
      <c r="H238" s="15"/>
      <c r="I238" s="15"/>
      <c r="K238" s="15"/>
    </row>
    <row r="239" spans="1:11" x14ac:dyDescent="0.3">
      <c r="A239" s="15"/>
      <c r="E239" s="16"/>
      <c r="G239" s="15"/>
      <c r="H239" s="15"/>
      <c r="I239" s="15"/>
      <c r="K239" s="15"/>
    </row>
    <row r="240" spans="1:11" x14ac:dyDescent="0.3">
      <c r="A240" s="15"/>
      <c r="E240" s="16"/>
      <c r="G240" s="15"/>
      <c r="H240" s="15"/>
      <c r="I240" s="15"/>
      <c r="K240" s="15"/>
    </row>
    <row r="241" spans="1:11" x14ac:dyDescent="0.3">
      <c r="A241" s="15"/>
      <c r="E241" s="16"/>
      <c r="G241" s="15"/>
      <c r="H241" s="15"/>
      <c r="I241" s="15"/>
      <c r="K241" s="15"/>
    </row>
    <row r="242" spans="1:11" x14ac:dyDescent="0.3">
      <c r="A242" s="15"/>
      <c r="E242" s="16"/>
      <c r="G242" s="15"/>
      <c r="H242" s="15"/>
      <c r="I242" s="15"/>
      <c r="K242" s="1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X151"/>
  <sheetViews>
    <sheetView zoomScale="60" zoomScaleNormal="60" workbookViewId="0">
      <pane xSplit="1" ySplit="11" topLeftCell="B12" activePane="bottomRight" state="frozen"/>
      <selection activeCell="Q9" sqref="A9:XFD11"/>
      <selection pane="topRight" activeCell="Q9" sqref="A9:XFD11"/>
      <selection pane="bottomLeft" activeCell="Q9" sqref="A9:XFD11"/>
      <selection pane="bottomRight" activeCell="P154" sqref="P154"/>
    </sheetView>
  </sheetViews>
  <sheetFormatPr defaultColWidth="14.6640625" defaultRowHeight="10.199999999999999" x14ac:dyDescent="0.2"/>
  <cols>
    <col min="1" max="1" width="16" style="1" customWidth="1"/>
    <col min="2" max="5" width="14.6640625" style="1"/>
    <col min="6" max="6" width="15.109375" style="1" customWidth="1"/>
    <col min="7" max="7" width="15.5546875" style="1" customWidth="1"/>
    <col min="8" max="8" width="14.6640625" style="1"/>
    <col min="9" max="9" width="3.6640625" style="1" customWidth="1"/>
    <col min="10" max="13" width="14.6640625" style="1"/>
    <col min="14" max="14" width="15.88671875" style="1" customWidth="1"/>
    <col min="15" max="16" width="14.6640625" style="1"/>
    <col min="17" max="17" width="3.44140625" style="1" customWidth="1"/>
    <col min="18" max="18" width="14.6640625" style="1"/>
    <col min="19" max="19" width="15.5546875" style="1" customWidth="1"/>
    <col min="20" max="20" width="16" style="1" customWidth="1"/>
    <col min="21" max="16384" width="14.6640625" style="1"/>
  </cols>
  <sheetData>
    <row r="1" spans="1:24" ht="70.5" customHeight="1" x14ac:dyDescent="0.2">
      <c r="B1" s="244" t="s">
        <v>162</v>
      </c>
      <c r="C1" s="244"/>
      <c r="D1" s="244"/>
      <c r="E1" s="244"/>
      <c r="F1" s="244"/>
      <c r="G1" s="244"/>
      <c r="H1" s="244"/>
      <c r="I1" s="244"/>
      <c r="J1" s="244"/>
      <c r="K1" s="244"/>
      <c r="L1" s="244"/>
      <c r="M1" s="244"/>
      <c r="N1" s="244"/>
      <c r="O1" s="244"/>
      <c r="P1" s="244"/>
      <c r="Q1" s="244"/>
      <c r="R1" s="244"/>
      <c r="S1" s="244"/>
      <c r="T1" s="244"/>
      <c r="U1" s="244"/>
      <c r="V1" s="244"/>
    </row>
    <row r="2" spans="1:24" x14ac:dyDescent="0.2">
      <c r="A2" s="36" t="s">
        <v>0</v>
      </c>
      <c r="B2" s="29" t="s">
        <v>108</v>
      </c>
      <c r="C2" s="29" t="s">
        <v>108</v>
      </c>
      <c r="D2" s="29" t="s">
        <v>108</v>
      </c>
      <c r="E2" s="29" t="s">
        <v>108</v>
      </c>
      <c r="F2" s="29" t="s">
        <v>108</v>
      </c>
      <c r="G2" s="29" t="s">
        <v>108</v>
      </c>
      <c r="H2" s="29" t="s">
        <v>108</v>
      </c>
      <c r="I2" s="29"/>
      <c r="J2" s="29" t="s">
        <v>108</v>
      </c>
      <c r="K2" s="29" t="s">
        <v>108</v>
      </c>
      <c r="L2" s="29" t="s">
        <v>108</v>
      </c>
      <c r="M2" s="29" t="s">
        <v>108</v>
      </c>
      <c r="N2" s="29" t="s">
        <v>108</v>
      </c>
      <c r="O2" s="29" t="s">
        <v>108</v>
      </c>
      <c r="P2" s="29" t="s">
        <v>108</v>
      </c>
      <c r="Q2" s="29"/>
      <c r="R2" s="29" t="s">
        <v>108</v>
      </c>
      <c r="S2" s="29" t="s">
        <v>108</v>
      </c>
      <c r="T2" s="29" t="s">
        <v>108</v>
      </c>
      <c r="U2" s="29" t="s">
        <v>108</v>
      </c>
      <c r="V2" s="29" t="s">
        <v>108</v>
      </c>
    </row>
    <row r="3" spans="1:24" x14ac:dyDescent="0.2">
      <c r="A3" s="36" t="s">
        <v>1</v>
      </c>
      <c r="B3" s="29" t="s">
        <v>37</v>
      </c>
      <c r="C3" s="29" t="s">
        <v>37</v>
      </c>
      <c r="D3" s="29" t="s">
        <v>37</v>
      </c>
      <c r="E3" s="29" t="s">
        <v>37</v>
      </c>
      <c r="F3" s="29" t="s">
        <v>37</v>
      </c>
      <c r="G3" s="29" t="s">
        <v>37</v>
      </c>
      <c r="H3" s="29" t="s">
        <v>37</v>
      </c>
      <c r="I3" s="29"/>
      <c r="J3" s="29" t="s">
        <v>37</v>
      </c>
      <c r="K3" s="29" t="s">
        <v>37</v>
      </c>
      <c r="L3" s="29" t="s">
        <v>37</v>
      </c>
      <c r="M3" s="29" t="s">
        <v>37</v>
      </c>
      <c r="N3" s="29" t="s">
        <v>37</v>
      </c>
      <c r="O3" s="29" t="s">
        <v>37</v>
      </c>
      <c r="P3" s="29" t="s">
        <v>37</v>
      </c>
      <c r="Q3" s="29"/>
      <c r="R3" s="29" t="s">
        <v>37</v>
      </c>
      <c r="S3" s="29" t="s">
        <v>37</v>
      </c>
      <c r="T3" s="29" t="s">
        <v>37</v>
      </c>
      <c r="U3" s="29" t="s">
        <v>37</v>
      </c>
      <c r="V3" s="29" t="s">
        <v>37</v>
      </c>
    </row>
    <row r="4" spans="1:24" s="23" customFormat="1" ht="27" customHeight="1" x14ac:dyDescent="0.3">
      <c r="A4" s="37" t="s">
        <v>59</v>
      </c>
      <c r="B4" s="31" t="s">
        <v>66</v>
      </c>
      <c r="C4" s="31" t="s">
        <v>66</v>
      </c>
      <c r="D4" s="31" t="s">
        <v>66</v>
      </c>
      <c r="E4" s="31" t="s">
        <v>66</v>
      </c>
      <c r="F4" s="31" t="s">
        <v>66</v>
      </c>
      <c r="G4" s="31" t="s">
        <v>66</v>
      </c>
      <c r="H4" s="31" t="s">
        <v>66</v>
      </c>
      <c r="I4" s="31"/>
      <c r="J4" s="31" t="s">
        <v>60</v>
      </c>
      <c r="K4" s="31" t="s">
        <v>60</v>
      </c>
      <c r="L4" s="31" t="s">
        <v>60</v>
      </c>
      <c r="M4" s="31" t="s">
        <v>60</v>
      </c>
      <c r="N4" s="31" t="s">
        <v>60</v>
      </c>
      <c r="O4" s="31" t="s">
        <v>60</v>
      </c>
      <c r="P4" s="31" t="s">
        <v>60</v>
      </c>
      <c r="Q4" s="31"/>
      <c r="R4" s="31" t="s">
        <v>60</v>
      </c>
      <c r="S4" s="31" t="s">
        <v>60</v>
      </c>
      <c r="T4" s="31" t="s">
        <v>60</v>
      </c>
      <c r="U4" s="31" t="s">
        <v>60</v>
      </c>
      <c r="V4" s="31" t="s">
        <v>60</v>
      </c>
    </row>
    <row r="5" spans="1:24" s="2" customFormat="1" x14ac:dyDescent="0.2">
      <c r="A5" s="38" t="s">
        <v>2</v>
      </c>
      <c r="B5" s="33">
        <f>INDEX($A$12:$A$1002, MATCH(TRUE, INDEX(ISNUMBER(B12:B1002), 0), 0))</f>
        <v>41334</v>
      </c>
      <c r="C5" s="33">
        <f t="shared" ref="C5:V5" si="0">INDEX($A$12:$A$1002, MATCH(TRUE, INDEX(ISNUMBER(C12:C1002), 0), 0))</f>
        <v>41334</v>
      </c>
      <c r="D5" s="33">
        <f t="shared" si="0"/>
        <v>41334</v>
      </c>
      <c r="E5" s="33">
        <f t="shared" si="0"/>
        <v>41334</v>
      </c>
      <c r="F5" s="33">
        <f t="shared" si="0"/>
        <v>41334</v>
      </c>
      <c r="G5" s="33">
        <f t="shared" si="0"/>
        <v>41334</v>
      </c>
      <c r="H5" s="33">
        <f t="shared" si="0"/>
        <v>41334</v>
      </c>
      <c r="I5" s="33"/>
      <c r="J5" s="33">
        <f t="shared" si="0"/>
        <v>41334</v>
      </c>
      <c r="K5" s="33">
        <f t="shared" si="0"/>
        <v>41334</v>
      </c>
      <c r="L5" s="33">
        <f t="shared" si="0"/>
        <v>41334</v>
      </c>
      <c r="M5" s="33">
        <f t="shared" si="0"/>
        <v>41334</v>
      </c>
      <c r="N5" s="33">
        <f t="shared" si="0"/>
        <v>41334</v>
      </c>
      <c r="O5" s="33">
        <f t="shared" si="0"/>
        <v>41334</v>
      </c>
      <c r="P5" s="33">
        <f t="shared" si="0"/>
        <v>41334</v>
      </c>
      <c r="Q5" s="33"/>
      <c r="R5" s="33">
        <f t="shared" si="0"/>
        <v>39873</v>
      </c>
      <c r="S5" s="33">
        <f t="shared" si="0"/>
        <v>39873</v>
      </c>
      <c r="T5" s="33">
        <f t="shared" si="0"/>
        <v>39873</v>
      </c>
      <c r="U5" s="33">
        <f t="shared" si="0"/>
        <v>39873</v>
      </c>
      <c r="V5" s="33">
        <f t="shared" si="0"/>
        <v>39873</v>
      </c>
    </row>
    <row r="6" spans="1:24" s="2" customFormat="1" x14ac:dyDescent="0.2">
      <c r="A6" s="38" t="s">
        <v>3</v>
      </c>
      <c r="B6" s="33">
        <f>LOOKUP(2,1/(ISNUMBER(B12:B1002)), $A$12:$A$1002)</f>
        <v>45809</v>
      </c>
      <c r="C6" s="33">
        <f t="shared" ref="C6:V6" si="1">LOOKUP(2,1/(ISNUMBER(C12:C1002)), $A$12:$A$1002)</f>
        <v>45809</v>
      </c>
      <c r="D6" s="33">
        <f t="shared" si="1"/>
        <v>45809</v>
      </c>
      <c r="E6" s="33">
        <f t="shared" si="1"/>
        <v>45809</v>
      </c>
      <c r="F6" s="33">
        <f t="shared" si="1"/>
        <v>45809</v>
      </c>
      <c r="G6" s="33">
        <f t="shared" si="1"/>
        <v>45809</v>
      </c>
      <c r="H6" s="33">
        <f t="shared" si="1"/>
        <v>45809</v>
      </c>
      <c r="I6" s="33"/>
      <c r="J6" s="33">
        <f t="shared" si="1"/>
        <v>45901</v>
      </c>
      <c r="K6" s="33">
        <f t="shared" si="1"/>
        <v>45901</v>
      </c>
      <c r="L6" s="33">
        <f t="shared" si="1"/>
        <v>45901</v>
      </c>
      <c r="M6" s="33">
        <f t="shared" si="1"/>
        <v>45901</v>
      </c>
      <c r="N6" s="33">
        <f t="shared" si="1"/>
        <v>45901</v>
      </c>
      <c r="O6" s="33">
        <f t="shared" si="1"/>
        <v>45901</v>
      </c>
      <c r="P6" s="33">
        <f t="shared" si="1"/>
        <v>45901</v>
      </c>
      <c r="Q6" s="33"/>
      <c r="R6" s="33">
        <f t="shared" si="1"/>
        <v>45901</v>
      </c>
      <c r="S6" s="33">
        <f t="shared" si="1"/>
        <v>45901</v>
      </c>
      <c r="T6" s="33">
        <f t="shared" si="1"/>
        <v>45901</v>
      </c>
      <c r="U6" s="33">
        <f t="shared" si="1"/>
        <v>45901</v>
      </c>
      <c r="V6" s="33">
        <f t="shared" si="1"/>
        <v>45901</v>
      </c>
    </row>
    <row r="7" spans="1:24" x14ac:dyDescent="0.2">
      <c r="A7" s="36" t="s">
        <v>938</v>
      </c>
      <c r="B7" s="34">
        <f>COUNT(B12:B348)</f>
        <v>50</v>
      </c>
      <c r="C7" s="34">
        <f t="shared" ref="C7:V7" si="2">COUNT(C12:C348)</f>
        <v>50</v>
      </c>
      <c r="D7" s="34">
        <f t="shared" si="2"/>
        <v>50</v>
      </c>
      <c r="E7" s="34">
        <f t="shared" si="2"/>
        <v>50</v>
      </c>
      <c r="F7" s="34">
        <f t="shared" si="2"/>
        <v>50</v>
      </c>
      <c r="G7" s="34">
        <f t="shared" si="2"/>
        <v>50</v>
      </c>
      <c r="H7" s="34">
        <f t="shared" si="2"/>
        <v>50</v>
      </c>
      <c r="I7" s="34"/>
      <c r="J7" s="34">
        <f t="shared" si="2"/>
        <v>51</v>
      </c>
      <c r="K7" s="34">
        <f t="shared" si="2"/>
        <v>51</v>
      </c>
      <c r="L7" s="34">
        <f t="shared" si="2"/>
        <v>51</v>
      </c>
      <c r="M7" s="34">
        <f t="shared" si="2"/>
        <v>51</v>
      </c>
      <c r="N7" s="34">
        <f t="shared" si="2"/>
        <v>51</v>
      </c>
      <c r="O7" s="34">
        <f t="shared" si="2"/>
        <v>51</v>
      </c>
      <c r="P7" s="34">
        <f t="shared" si="2"/>
        <v>51</v>
      </c>
      <c r="Q7" s="34"/>
      <c r="R7" s="34">
        <f t="shared" si="2"/>
        <v>67</v>
      </c>
      <c r="S7" s="34">
        <f t="shared" si="2"/>
        <v>67</v>
      </c>
      <c r="T7" s="34">
        <f t="shared" si="2"/>
        <v>67</v>
      </c>
      <c r="U7" s="34">
        <f t="shared" si="2"/>
        <v>67</v>
      </c>
      <c r="V7" s="34">
        <f t="shared" si="2"/>
        <v>67</v>
      </c>
      <c r="W7" s="162"/>
      <c r="X7" s="161"/>
    </row>
    <row r="8" spans="1:24" s="104" customFormat="1" ht="27.75" hidden="1" customHeight="1" x14ac:dyDescent="0.2">
      <c r="A8" s="148" t="s">
        <v>872</v>
      </c>
      <c r="B8" s="146" t="s">
        <v>43</v>
      </c>
      <c r="C8" s="146" t="s">
        <v>42</v>
      </c>
      <c r="D8" s="146" t="s">
        <v>41</v>
      </c>
      <c r="E8" s="146" t="s">
        <v>40</v>
      </c>
      <c r="F8" s="146" t="s">
        <v>44</v>
      </c>
      <c r="G8" s="146" t="s">
        <v>45</v>
      </c>
      <c r="H8" s="146" t="s">
        <v>46</v>
      </c>
      <c r="I8" s="147"/>
      <c r="J8" s="146" t="s">
        <v>47</v>
      </c>
      <c r="K8" s="146" t="s">
        <v>48</v>
      </c>
      <c r="L8" s="146" t="s">
        <v>49</v>
      </c>
      <c r="M8" s="146" t="s">
        <v>50</v>
      </c>
      <c r="N8" s="146" t="s">
        <v>51</v>
      </c>
      <c r="O8" s="146" t="s">
        <v>52</v>
      </c>
      <c r="P8" s="146" t="s">
        <v>53</v>
      </c>
      <c r="Q8" s="147"/>
      <c r="R8" s="146" t="s">
        <v>931</v>
      </c>
      <c r="S8" s="146" t="s">
        <v>932</v>
      </c>
      <c r="T8" s="146" t="s">
        <v>933</v>
      </c>
      <c r="U8" s="146" t="s">
        <v>934</v>
      </c>
      <c r="V8" s="146" t="s">
        <v>935</v>
      </c>
    </row>
    <row r="9" spans="1:24" s="152" customFormat="1" ht="20.100000000000001" customHeight="1" x14ac:dyDescent="0.25">
      <c r="A9" s="260" t="s">
        <v>203</v>
      </c>
      <c r="B9" s="253" t="s">
        <v>836</v>
      </c>
      <c r="C9" s="253"/>
      <c r="D9" s="253"/>
      <c r="E9" s="253"/>
      <c r="F9" s="253"/>
      <c r="G9" s="253"/>
      <c r="H9" s="253"/>
      <c r="I9" s="155"/>
      <c r="J9" s="253" t="s">
        <v>844</v>
      </c>
      <c r="K9" s="253"/>
      <c r="L9" s="253"/>
      <c r="M9" s="253"/>
      <c r="N9" s="253"/>
      <c r="O9" s="253"/>
      <c r="P9" s="253"/>
      <c r="Q9" s="155"/>
      <c r="R9" s="253" t="s">
        <v>846</v>
      </c>
      <c r="S9" s="253"/>
      <c r="T9" s="253"/>
      <c r="U9" s="253"/>
      <c r="V9" s="254"/>
      <c r="X9" s="153"/>
    </row>
    <row r="10" spans="1:24" s="156" customFormat="1" ht="18.899999999999999" customHeight="1" x14ac:dyDescent="0.2">
      <c r="A10" s="261"/>
      <c r="B10" s="258" t="s">
        <v>837</v>
      </c>
      <c r="C10" s="258" t="s">
        <v>838</v>
      </c>
      <c r="D10" s="258" t="s">
        <v>839</v>
      </c>
      <c r="E10" s="256" t="s">
        <v>618</v>
      </c>
      <c r="F10" s="256"/>
      <c r="G10" s="256"/>
      <c r="H10" s="256"/>
      <c r="I10" s="133"/>
      <c r="J10" s="258" t="s">
        <v>837</v>
      </c>
      <c r="K10" s="258" t="s">
        <v>838</v>
      </c>
      <c r="L10" s="258" t="s">
        <v>839</v>
      </c>
      <c r="M10" s="256" t="s">
        <v>845</v>
      </c>
      <c r="N10" s="256"/>
      <c r="O10" s="256"/>
      <c r="P10" s="256"/>
      <c r="Q10" s="138"/>
      <c r="R10" s="258" t="s">
        <v>520</v>
      </c>
      <c r="S10" s="256" t="s">
        <v>618</v>
      </c>
      <c r="T10" s="256"/>
      <c r="U10" s="256"/>
      <c r="V10" s="257"/>
    </row>
    <row r="11" spans="1:24" s="140" customFormat="1" ht="51.9" customHeight="1" x14ac:dyDescent="0.3">
      <c r="A11" s="262"/>
      <c r="B11" s="259"/>
      <c r="C11" s="259"/>
      <c r="D11" s="259"/>
      <c r="E11" s="158" t="s">
        <v>840</v>
      </c>
      <c r="F11" s="158" t="s">
        <v>841</v>
      </c>
      <c r="G11" s="158" t="s">
        <v>842</v>
      </c>
      <c r="H11" s="158" t="s">
        <v>843</v>
      </c>
      <c r="J11" s="259"/>
      <c r="K11" s="259"/>
      <c r="L11" s="259"/>
      <c r="M11" s="158" t="s">
        <v>840</v>
      </c>
      <c r="N11" s="158" t="s">
        <v>842</v>
      </c>
      <c r="O11" s="158" t="s">
        <v>848</v>
      </c>
      <c r="P11" s="158" t="s">
        <v>847</v>
      </c>
      <c r="Q11" s="139"/>
      <c r="R11" s="259"/>
      <c r="S11" s="158" t="s">
        <v>849</v>
      </c>
      <c r="T11" s="158" t="s">
        <v>850</v>
      </c>
      <c r="U11" s="158" t="s">
        <v>851</v>
      </c>
      <c r="V11" s="159" t="s">
        <v>852</v>
      </c>
    </row>
    <row r="12" spans="1:24" ht="11.25" customHeight="1" x14ac:dyDescent="0.2">
      <c r="A12" s="5">
        <v>33298</v>
      </c>
      <c r="B12" s="4"/>
      <c r="C12" s="4"/>
      <c r="D12" s="4"/>
      <c r="E12" s="4"/>
      <c r="F12" s="4"/>
      <c r="G12" s="4"/>
      <c r="H12" s="4"/>
      <c r="I12" s="4"/>
      <c r="J12" s="214" t="s">
        <v>986</v>
      </c>
      <c r="K12" s="214" t="s">
        <v>986</v>
      </c>
      <c r="L12" s="214" t="s">
        <v>986</v>
      </c>
      <c r="M12" s="214" t="s">
        <v>986</v>
      </c>
      <c r="N12" s="214" t="s">
        <v>986</v>
      </c>
      <c r="O12" s="214" t="s">
        <v>986</v>
      </c>
      <c r="P12" s="214" t="s">
        <v>986</v>
      </c>
      <c r="Q12" s="214"/>
      <c r="R12" s="214" t="s">
        <v>986</v>
      </c>
      <c r="S12" s="214" t="s">
        <v>986</v>
      </c>
      <c r="T12" s="214" t="s">
        <v>986</v>
      </c>
      <c r="U12" s="214" t="s">
        <v>986</v>
      </c>
      <c r="V12" s="214" t="s">
        <v>986</v>
      </c>
    </row>
    <row r="13" spans="1:24" x14ac:dyDescent="0.2">
      <c r="A13" s="5">
        <v>33390</v>
      </c>
      <c r="B13" s="4"/>
      <c r="C13" s="4"/>
      <c r="D13" s="4"/>
      <c r="E13" s="4"/>
      <c r="F13" s="4"/>
      <c r="G13" s="4"/>
      <c r="H13" s="4"/>
      <c r="I13" s="4"/>
      <c r="J13" s="4"/>
      <c r="K13" s="4"/>
      <c r="L13" s="4"/>
      <c r="M13" s="4"/>
      <c r="N13" s="4"/>
      <c r="O13" s="4"/>
      <c r="P13" s="4"/>
      <c r="Q13" s="4"/>
      <c r="R13" s="4"/>
      <c r="S13" s="4"/>
      <c r="T13" s="4"/>
      <c r="U13" s="4"/>
      <c r="V13" s="4"/>
    </row>
    <row r="14" spans="1:24" x14ac:dyDescent="0.2">
      <c r="A14" s="5">
        <v>33482</v>
      </c>
      <c r="B14" s="4"/>
      <c r="C14" s="4"/>
      <c r="D14" s="4"/>
      <c r="E14" s="4"/>
      <c r="F14" s="4"/>
      <c r="G14" s="4"/>
      <c r="H14" s="4"/>
      <c r="I14" s="4"/>
      <c r="J14" s="4"/>
      <c r="K14" s="4"/>
      <c r="L14" s="4"/>
      <c r="M14" s="4"/>
      <c r="N14" s="4"/>
      <c r="O14" s="4"/>
      <c r="P14" s="4"/>
      <c r="Q14" s="4"/>
      <c r="R14" s="4"/>
      <c r="S14" s="4"/>
      <c r="T14" s="4"/>
      <c r="U14" s="4"/>
      <c r="V14" s="4"/>
    </row>
    <row r="15" spans="1:24" x14ac:dyDescent="0.2">
      <c r="A15" s="5">
        <v>33573</v>
      </c>
      <c r="B15" s="4"/>
      <c r="C15" s="4"/>
      <c r="D15" s="4"/>
      <c r="E15" s="4"/>
      <c r="F15" s="4"/>
      <c r="G15" s="4"/>
      <c r="H15" s="4"/>
      <c r="I15" s="4"/>
      <c r="J15" s="4"/>
      <c r="K15" s="4"/>
      <c r="L15" s="4"/>
      <c r="M15" s="4"/>
      <c r="N15" s="4"/>
      <c r="O15" s="4"/>
      <c r="P15" s="4"/>
      <c r="Q15" s="4"/>
      <c r="R15" s="4"/>
      <c r="S15" s="4"/>
      <c r="T15" s="4"/>
      <c r="U15" s="4"/>
      <c r="V15" s="4"/>
    </row>
    <row r="16" spans="1:24" x14ac:dyDescent="0.2">
      <c r="A16" s="5">
        <v>33664</v>
      </c>
      <c r="B16" s="4"/>
      <c r="C16" s="4"/>
      <c r="D16" s="4"/>
      <c r="E16" s="4"/>
      <c r="F16" s="4"/>
      <c r="G16" s="4"/>
      <c r="H16" s="4"/>
      <c r="I16" s="4"/>
      <c r="J16" s="4"/>
      <c r="K16" s="4"/>
      <c r="L16" s="4"/>
      <c r="M16" s="4"/>
      <c r="N16" s="4"/>
      <c r="O16" s="4"/>
      <c r="P16" s="4"/>
      <c r="Q16" s="4"/>
      <c r="R16" s="4"/>
      <c r="S16" s="4"/>
      <c r="T16" s="4"/>
      <c r="U16" s="4"/>
      <c r="V16" s="4"/>
    </row>
    <row r="17" spans="1:22" x14ac:dyDescent="0.2">
      <c r="A17" s="5">
        <v>33756</v>
      </c>
      <c r="B17" s="4"/>
      <c r="C17" s="4"/>
      <c r="D17" s="4"/>
      <c r="E17" s="4"/>
      <c r="F17" s="4"/>
      <c r="G17" s="4"/>
      <c r="H17" s="4"/>
      <c r="I17" s="4"/>
      <c r="J17" s="4"/>
      <c r="K17" s="4"/>
      <c r="L17" s="4"/>
      <c r="M17" s="4"/>
      <c r="N17" s="4"/>
      <c r="O17" s="4"/>
      <c r="P17" s="4"/>
      <c r="Q17" s="4"/>
      <c r="R17" s="4"/>
      <c r="S17" s="4"/>
      <c r="T17" s="4"/>
      <c r="U17" s="4"/>
      <c r="V17" s="4"/>
    </row>
    <row r="18" spans="1:22" x14ac:dyDescent="0.2">
      <c r="A18" s="5">
        <v>33848</v>
      </c>
      <c r="B18" s="4"/>
      <c r="C18" s="4"/>
      <c r="D18" s="4"/>
      <c r="E18" s="4"/>
      <c r="F18" s="4"/>
      <c r="G18" s="4"/>
      <c r="H18" s="4"/>
      <c r="I18" s="4"/>
      <c r="J18" s="4"/>
      <c r="K18" s="4"/>
      <c r="L18" s="4"/>
      <c r="M18" s="4"/>
      <c r="N18" s="4"/>
      <c r="O18" s="4"/>
      <c r="P18" s="4"/>
      <c r="Q18" s="4"/>
      <c r="R18" s="4"/>
      <c r="S18" s="4"/>
      <c r="T18" s="4"/>
      <c r="U18" s="4"/>
      <c r="V18" s="4"/>
    </row>
    <row r="19" spans="1:22" x14ac:dyDescent="0.2">
      <c r="A19" s="5">
        <v>33939</v>
      </c>
      <c r="B19" s="4"/>
      <c r="C19" s="4"/>
      <c r="D19" s="4"/>
      <c r="E19" s="4"/>
      <c r="F19" s="4"/>
      <c r="G19" s="4"/>
      <c r="H19" s="4"/>
      <c r="I19" s="4"/>
      <c r="J19" s="4"/>
      <c r="K19" s="4"/>
      <c r="L19" s="4"/>
      <c r="M19" s="4"/>
      <c r="N19" s="4"/>
      <c r="O19" s="4"/>
      <c r="P19" s="4"/>
      <c r="Q19" s="4"/>
      <c r="R19" s="4"/>
      <c r="S19" s="4"/>
      <c r="T19" s="4"/>
      <c r="U19" s="4"/>
      <c r="V19" s="4"/>
    </row>
    <row r="20" spans="1:22" x14ac:dyDescent="0.2">
      <c r="A20" s="5">
        <v>34029</v>
      </c>
      <c r="B20" s="4"/>
      <c r="C20" s="4"/>
      <c r="D20" s="4"/>
      <c r="E20" s="4"/>
      <c r="F20" s="4"/>
      <c r="G20" s="4"/>
      <c r="H20" s="4"/>
      <c r="I20" s="4"/>
      <c r="J20" s="4"/>
      <c r="K20" s="4"/>
      <c r="L20" s="4"/>
      <c r="M20" s="4"/>
      <c r="N20" s="4"/>
      <c r="O20" s="4"/>
      <c r="P20" s="4"/>
      <c r="Q20" s="4"/>
      <c r="R20" s="4"/>
      <c r="S20" s="4"/>
      <c r="T20" s="4"/>
      <c r="U20" s="4"/>
      <c r="V20" s="4"/>
    </row>
    <row r="21" spans="1:22" x14ac:dyDescent="0.2">
      <c r="A21" s="5">
        <v>34121</v>
      </c>
      <c r="B21" s="4"/>
      <c r="C21" s="4"/>
      <c r="D21" s="4"/>
      <c r="E21" s="4"/>
      <c r="F21" s="4"/>
      <c r="G21" s="4"/>
      <c r="H21" s="4"/>
      <c r="I21" s="4"/>
      <c r="J21" s="4"/>
      <c r="K21" s="4"/>
      <c r="L21" s="4"/>
      <c r="M21" s="4"/>
      <c r="N21" s="4"/>
      <c r="O21" s="4"/>
      <c r="P21" s="4"/>
      <c r="Q21" s="4"/>
      <c r="R21" s="4"/>
      <c r="S21" s="4"/>
      <c r="T21" s="4"/>
      <c r="U21" s="4"/>
      <c r="V21" s="4"/>
    </row>
    <row r="22" spans="1:22" x14ac:dyDescent="0.2">
      <c r="A22" s="5">
        <v>34213</v>
      </c>
      <c r="B22" s="4"/>
      <c r="C22" s="4"/>
      <c r="D22" s="4"/>
      <c r="E22" s="4"/>
      <c r="F22" s="4"/>
      <c r="G22" s="4"/>
      <c r="H22" s="4"/>
      <c r="I22" s="4"/>
      <c r="J22" s="4"/>
      <c r="K22" s="4"/>
      <c r="L22" s="4"/>
      <c r="M22" s="4"/>
      <c r="N22" s="4"/>
      <c r="O22" s="4"/>
      <c r="P22" s="4"/>
      <c r="Q22" s="4"/>
      <c r="R22" s="4"/>
      <c r="S22" s="4"/>
      <c r="T22" s="4"/>
      <c r="U22" s="4"/>
      <c r="V22" s="4"/>
    </row>
    <row r="23" spans="1:22" x14ac:dyDescent="0.2">
      <c r="A23" s="5">
        <v>34304</v>
      </c>
      <c r="B23" s="4"/>
      <c r="C23" s="4"/>
      <c r="D23" s="4"/>
      <c r="E23" s="4"/>
      <c r="F23" s="4"/>
      <c r="G23" s="4"/>
      <c r="H23" s="4"/>
      <c r="I23" s="4"/>
      <c r="J23" s="4"/>
      <c r="K23" s="4"/>
      <c r="L23" s="4"/>
      <c r="M23" s="4"/>
      <c r="N23" s="4"/>
      <c r="O23" s="4"/>
      <c r="P23" s="4"/>
      <c r="Q23" s="4"/>
      <c r="R23" s="4"/>
      <c r="S23" s="4"/>
      <c r="T23" s="4"/>
      <c r="U23" s="4"/>
      <c r="V23" s="4"/>
    </row>
    <row r="24" spans="1:22" x14ac:dyDescent="0.2">
      <c r="A24" s="5">
        <v>34394</v>
      </c>
      <c r="B24" s="4"/>
      <c r="C24" s="4"/>
      <c r="D24" s="4"/>
      <c r="E24" s="4"/>
      <c r="F24" s="4"/>
      <c r="G24" s="4"/>
      <c r="H24" s="4"/>
      <c r="I24" s="4"/>
      <c r="J24" s="4"/>
      <c r="K24" s="4"/>
      <c r="L24" s="4"/>
      <c r="M24" s="4"/>
      <c r="N24" s="4"/>
      <c r="O24" s="4"/>
      <c r="P24" s="4"/>
      <c r="Q24" s="4"/>
      <c r="R24" s="4"/>
      <c r="S24" s="4"/>
      <c r="T24" s="4"/>
      <c r="U24" s="4"/>
      <c r="V24" s="4"/>
    </row>
    <row r="25" spans="1:22" x14ac:dyDescent="0.2">
      <c r="A25" s="5">
        <v>34486</v>
      </c>
      <c r="B25" s="4"/>
      <c r="C25" s="4"/>
      <c r="D25" s="4"/>
      <c r="E25" s="4"/>
      <c r="F25" s="4"/>
      <c r="G25" s="4"/>
      <c r="H25" s="4"/>
      <c r="I25" s="4"/>
      <c r="J25" s="4"/>
      <c r="K25" s="4"/>
      <c r="L25" s="4"/>
      <c r="M25" s="4"/>
      <c r="N25" s="4"/>
      <c r="O25" s="4"/>
      <c r="P25" s="4"/>
      <c r="Q25" s="4"/>
      <c r="R25" s="4"/>
      <c r="S25" s="4"/>
      <c r="T25" s="4"/>
      <c r="U25" s="4"/>
      <c r="V25" s="4"/>
    </row>
    <row r="26" spans="1:22" x14ac:dyDescent="0.2">
      <c r="A26" s="5">
        <v>34578</v>
      </c>
      <c r="B26" s="4"/>
      <c r="C26" s="4"/>
      <c r="D26" s="4"/>
      <c r="E26" s="4"/>
      <c r="F26" s="4"/>
      <c r="G26" s="4"/>
      <c r="H26" s="4"/>
      <c r="I26" s="4"/>
      <c r="J26" s="4"/>
      <c r="K26" s="4"/>
      <c r="L26" s="4"/>
      <c r="M26" s="4"/>
      <c r="N26" s="4"/>
      <c r="O26" s="4"/>
      <c r="P26" s="4"/>
      <c r="Q26" s="4"/>
      <c r="R26" s="4"/>
      <c r="S26" s="4"/>
      <c r="T26" s="4"/>
      <c r="U26" s="4"/>
      <c r="V26" s="4"/>
    </row>
    <row r="27" spans="1:22" x14ac:dyDescent="0.2">
      <c r="A27" s="5">
        <v>34669</v>
      </c>
      <c r="B27" s="4"/>
      <c r="C27" s="4"/>
      <c r="D27" s="4"/>
      <c r="E27" s="4"/>
      <c r="F27" s="4"/>
      <c r="G27" s="4"/>
      <c r="H27" s="4"/>
      <c r="I27" s="4"/>
      <c r="J27" s="4"/>
      <c r="K27" s="4"/>
      <c r="L27" s="4"/>
      <c r="M27" s="4"/>
      <c r="N27" s="4"/>
      <c r="O27" s="4"/>
      <c r="P27" s="4"/>
      <c r="Q27" s="4"/>
      <c r="R27" s="4"/>
      <c r="S27" s="4"/>
      <c r="T27" s="4"/>
      <c r="U27" s="4"/>
      <c r="V27" s="4"/>
    </row>
    <row r="28" spans="1:22" x14ac:dyDescent="0.2">
      <c r="A28" s="5">
        <v>34759</v>
      </c>
      <c r="B28" s="4"/>
      <c r="C28" s="4"/>
      <c r="D28" s="4"/>
      <c r="E28" s="4"/>
      <c r="F28" s="4"/>
      <c r="G28" s="4"/>
      <c r="H28" s="4"/>
      <c r="I28" s="4"/>
      <c r="J28" s="4"/>
      <c r="K28" s="4"/>
      <c r="L28" s="4"/>
      <c r="M28" s="4"/>
      <c r="N28" s="4"/>
      <c r="O28" s="4"/>
      <c r="P28" s="4"/>
      <c r="Q28" s="4"/>
      <c r="R28" s="4"/>
      <c r="S28" s="4"/>
      <c r="T28" s="4"/>
      <c r="U28" s="4"/>
      <c r="V28" s="4"/>
    </row>
    <row r="29" spans="1:22" x14ac:dyDescent="0.2">
      <c r="A29" s="5">
        <v>34851</v>
      </c>
      <c r="B29" s="4"/>
      <c r="C29" s="4"/>
      <c r="D29" s="4"/>
      <c r="E29" s="4"/>
      <c r="F29" s="4"/>
      <c r="G29" s="4"/>
      <c r="H29" s="4"/>
      <c r="I29" s="4"/>
      <c r="J29" s="4"/>
      <c r="K29" s="4"/>
      <c r="L29" s="4"/>
      <c r="M29" s="4"/>
      <c r="N29" s="4"/>
      <c r="O29" s="4"/>
      <c r="P29" s="4"/>
      <c r="Q29" s="4"/>
      <c r="R29" s="4"/>
      <c r="S29" s="4"/>
      <c r="T29" s="4"/>
      <c r="U29" s="4"/>
      <c r="V29" s="4"/>
    </row>
    <row r="30" spans="1:22" x14ac:dyDescent="0.2">
      <c r="A30" s="5">
        <v>34943</v>
      </c>
      <c r="B30" s="4"/>
      <c r="C30" s="4"/>
      <c r="D30" s="4"/>
      <c r="E30" s="4"/>
      <c r="F30" s="4"/>
      <c r="G30" s="4"/>
      <c r="H30" s="4"/>
      <c r="I30" s="4"/>
      <c r="J30" s="4"/>
      <c r="K30" s="4"/>
      <c r="L30" s="4"/>
      <c r="M30" s="4"/>
      <c r="N30" s="4"/>
      <c r="O30" s="4"/>
      <c r="P30" s="4"/>
      <c r="Q30" s="4"/>
      <c r="R30" s="4"/>
      <c r="S30" s="4"/>
      <c r="T30" s="4"/>
      <c r="U30" s="4"/>
      <c r="V30" s="4"/>
    </row>
    <row r="31" spans="1:22" x14ac:dyDescent="0.2">
      <c r="A31" s="5">
        <v>35034</v>
      </c>
      <c r="B31" s="4"/>
      <c r="C31" s="4"/>
      <c r="D31" s="4"/>
      <c r="E31" s="4"/>
      <c r="F31" s="4"/>
      <c r="G31" s="4"/>
      <c r="H31" s="4"/>
      <c r="I31" s="4"/>
      <c r="J31" s="4"/>
      <c r="K31" s="4"/>
      <c r="L31" s="4"/>
      <c r="M31" s="4"/>
      <c r="N31" s="4"/>
      <c r="O31" s="4"/>
      <c r="P31" s="4"/>
      <c r="Q31" s="4"/>
      <c r="R31" s="4"/>
      <c r="S31" s="4"/>
      <c r="T31" s="4"/>
      <c r="U31" s="4"/>
      <c r="V31" s="4"/>
    </row>
    <row r="32" spans="1:22" x14ac:dyDescent="0.2">
      <c r="A32" s="5">
        <v>35125</v>
      </c>
      <c r="B32" s="4"/>
      <c r="C32" s="4"/>
      <c r="D32" s="4"/>
      <c r="E32" s="4"/>
      <c r="F32" s="4"/>
      <c r="G32" s="4"/>
      <c r="H32" s="4"/>
      <c r="I32" s="4"/>
      <c r="J32" s="4"/>
      <c r="K32" s="4"/>
      <c r="L32" s="4"/>
      <c r="M32" s="4"/>
      <c r="N32" s="4"/>
      <c r="O32" s="4"/>
      <c r="P32" s="4"/>
      <c r="Q32" s="4"/>
      <c r="R32" s="4"/>
      <c r="S32" s="4"/>
      <c r="T32" s="4"/>
      <c r="U32" s="4"/>
      <c r="V32" s="4"/>
    </row>
    <row r="33" spans="1:22" x14ac:dyDescent="0.2">
      <c r="A33" s="5">
        <v>35217</v>
      </c>
      <c r="B33" s="4"/>
      <c r="C33" s="4"/>
      <c r="D33" s="4"/>
      <c r="E33" s="4"/>
      <c r="F33" s="4"/>
      <c r="G33" s="4"/>
      <c r="H33" s="4"/>
      <c r="I33" s="4"/>
      <c r="J33" s="4"/>
      <c r="K33" s="4"/>
      <c r="L33" s="4"/>
      <c r="M33" s="4"/>
      <c r="N33" s="4"/>
      <c r="O33" s="4"/>
      <c r="P33" s="4"/>
      <c r="Q33" s="4"/>
      <c r="R33" s="4"/>
      <c r="S33" s="4"/>
      <c r="T33" s="4"/>
      <c r="U33" s="4"/>
      <c r="V33" s="4"/>
    </row>
    <row r="34" spans="1:22" x14ac:dyDescent="0.2">
      <c r="A34" s="5">
        <v>35309</v>
      </c>
      <c r="B34" s="4"/>
      <c r="C34" s="4"/>
      <c r="D34" s="4"/>
      <c r="E34" s="4"/>
      <c r="F34" s="4"/>
      <c r="G34" s="4"/>
      <c r="H34" s="4"/>
      <c r="I34" s="4"/>
      <c r="J34" s="4"/>
      <c r="K34" s="4"/>
      <c r="L34" s="4"/>
      <c r="M34" s="4"/>
      <c r="N34" s="4"/>
      <c r="O34" s="4"/>
      <c r="P34" s="4"/>
      <c r="Q34" s="4"/>
      <c r="R34" s="4"/>
      <c r="S34" s="4"/>
      <c r="T34" s="4"/>
      <c r="U34" s="4"/>
      <c r="V34" s="4"/>
    </row>
    <row r="35" spans="1:22" x14ac:dyDescent="0.2">
      <c r="A35" s="5">
        <v>35400</v>
      </c>
      <c r="B35" s="4"/>
      <c r="C35" s="4"/>
      <c r="D35" s="4"/>
      <c r="E35" s="4"/>
      <c r="F35" s="4"/>
      <c r="G35" s="4"/>
      <c r="H35" s="4"/>
      <c r="I35" s="4"/>
      <c r="J35" s="4"/>
      <c r="K35" s="4"/>
      <c r="L35" s="4"/>
      <c r="M35" s="4"/>
      <c r="N35" s="4"/>
      <c r="O35" s="4"/>
      <c r="P35" s="4"/>
      <c r="Q35" s="4"/>
      <c r="R35" s="4"/>
      <c r="S35" s="4"/>
      <c r="T35" s="4"/>
      <c r="U35" s="4"/>
      <c r="V35" s="4"/>
    </row>
    <row r="36" spans="1:22" x14ac:dyDescent="0.2">
      <c r="A36" s="5">
        <v>35490</v>
      </c>
      <c r="B36" s="4"/>
      <c r="C36" s="4"/>
      <c r="D36" s="4"/>
      <c r="E36" s="4"/>
      <c r="F36" s="4"/>
      <c r="G36" s="4"/>
      <c r="H36" s="4"/>
      <c r="I36" s="4"/>
      <c r="J36" s="4"/>
      <c r="K36" s="4"/>
      <c r="L36" s="4"/>
      <c r="M36" s="4"/>
      <c r="N36" s="4"/>
      <c r="O36" s="4"/>
      <c r="P36" s="4"/>
      <c r="Q36" s="4"/>
      <c r="R36" s="4"/>
      <c r="S36" s="4"/>
      <c r="T36" s="4"/>
      <c r="U36" s="4"/>
      <c r="V36" s="4"/>
    </row>
    <row r="37" spans="1:22" x14ac:dyDescent="0.2">
      <c r="A37" s="5">
        <v>35582</v>
      </c>
      <c r="B37" s="4"/>
      <c r="C37" s="4"/>
      <c r="D37" s="4"/>
      <c r="E37" s="4"/>
      <c r="F37" s="4"/>
      <c r="G37" s="4"/>
      <c r="H37" s="4"/>
      <c r="I37" s="4"/>
      <c r="J37" s="4"/>
      <c r="K37" s="4"/>
      <c r="L37" s="4"/>
      <c r="M37" s="4"/>
      <c r="N37" s="4"/>
      <c r="O37" s="4"/>
      <c r="P37" s="4"/>
      <c r="Q37" s="4"/>
      <c r="R37" s="4"/>
      <c r="S37" s="4"/>
      <c r="T37" s="4"/>
      <c r="U37" s="4"/>
      <c r="V37" s="4"/>
    </row>
    <row r="38" spans="1:22" x14ac:dyDescent="0.2">
      <c r="A38" s="5">
        <v>35674</v>
      </c>
      <c r="B38" s="4"/>
      <c r="C38" s="4"/>
      <c r="D38" s="4"/>
      <c r="E38" s="4"/>
      <c r="F38" s="4"/>
      <c r="G38" s="4"/>
      <c r="H38" s="4"/>
      <c r="I38" s="4"/>
      <c r="J38" s="4"/>
      <c r="K38" s="4"/>
      <c r="L38" s="4"/>
      <c r="M38" s="4"/>
      <c r="N38" s="4"/>
      <c r="O38" s="4"/>
      <c r="P38" s="4"/>
      <c r="Q38" s="4"/>
      <c r="R38" s="4"/>
      <c r="S38" s="4"/>
      <c r="T38" s="4"/>
      <c r="U38" s="4"/>
      <c r="V38" s="4"/>
    </row>
    <row r="39" spans="1:22" x14ac:dyDescent="0.2">
      <c r="A39" s="5">
        <v>35765</v>
      </c>
      <c r="B39" s="4"/>
      <c r="C39" s="4"/>
      <c r="D39" s="4"/>
      <c r="E39" s="4"/>
      <c r="F39" s="4"/>
      <c r="G39" s="4"/>
      <c r="H39" s="4"/>
      <c r="I39" s="4"/>
      <c r="J39" s="4"/>
      <c r="K39" s="4"/>
      <c r="L39" s="4"/>
      <c r="M39" s="4"/>
      <c r="N39" s="4"/>
      <c r="O39" s="4"/>
      <c r="P39" s="4"/>
      <c r="Q39" s="4"/>
      <c r="R39" s="4"/>
      <c r="S39" s="4"/>
      <c r="T39" s="4"/>
      <c r="U39" s="4"/>
      <c r="V39" s="4"/>
    </row>
    <row r="40" spans="1:22" x14ac:dyDescent="0.2">
      <c r="A40" s="5">
        <v>35855</v>
      </c>
      <c r="B40" s="4"/>
      <c r="C40" s="4"/>
      <c r="D40" s="4"/>
      <c r="E40" s="4"/>
      <c r="F40" s="4"/>
      <c r="G40" s="4"/>
      <c r="H40" s="4"/>
      <c r="I40" s="4"/>
      <c r="J40" s="4"/>
      <c r="K40" s="4"/>
      <c r="L40" s="4"/>
      <c r="M40" s="4"/>
      <c r="N40" s="4"/>
      <c r="O40" s="4"/>
      <c r="P40" s="4"/>
      <c r="Q40" s="4"/>
      <c r="R40" s="4"/>
      <c r="S40" s="4"/>
      <c r="T40" s="4"/>
      <c r="U40" s="4"/>
      <c r="V40" s="4"/>
    </row>
    <row r="41" spans="1:22" x14ac:dyDescent="0.2">
      <c r="A41" s="5">
        <v>35947</v>
      </c>
      <c r="B41" s="4"/>
      <c r="C41" s="4"/>
      <c r="D41" s="4"/>
      <c r="E41" s="4"/>
      <c r="F41" s="4"/>
      <c r="G41" s="4"/>
      <c r="H41" s="4"/>
      <c r="I41" s="4"/>
      <c r="J41" s="4"/>
      <c r="K41" s="4"/>
      <c r="L41" s="4"/>
      <c r="M41" s="4"/>
      <c r="N41" s="4"/>
      <c r="O41" s="4"/>
      <c r="P41" s="4"/>
      <c r="Q41" s="4"/>
      <c r="R41" s="4"/>
      <c r="S41" s="4"/>
      <c r="T41" s="4"/>
      <c r="U41" s="4"/>
      <c r="V41" s="4"/>
    </row>
    <row r="42" spans="1:22" x14ac:dyDescent="0.2">
      <c r="A42" s="5">
        <v>36039</v>
      </c>
      <c r="B42" s="4"/>
      <c r="C42" s="4"/>
      <c r="D42" s="4"/>
      <c r="E42" s="4"/>
      <c r="F42" s="4"/>
      <c r="G42" s="4"/>
      <c r="H42" s="4"/>
      <c r="I42" s="4"/>
      <c r="J42" s="4"/>
      <c r="K42" s="4"/>
      <c r="L42" s="4"/>
      <c r="M42" s="4"/>
      <c r="N42" s="4"/>
      <c r="O42" s="4"/>
      <c r="P42" s="4"/>
      <c r="Q42" s="4"/>
      <c r="R42" s="4"/>
      <c r="S42" s="4"/>
      <c r="T42" s="4"/>
      <c r="U42" s="4"/>
      <c r="V42" s="4"/>
    </row>
    <row r="43" spans="1:22" x14ac:dyDescent="0.2">
      <c r="A43" s="5">
        <v>36130</v>
      </c>
      <c r="B43" s="4"/>
      <c r="C43" s="4"/>
      <c r="D43" s="4"/>
      <c r="E43" s="4"/>
      <c r="F43" s="4"/>
      <c r="G43" s="4"/>
      <c r="H43" s="4"/>
      <c r="I43" s="4"/>
      <c r="J43" s="4"/>
      <c r="K43" s="4"/>
      <c r="L43" s="4"/>
      <c r="M43" s="4"/>
      <c r="N43" s="4"/>
      <c r="O43" s="4"/>
      <c r="P43" s="4"/>
      <c r="Q43" s="4"/>
      <c r="R43" s="4"/>
      <c r="S43" s="4"/>
      <c r="T43" s="4"/>
      <c r="U43" s="4"/>
      <c r="V43" s="4"/>
    </row>
    <row r="44" spans="1:22" x14ac:dyDescent="0.2">
      <c r="A44" s="5">
        <v>36220</v>
      </c>
      <c r="B44" s="4"/>
      <c r="C44" s="4"/>
      <c r="D44" s="4"/>
      <c r="E44" s="4"/>
      <c r="F44" s="4"/>
      <c r="G44" s="4"/>
      <c r="H44" s="4"/>
      <c r="I44" s="4"/>
      <c r="J44" s="4"/>
      <c r="K44" s="4"/>
      <c r="L44" s="4"/>
      <c r="M44" s="4"/>
      <c r="N44" s="4"/>
      <c r="O44" s="4"/>
      <c r="P44" s="4"/>
      <c r="Q44" s="4"/>
      <c r="R44" s="4"/>
      <c r="S44" s="4"/>
      <c r="T44" s="4"/>
      <c r="U44" s="4"/>
      <c r="V44" s="4"/>
    </row>
    <row r="45" spans="1:22" x14ac:dyDescent="0.2">
      <c r="A45" s="5">
        <v>36312</v>
      </c>
      <c r="B45" s="4"/>
      <c r="C45" s="4"/>
      <c r="D45" s="4"/>
      <c r="E45" s="4"/>
      <c r="F45" s="4"/>
      <c r="G45" s="4"/>
      <c r="H45" s="4"/>
      <c r="I45" s="4"/>
      <c r="J45" s="4"/>
      <c r="K45" s="4"/>
      <c r="L45" s="4"/>
      <c r="M45" s="4"/>
      <c r="N45" s="4"/>
      <c r="O45" s="4"/>
      <c r="P45" s="4"/>
      <c r="Q45" s="4"/>
      <c r="R45" s="4"/>
      <c r="S45" s="4"/>
      <c r="T45" s="4"/>
      <c r="U45" s="4"/>
      <c r="V45" s="4"/>
    </row>
    <row r="46" spans="1:22" x14ac:dyDescent="0.2">
      <c r="A46" s="5">
        <v>36404</v>
      </c>
      <c r="B46" s="4"/>
      <c r="C46" s="4"/>
      <c r="D46" s="4"/>
      <c r="E46" s="4"/>
      <c r="F46" s="4"/>
      <c r="G46" s="4"/>
      <c r="H46" s="4"/>
      <c r="I46" s="4"/>
      <c r="J46" s="4"/>
      <c r="K46" s="4"/>
      <c r="L46" s="4"/>
      <c r="M46" s="4"/>
      <c r="N46" s="4"/>
      <c r="O46" s="4"/>
      <c r="P46" s="4"/>
      <c r="Q46" s="4"/>
      <c r="R46" s="4"/>
      <c r="S46" s="4"/>
      <c r="T46" s="4"/>
      <c r="U46" s="4"/>
      <c r="V46" s="4"/>
    </row>
    <row r="47" spans="1:22" x14ac:dyDescent="0.2">
      <c r="A47" s="5">
        <v>36495</v>
      </c>
      <c r="B47" s="4"/>
      <c r="C47" s="4"/>
      <c r="D47" s="4"/>
      <c r="E47" s="4"/>
      <c r="F47" s="4"/>
      <c r="G47" s="4"/>
      <c r="H47" s="4"/>
      <c r="I47" s="4"/>
      <c r="J47" s="4"/>
      <c r="K47" s="4"/>
      <c r="L47" s="4"/>
      <c r="M47" s="4"/>
      <c r="N47" s="4"/>
      <c r="O47" s="4"/>
      <c r="P47" s="4"/>
      <c r="Q47" s="4"/>
      <c r="R47" s="4"/>
      <c r="S47" s="4"/>
      <c r="T47" s="4"/>
      <c r="U47" s="4"/>
      <c r="V47" s="4"/>
    </row>
    <row r="48" spans="1:22" x14ac:dyDescent="0.2">
      <c r="A48" s="5">
        <v>36586</v>
      </c>
      <c r="B48" s="4"/>
      <c r="C48" s="4"/>
      <c r="D48" s="4"/>
      <c r="E48" s="4"/>
      <c r="F48" s="4"/>
      <c r="G48" s="4"/>
      <c r="H48" s="4"/>
      <c r="I48" s="4"/>
      <c r="J48" s="4"/>
      <c r="K48" s="4"/>
      <c r="L48" s="4"/>
      <c r="M48" s="4"/>
      <c r="N48" s="4"/>
      <c r="O48" s="4"/>
      <c r="P48" s="4"/>
      <c r="Q48" s="4"/>
      <c r="R48" s="4"/>
      <c r="S48" s="4"/>
      <c r="T48" s="4"/>
      <c r="U48" s="4"/>
      <c r="V48" s="4"/>
    </row>
    <row r="49" spans="1:22" x14ac:dyDescent="0.2">
      <c r="A49" s="5">
        <v>36678</v>
      </c>
      <c r="B49" s="4"/>
      <c r="C49" s="4"/>
      <c r="D49" s="4"/>
      <c r="E49" s="4"/>
      <c r="F49" s="4"/>
      <c r="G49" s="4"/>
      <c r="H49" s="4"/>
      <c r="I49" s="4"/>
      <c r="J49" s="4"/>
      <c r="K49" s="4"/>
      <c r="L49" s="4"/>
      <c r="M49" s="4"/>
      <c r="N49" s="4"/>
      <c r="O49" s="4"/>
      <c r="P49" s="4"/>
      <c r="Q49" s="4"/>
      <c r="R49" s="4"/>
      <c r="S49" s="4"/>
      <c r="T49" s="4"/>
      <c r="U49" s="4"/>
      <c r="V49" s="4"/>
    </row>
    <row r="50" spans="1:22" x14ac:dyDescent="0.2">
      <c r="A50" s="5">
        <v>36770</v>
      </c>
      <c r="B50" s="4"/>
      <c r="C50" s="4"/>
      <c r="D50" s="4"/>
      <c r="E50" s="4"/>
      <c r="F50" s="4"/>
      <c r="G50" s="4"/>
      <c r="H50" s="4"/>
      <c r="I50" s="4"/>
      <c r="J50" s="4"/>
      <c r="K50" s="4"/>
      <c r="L50" s="4"/>
      <c r="M50" s="4"/>
      <c r="N50" s="4"/>
      <c r="O50" s="4"/>
      <c r="P50" s="4"/>
      <c r="Q50" s="4"/>
      <c r="R50" s="4"/>
      <c r="S50" s="4"/>
      <c r="T50" s="4"/>
      <c r="U50" s="4"/>
      <c r="V50" s="4"/>
    </row>
    <row r="51" spans="1:22" x14ac:dyDescent="0.2">
      <c r="A51" s="5">
        <v>36861</v>
      </c>
      <c r="B51" s="4"/>
      <c r="C51" s="4"/>
      <c r="D51" s="4"/>
      <c r="E51" s="4"/>
      <c r="F51" s="4"/>
      <c r="G51" s="4"/>
      <c r="H51" s="4"/>
      <c r="I51" s="4"/>
      <c r="J51" s="4"/>
      <c r="K51" s="4"/>
      <c r="L51" s="4"/>
      <c r="M51" s="4"/>
      <c r="N51" s="4"/>
      <c r="O51" s="4"/>
      <c r="P51" s="4"/>
      <c r="Q51" s="4"/>
      <c r="R51" s="4"/>
      <c r="S51" s="4"/>
      <c r="T51" s="4"/>
      <c r="U51" s="4"/>
      <c r="V51" s="4"/>
    </row>
    <row r="52" spans="1:22" x14ac:dyDescent="0.2">
      <c r="A52" s="5">
        <v>36951</v>
      </c>
      <c r="B52" s="4"/>
      <c r="C52" s="4"/>
      <c r="D52" s="4"/>
      <c r="E52" s="4"/>
      <c r="F52" s="4"/>
      <c r="G52" s="4"/>
      <c r="H52" s="4"/>
      <c r="I52" s="4"/>
      <c r="J52" s="4"/>
      <c r="K52" s="4"/>
      <c r="L52" s="4"/>
      <c r="M52" s="4"/>
      <c r="N52" s="4"/>
      <c r="O52" s="4"/>
      <c r="P52" s="4"/>
      <c r="Q52" s="4"/>
      <c r="R52" s="4"/>
      <c r="S52" s="4"/>
      <c r="T52" s="4"/>
      <c r="U52" s="4"/>
      <c r="V52" s="4"/>
    </row>
    <row r="53" spans="1:22" x14ac:dyDescent="0.2">
      <c r="A53" s="5">
        <v>37043</v>
      </c>
      <c r="B53" s="4"/>
      <c r="C53" s="4"/>
      <c r="D53" s="4"/>
      <c r="E53" s="4"/>
      <c r="F53" s="4"/>
      <c r="G53" s="4"/>
      <c r="H53" s="4"/>
      <c r="I53" s="4"/>
      <c r="J53" s="4"/>
      <c r="K53" s="4"/>
      <c r="L53" s="4"/>
      <c r="M53" s="4"/>
      <c r="N53" s="4"/>
      <c r="O53" s="4"/>
      <c r="P53" s="4"/>
      <c r="Q53" s="4"/>
      <c r="R53" s="4"/>
      <c r="S53" s="4"/>
      <c r="T53" s="4"/>
      <c r="U53" s="4"/>
      <c r="V53" s="4"/>
    </row>
    <row r="54" spans="1:22" x14ac:dyDescent="0.2">
      <c r="A54" s="5">
        <v>37135</v>
      </c>
      <c r="B54" s="4"/>
      <c r="C54" s="4"/>
      <c r="D54" s="4"/>
      <c r="E54" s="4"/>
      <c r="F54" s="4"/>
      <c r="G54" s="4"/>
      <c r="H54" s="4"/>
      <c r="I54" s="4"/>
      <c r="J54" s="4"/>
      <c r="K54" s="4"/>
      <c r="L54" s="4"/>
      <c r="M54" s="4"/>
      <c r="N54" s="4"/>
      <c r="O54" s="4"/>
      <c r="P54" s="4"/>
      <c r="Q54" s="4"/>
      <c r="R54" s="4"/>
      <c r="S54" s="4"/>
      <c r="T54" s="4"/>
      <c r="U54" s="4"/>
      <c r="V54" s="4"/>
    </row>
    <row r="55" spans="1:22" x14ac:dyDescent="0.2">
      <c r="A55" s="5">
        <v>37226</v>
      </c>
      <c r="B55" s="4"/>
      <c r="C55" s="4"/>
      <c r="D55" s="4"/>
      <c r="E55" s="4"/>
      <c r="F55" s="4"/>
      <c r="G55" s="4"/>
      <c r="H55" s="4"/>
      <c r="I55" s="4"/>
      <c r="J55" s="4"/>
      <c r="K55" s="4"/>
      <c r="L55" s="4"/>
      <c r="M55" s="4"/>
      <c r="N55" s="4"/>
      <c r="O55" s="4"/>
      <c r="P55" s="4"/>
      <c r="Q55" s="4"/>
      <c r="R55" s="4"/>
      <c r="S55" s="4"/>
      <c r="T55" s="4"/>
      <c r="U55" s="4"/>
      <c r="V55" s="4"/>
    </row>
    <row r="56" spans="1:22" x14ac:dyDescent="0.2">
      <c r="A56" s="5">
        <v>37316</v>
      </c>
      <c r="B56" s="4"/>
      <c r="C56" s="4"/>
      <c r="D56" s="4"/>
      <c r="E56" s="4"/>
      <c r="F56" s="4"/>
      <c r="G56" s="4"/>
      <c r="H56" s="4"/>
      <c r="I56" s="4"/>
      <c r="J56" s="4"/>
      <c r="K56" s="4"/>
      <c r="L56" s="4"/>
      <c r="M56" s="4"/>
      <c r="N56" s="4"/>
      <c r="O56" s="4"/>
      <c r="P56" s="4"/>
      <c r="Q56" s="4"/>
      <c r="R56" s="4"/>
      <c r="S56" s="4"/>
      <c r="T56" s="4"/>
      <c r="U56" s="4"/>
      <c r="V56" s="4"/>
    </row>
    <row r="57" spans="1:22" x14ac:dyDescent="0.2">
      <c r="A57" s="5">
        <v>37408</v>
      </c>
      <c r="B57" s="4"/>
      <c r="C57" s="4"/>
      <c r="D57" s="4"/>
      <c r="E57" s="4"/>
      <c r="F57" s="4"/>
      <c r="G57" s="4"/>
      <c r="H57" s="4"/>
      <c r="I57" s="4"/>
      <c r="J57" s="4"/>
      <c r="K57" s="4"/>
      <c r="L57" s="4"/>
      <c r="M57" s="4"/>
      <c r="N57" s="4"/>
      <c r="O57" s="4"/>
      <c r="P57" s="4"/>
      <c r="Q57" s="4"/>
      <c r="R57" s="4"/>
      <c r="S57" s="4"/>
      <c r="T57" s="4"/>
      <c r="U57" s="4"/>
      <c r="V57" s="4"/>
    </row>
    <row r="58" spans="1:22" x14ac:dyDescent="0.2">
      <c r="A58" s="5">
        <v>37500</v>
      </c>
      <c r="B58" s="4"/>
      <c r="C58" s="4"/>
      <c r="D58" s="4"/>
      <c r="E58" s="4"/>
      <c r="F58" s="4"/>
      <c r="G58" s="4"/>
      <c r="H58" s="4"/>
      <c r="I58" s="4"/>
      <c r="J58" s="4"/>
      <c r="K58" s="4"/>
      <c r="L58" s="4"/>
      <c r="M58" s="4"/>
      <c r="N58" s="4"/>
      <c r="O58" s="4"/>
      <c r="P58" s="4"/>
      <c r="Q58" s="4"/>
      <c r="R58" s="4"/>
      <c r="S58" s="4"/>
      <c r="T58" s="4"/>
      <c r="U58" s="4"/>
      <c r="V58" s="4"/>
    </row>
    <row r="59" spans="1:22" x14ac:dyDescent="0.2">
      <c r="A59" s="5">
        <v>37591</v>
      </c>
      <c r="B59" s="4"/>
      <c r="C59" s="4"/>
      <c r="D59" s="4"/>
      <c r="E59" s="4"/>
      <c r="F59" s="4"/>
      <c r="G59" s="4"/>
      <c r="H59" s="4"/>
      <c r="I59" s="4"/>
      <c r="J59" s="4"/>
      <c r="K59" s="4"/>
      <c r="L59" s="4"/>
      <c r="M59" s="4"/>
      <c r="N59" s="4"/>
      <c r="O59" s="4"/>
      <c r="P59" s="4"/>
      <c r="Q59" s="4"/>
      <c r="R59" s="4"/>
      <c r="S59" s="4"/>
      <c r="T59" s="4"/>
      <c r="U59" s="4"/>
      <c r="V59" s="4"/>
    </row>
    <row r="60" spans="1:22" x14ac:dyDescent="0.2">
      <c r="A60" s="5">
        <v>37681</v>
      </c>
      <c r="B60" s="4"/>
      <c r="C60" s="4"/>
      <c r="D60" s="4"/>
      <c r="E60" s="4"/>
      <c r="F60" s="4"/>
      <c r="G60" s="4"/>
      <c r="H60" s="4"/>
      <c r="I60" s="4"/>
      <c r="J60" s="4"/>
      <c r="K60" s="4"/>
      <c r="L60" s="4"/>
      <c r="M60" s="4"/>
      <c r="N60" s="4"/>
      <c r="O60" s="4"/>
      <c r="P60" s="4"/>
      <c r="Q60" s="4"/>
      <c r="R60" s="4"/>
      <c r="S60" s="4"/>
      <c r="T60" s="4"/>
      <c r="U60" s="4"/>
      <c r="V60" s="4"/>
    </row>
    <row r="61" spans="1:22" x14ac:dyDescent="0.2">
      <c r="A61" s="5">
        <v>37773</v>
      </c>
      <c r="B61" s="4"/>
      <c r="C61" s="4"/>
      <c r="D61" s="4"/>
      <c r="E61" s="4"/>
      <c r="F61" s="4"/>
      <c r="G61" s="4"/>
      <c r="H61" s="4"/>
      <c r="I61" s="4"/>
      <c r="J61" s="4"/>
      <c r="K61" s="4"/>
      <c r="L61" s="4"/>
      <c r="M61" s="4"/>
      <c r="N61" s="4"/>
      <c r="O61" s="4"/>
      <c r="P61" s="4"/>
      <c r="Q61" s="4"/>
      <c r="R61" s="4"/>
      <c r="S61" s="4"/>
      <c r="T61" s="4"/>
      <c r="U61" s="4"/>
      <c r="V61" s="4"/>
    </row>
    <row r="62" spans="1:22" x14ac:dyDescent="0.2">
      <c r="A62" s="5">
        <v>37865</v>
      </c>
      <c r="B62" s="4"/>
      <c r="C62" s="4"/>
      <c r="D62" s="4"/>
      <c r="E62" s="4"/>
      <c r="F62" s="4"/>
      <c r="G62" s="4"/>
      <c r="H62" s="4"/>
      <c r="I62" s="4"/>
      <c r="J62" s="4"/>
      <c r="K62" s="4"/>
      <c r="L62" s="4"/>
      <c r="M62" s="4"/>
      <c r="N62" s="4"/>
      <c r="O62" s="4"/>
      <c r="P62" s="4"/>
      <c r="Q62" s="4"/>
      <c r="R62" s="4"/>
      <c r="S62" s="4"/>
      <c r="T62" s="4"/>
      <c r="U62" s="4"/>
      <c r="V62" s="4"/>
    </row>
    <row r="63" spans="1:22" x14ac:dyDescent="0.2">
      <c r="A63" s="5">
        <v>37956</v>
      </c>
      <c r="B63" s="4"/>
      <c r="C63" s="4"/>
      <c r="D63" s="4"/>
      <c r="E63" s="4"/>
      <c r="F63" s="4"/>
      <c r="G63" s="4"/>
      <c r="H63" s="4"/>
      <c r="I63" s="4"/>
      <c r="J63" s="4"/>
      <c r="K63" s="4"/>
      <c r="L63" s="4"/>
      <c r="M63" s="4"/>
      <c r="N63" s="4"/>
      <c r="O63" s="4"/>
      <c r="P63" s="4"/>
      <c r="Q63" s="4"/>
      <c r="R63" s="4"/>
      <c r="S63" s="4"/>
      <c r="T63" s="4"/>
      <c r="U63" s="4"/>
      <c r="V63" s="4"/>
    </row>
    <row r="64" spans="1:22" x14ac:dyDescent="0.2">
      <c r="A64" s="5">
        <v>38047</v>
      </c>
      <c r="B64" s="4"/>
      <c r="C64" s="4"/>
      <c r="D64" s="4"/>
      <c r="E64" s="4"/>
      <c r="F64" s="4"/>
      <c r="G64" s="4"/>
      <c r="H64" s="4"/>
      <c r="I64" s="4"/>
      <c r="J64" s="4"/>
      <c r="K64" s="4"/>
      <c r="L64" s="4"/>
      <c r="M64" s="4"/>
      <c r="N64" s="4"/>
      <c r="O64" s="4"/>
      <c r="P64" s="4"/>
      <c r="Q64" s="4"/>
      <c r="R64" s="4"/>
      <c r="S64" s="4"/>
      <c r="T64" s="4"/>
      <c r="U64" s="4"/>
      <c r="V64" s="4"/>
    </row>
    <row r="65" spans="1:22" x14ac:dyDescent="0.2">
      <c r="A65" s="5">
        <v>38139</v>
      </c>
      <c r="B65" s="4"/>
      <c r="C65" s="4"/>
      <c r="D65" s="4"/>
      <c r="E65" s="4"/>
      <c r="F65" s="4"/>
      <c r="G65" s="4"/>
      <c r="H65" s="4"/>
      <c r="I65" s="4"/>
      <c r="J65" s="4"/>
      <c r="K65" s="4"/>
      <c r="L65" s="4"/>
      <c r="M65" s="4"/>
      <c r="N65" s="4"/>
      <c r="O65" s="4"/>
      <c r="P65" s="4"/>
      <c r="Q65" s="4"/>
      <c r="R65" s="4"/>
      <c r="S65" s="4"/>
      <c r="T65" s="4"/>
      <c r="U65" s="4"/>
      <c r="V65" s="4"/>
    </row>
    <row r="66" spans="1:22" x14ac:dyDescent="0.2">
      <c r="A66" s="5">
        <v>38231</v>
      </c>
      <c r="B66" s="4"/>
      <c r="C66" s="4"/>
      <c r="D66" s="4"/>
      <c r="E66" s="4"/>
      <c r="F66" s="4"/>
      <c r="G66" s="4"/>
      <c r="H66" s="4"/>
      <c r="I66" s="4"/>
      <c r="J66" s="4"/>
      <c r="K66" s="4"/>
      <c r="L66" s="4"/>
      <c r="M66" s="4"/>
      <c r="N66" s="4"/>
      <c r="O66" s="4"/>
      <c r="P66" s="4"/>
      <c r="Q66" s="4"/>
      <c r="R66" s="4"/>
      <c r="S66" s="4"/>
      <c r="T66" s="4"/>
      <c r="U66" s="4"/>
      <c r="V66" s="4"/>
    </row>
    <row r="67" spans="1:22" x14ac:dyDescent="0.2">
      <c r="A67" s="5">
        <v>38322</v>
      </c>
      <c r="B67" s="4"/>
      <c r="C67" s="4"/>
      <c r="D67" s="4"/>
      <c r="E67" s="4"/>
      <c r="F67" s="4"/>
      <c r="G67" s="4"/>
      <c r="H67" s="4"/>
      <c r="I67" s="4"/>
      <c r="J67" s="4"/>
      <c r="K67" s="4"/>
      <c r="L67" s="4"/>
      <c r="M67" s="4"/>
      <c r="N67" s="4"/>
      <c r="O67" s="4"/>
      <c r="P67" s="4"/>
      <c r="Q67" s="4"/>
      <c r="R67" s="4"/>
      <c r="S67" s="4"/>
      <c r="T67" s="4"/>
      <c r="U67" s="4"/>
      <c r="V67" s="4"/>
    </row>
    <row r="68" spans="1:22" x14ac:dyDescent="0.2">
      <c r="A68" s="5">
        <v>38412</v>
      </c>
      <c r="B68" s="4"/>
      <c r="C68" s="4"/>
      <c r="D68" s="4"/>
      <c r="E68" s="4"/>
      <c r="F68" s="4"/>
      <c r="G68" s="4"/>
      <c r="H68" s="4"/>
      <c r="I68" s="4"/>
      <c r="J68" s="4"/>
      <c r="K68" s="4"/>
      <c r="L68" s="4"/>
      <c r="M68" s="4"/>
      <c r="N68" s="4"/>
      <c r="O68" s="4"/>
      <c r="P68" s="4"/>
      <c r="Q68" s="4"/>
      <c r="R68" s="4"/>
      <c r="S68" s="4"/>
      <c r="T68" s="4"/>
      <c r="U68" s="4"/>
      <c r="V68" s="4"/>
    </row>
    <row r="69" spans="1:22" x14ac:dyDescent="0.2">
      <c r="A69" s="5">
        <v>38504</v>
      </c>
      <c r="B69" s="4"/>
      <c r="C69" s="4"/>
      <c r="D69" s="4"/>
      <c r="E69" s="4"/>
      <c r="F69" s="4"/>
      <c r="G69" s="4"/>
      <c r="H69" s="4"/>
      <c r="I69" s="4"/>
      <c r="J69" s="4"/>
      <c r="K69" s="4"/>
      <c r="L69" s="4"/>
      <c r="M69" s="4"/>
      <c r="N69" s="4"/>
      <c r="O69" s="4"/>
      <c r="P69" s="4"/>
      <c r="Q69" s="4"/>
      <c r="R69" s="4"/>
      <c r="S69" s="4"/>
      <c r="T69" s="4"/>
      <c r="U69" s="4"/>
      <c r="V69" s="4"/>
    </row>
    <row r="70" spans="1:22" x14ac:dyDescent="0.2">
      <c r="A70" s="5">
        <v>38596</v>
      </c>
      <c r="B70" s="4"/>
      <c r="C70" s="4"/>
      <c r="D70" s="4"/>
      <c r="E70" s="4"/>
      <c r="F70" s="4"/>
      <c r="G70" s="4"/>
      <c r="H70" s="4"/>
      <c r="I70" s="4"/>
      <c r="J70" s="4"/>
      <c r="K70" s="4"/>
      <c r="L70" s="4"/>
      <c r="M70" s="4"/>
      <c r="N70" s="4"/>
      <c r="O70" s="4"/>
      <c r="P70" s="4"/>
      <c r="Q70" s="4"/>
      <c r="R70" s="4"/>
      <c r="S70" s="4"/>
      <c r="T70" s="4"/>
      <c r="U70" s="4"/>
      <c r="V70" s="4"/>
    </row>
    <row r="71" spans="1:22" x14ac:dyDescent="0.2">
      <c r="A71" s="5">
        <v>38687</v>
      </c>
      <c r="B71" s="4"/>
      <c r="C71" s="4"/>
      <c r="D71" s="4"/>
      <c r="E71" s="4"/>
      <c r="F71" s="4"/>
      <c r="G71" s="4"/>
      <c r="H71" s="4"/>
      <c r="I71" s="4"/>
      <c r="J71" s="4"/>
      <c r="K71" s="4"/>
      <c r="L71" s="4"/>
      <c r="M71" s="4"/>
      <c r="N71" s="4"/>
      <c r="O71" s="4"/>
      <c r="P71" s="4"/>
      <c r="Q71" s="4"/>
      <c r="R71" s="4"/>
      <c r="S71" s="4"/>
      <c r="T71" s="4"/>
      <c r="U71" s="4"/>
      <c r="V71" s="4"/>
    </row>
    <row r="72" spans="1:22" x14ac:dyDescent="0.2">
      <c r="A72" s="5">
        <v>38777</v>
      </c>
      <c r="B72" s="4"/>
      <c r="C72" s="4"/>
      <c r="D72" s="4"/>
      <c r="E72" s="4"/>
      <c r="F72" s="4"/>
      <c r="G72" s="4"/>
      <c r="H72" s="4"/>
      <c r="I72" s="4"/>
      <c r="J72" s="4"/>
      <c r="K72" s="4"/>
      <c r="L72" s="4"/>
      <c r="M72" s="4"/>
      <c r="N72" s="4"/>
      <c r="O72" s="4"/>
      <c r="P72" s="4"/>
      <c r="Q72" s="4"/>
      <c r="R72" s="4"/>
      <c r="S72" s="4"/>
      <c r="T72" s="4"/>
      <c r="U72" s="4"/>
      <c r="V72" s="4"/>
    </row>
    <row r="73" spans="1:22" x14ac:dyDescent="0.2">
      <c r="A73" s="5">
        <v>38869</v>
      </c>
      <c r="B73" s="4"/>
      <c r="C73" s="4"/>
      <c r="D73" s="4"/>
      <c r="E73" s="4"/>
      <c r="F73" s="4"/>
      <c r="G73" s="4"/>
      <c r="H73" s="4"/>
      <c r="I73" s="4"/>
      <c r="J73" s="4"/>
      <c r="K73" s="4"/>
      <c r="L73" s="4"/>
      <c r="M73" s="4"/>
      <c r="N73" s="4"/>
      <c r="O73" s="4"/>
      <c r="P73" s="4"/>
      <c r="Q73" s="4"/>
      <c r="R73" s="4"/>
      <c r="S73" s="4"/>
      <c r="T73" s="4"/>
      <c r="U73" s="4"/>
      <c r="V73" s="4"/>
    </row>
    <row r="74" spans="1:22" x14ac:dyDescent="0.2">
      <c r="A74" s="5">
        <v>38961</v>
      </c>
      <c r="B74" s="4"/>
      <c r="C74" s="4"/>
      <c r="D74" s="4"/>
      <c r="E74" s="4"/>
      <c r="F74" s="4"/>
      <c r="G74" s="4"/>
      <c r="H74" s="4"/>
      <c r="I74" s="4"/>
      <c r="J74" s="4"/>
      <c r="K74" s="4"/>
      <c r="L74" s="4"/>
      <c r="M74" s="4"/>
      <c r="N74" s="4"/>
      <c r="O74" s="4"/>
      <c r="P74" s="4"/>
      <c r="Q74" s="4"/>
      <c r="R74" s="4"/>
      <c r="S74" s="4"/>
      <c r="T74" s="4"/>
      <c r="U74" s="4"/>
      <c r="V74" s="4"/>
    </row>
    <row r="75" spans="1:22" x14ac:dyDescent="0.2">
      <c r="A75" s="5">
        <v>39052</v>
      </c>
      <c r="B75" s="4"/>
      <c r="C75" s="4"/>
      <c r="D75" s="4"/>
      <c r="E75" s="4"/>
      <c r="F75" s="4"/>
      <c r="G75" s="4"/>
      <c r="H75" s="4"/>
      <c r="I75" s="4"/>
      <c r="J75" s="4"/>
      <c r="K75" s="4"/>
      <c r="L75" s="4"/>
      <c r="M75" s="4"/>
      <c r="N75" s="4"/>
      <c r="O75" s="4"/>
      <c r="P75" s="4"/>
      <c r="Q75" s="4"/>
      <c r="R75" s="4"/>
      <c r="S75" s="4"/>
      <c r="T75" s="4"/>
      <c r="U75" s="4"/>
      <c r="V75" s="4"/>
    </row>
    <row r="76" spans="1:22" x14ac:dyDescent="0.2">
      <c r="A76" s="5">
        <v>39142</v>
      </c>
      <c r="B76" s="4"/>
      <c r="C76" s="4"/>
      <c r="D76" s="4"/>
      <c r="E76" s="4"/>
      <c r="F76" s="4"/>
      <c r="G76" s="4"/>
      <c r="H76" s="4"/>
      <c r="I76" s="4"/>
      <c r="J76" s="4"/>
      <c r="K76" s="4"/>
      <c r="L76" s="4"/>
      <c r="M76" s="4"/>
      <c r="N76" s="4"/>
      <c r="O76" s="4"/>
      <c r="P76" s="4"/>
      <c r="Q76" s="4"/>
      <c r="R76" s="4"/>
      <c r="S76" s="4"/>
      <c r="T76" s="4"/>
      <c r="U76" s="4"/>
      <c r="V76" s="4"/>
    </row>
    <row r="77" spans="1:22" x14ac:dyDescent="0.2">
      <c r="A77" s="5">
        <v>39234</v>
      </c>
      <c r="B77" s="4"/>
      <c r="C77" s="4"/>
      <c r="D77" s="4"/>
      <c r="E77" s="4"/>
      <c r="F77" s="4"/>
      <c r="G77" s="4"/>
      <c r="H77" s="4"/>
      <c r="I77" s="4"/>
      <c r="J77" s="4"/>
      <c r="K77" s="4"/>
      <c r="L77" s="4"/>
      <c r="M77" s="4"/>
      <c r="N77" s="4"/>
      <c r="O77" s="4"/>
      <c r="P77" s="4"/>
      <c r="Q77" s="4"/>
      <c r="R77" s="4"/>
      <c r="S77" s="4"/>
      <c r="T77" s="4"/>
      <c r="U77" s="4"/>
      <c r="V77" s="4"/>
    </row>
    <row r="78" spans="1:22" x14ac:dyDescent="0.2">
      <c r="A78" s="5">
        <v>39326</v>
      </c>
      <c r="B78" s="4"/>
      <c r="C78" s="4"/>
      <c r="D78" s="4"/>
      <c r="E78" s="4"/>
      <c r="F78" s="4"/>
      <c r="G78" s="4"/>
      <c r="H78" s="4"/>
      <c r="I78" s="4"/>
      <c r="J78" s="4"/>
      <c r="K78" s="4"/>
      <c r="L78" s="4"/>
      <c r="M78" s="4"/>
      <c r="N78" s="4"/>
      <c r="O78" s="4"/>
      <c r="P78" s="4"/>
      <c r="Q78" s="4"/>
      <c r="R78" s="4"/>
      <c r="S78" s="4"/>
      <c r="T78" s="4"/>
      <c r="U78" s="4"/>
      <c r="V78" s="4"/>
    </row>
    <row r="79" spans="1:22" x14ac:dyDescent="0.2">
      <c r="A79" s="5">
        <v>39417</v>
      </c>
      <c r="B79" s="4"/>
      <c r="C79" s="4"/>
      <c r="D79" s="4"/>
      <c r="E79" s="4"/>
      <c r="F79" s="4"/>
      <c r="G79" s="4"/>
      <c r="H79" s="4"/>
      <c r="I79" s="4"/>
      <c r="J79" s="4"/>
      <c r="K79" s="4"/>
      <c r="L79" s="4"/>
      <c r="M79" s="4"/>
      <c r="N79" s="4"/>
      <c r="O79" s="4"/>
      <c r="P79" s="4"/>
      <c r="Q79" s="4"/>
      <c r="R79" s="4"/>
      <c r="S79" s="4"/>
      <c r="T79" s="4"/>
      <c r="U79" s="4"/>
      <c r="V79" s="4"/>
    </row>
    <row r="80" spans="1:22" x14ac:dyDescent="0.2">
      <c r="A80" s="5">
        <v>39508</v>
      </c>
      <c r="B80" s="4"/>
      <c r="C80" s="4"/>
      <c r="D80" s="4"/>
      <c r="E80" s="4"/>
      <c r="F80" s="4"/>
      <c r="G80" s="4"/>
      <c r="H80" s="4"/>
      <c r="I80" s="4"/>
      <c r="J80" s="4"/>
      <c r="K80" s="4"/>
      <c r="L80" s="4"/>
      <c r="M80" s="4"/>
      <c r="N80" s="4"/>
      <c r="O80" s="4"/>
      <c r="P80" s="4"/>
      <c r="Q80" s="4"/>
      <c r="R80" s="4"/>
      <c r="S80" s="4"/>
      <c r="T80" s="4"/>
      <c r="U80" s="4"/>
      <c r="V80" s="4"/>
    </row>
    <row r="81" spans="1:22" x14ac:dyDescent="0.2">
      <c r="A81" s="5">
        <v>39600</v>
      </c>
      <c r="B81" s="4"/>
      <c r="C81" s="4"/>
      <c r="D81" s="4"/>
      <c r="E81" s="4"/>
      <c r="F81" s="4"/>
      <c r="G81" s="4"/>
      <c r="H81" s="4"/>
      <c r="I81" s="4"/>
      <c r="J81" s="4"/>
      <c r="K81" s="4"/>
      <c r="L81" s="4"/>
      <c r="M81" s="4"/>
      <c r="N81" s="4"/>
      <c r="O81" s="4"/>
      <c r="P81" s="4"/>
      <c r="Q81" s="4"/>
      <c r="R81" s="4"/>
      <c r="S81" s="4"/>
      <c r="T81" s="4"/>
      <c r="U81" s="4"/>
      <c r="V81" s="4"/>
    </row>
    <row r="82" spans="1:22" x14ac:dyDescent="0.2">
      <c r="A82" s="5">
        <v>39692</v>
      </c>
      <c r="B82" s="4"/>
      <c r="C82" s="4"/>
      <c r="D82" s="4"/>
      <c r="E82" s="4"/>
      <c r="F82" s="4"/>
      <c r="G82" s="4"/>
      <c r="H82" s="4"/>
      <c r="I82" s="4"/>
      <c r="J82" s="4"/>
      <c r="K82" s="4"/>
      <c r="L82" s="4"/>
      <c r="M82" s="4"/>
      <c r="N82" s="4"/>
      <c r="O82" s="4"/>
      <c r="P82" s="4"/>
      <c r="Q82" s="4"/>
      <c r="R82" s="4"/>
      <c r="S82" s="4"/>
      <c r="T82" s="4"/>
      <c r="U82" s="4"/>
      <c r="V82" s="4"/>
    </row>
    <row r="83" spans="1:22" x14ac:dyDescent="0.2">
      <c r="A83" s="5">
        <v>39783</v>
      </c>
      <c r="B83" s="4"/>
      <c r="C83" s="4"/>
      <c r="D83" s="4"/>
      <c r="E83" s="4"/>
      <c r="F83" s="4"/>
      <c r="G83" s="4"/>
      <c r="H83" s="4"/>
      <c r="I83" s="4"/>
      <c r="J83" s="4"/>
      <c r="K83" s="4"/>
      <c r="L83" s="4"/>
      <c r="M83" s="4"/>
      <c r="N83" s="4"/>
      <c r="O83" s="4"/>
      <c r="P83" s="4"/>
      <c r="Q83" s="4"/>
      <c r="R83" s="4"/>
      <c r="S83" s="4"/>
      <c r="T83" s="4"/>
      <c r="U83" s="4"/>
      <c r="V83" s="4"/>
    </row>
    <row r="84" spans="1:22" x14ac:dyDescent="0.2">
      <c r="A84" s="5">
        <v>39873</v>
      </c>
      <c r="B84" s="4"/>
      <c r="C84" s="4"/>
      <c r="D84" s="4"/>
      <c r="E84" s="4"/>
      <c r="F84" s="4"/>
      <c r="G84" s="4"/>
      <c r="H84" s="4"/>
      <c r="I84" s="4"/>
      <c r="J84" s="4"/>
      <c r="K84" s="4"/>
      <c r="L84" s="4"/>
      <c r="M84" s="4"/>
      <c r="N84" s="4"/>
      <c r="O84" s="4"/>
      <c r="P84" s="4"/>
      <c r="Q84" s="4"/>
      <c r="R84" s="4">
        <v>67.5749</v>
      </c>
      <c r="S84" s="4">
        <v>70.246399999999994</v>
      </c>
      <c r="T84" s="4">
        <v>74.202610000000007</v>
      </c>
      <c r="U84" s="4">
        <v>65.174099999999996</v>
      </c>
      <c r="V84" s="4">
        <v>46.659170000000003</v>
      </c>
    </row>
    <row r="85" spans="1:22" x14ac:dyDescent="0.2">
      <c r="A85" s="5">
        <v>39965</v>
      </c>
      <c r="B85" s="4"/>
      <c r="C85" s="4"/>
      <c r="D85" s="4"/>
      <c r="E85" s="4"/>
      <c r="F85" s="4"/>
      <c r="G85" s="4"/>
      <c r="H85" s="4"/>
      <c r="I85" s="4"/>
      <c r="J85" s="4"/>
      <c r="K85" s="4"/>
      <c r="L85" s="4"/>
      <c r="M85" s="4"/>
      <c r="N85" s="4"/>
      <c r="O85" s="4"/>
      <c r="P85" s="4"/>
      <c r="Q85" s="4"/>
      <c r="R85" s="4">
        <v>67.709199999999996</v>
      </c>
      <c r="S85" s="4">
        <v>70.491299999999995</v>
      </c>
      <c r="T85" s="4">
        <v>69.443899999999999</v>
      </c>
      <c r="U85" s="4">
        <v>65.19</v>
      </c>
      <c r="V85" s="4">
        <v>56.764870000000002</v>
      </c>
    </row>
    <row r="86" spans="1:22" x14ac:dyDescent="0.2">
      <c r="A86" s="5">
        <v>40057</v>
      </c>
      <c r="B86" s="4"/>
      <c r="C86" s="4"/>
      <c r="D86" s="4"/>
      <c r="E86" s="4"/>
      <c r="F86" s="4"/>
      <c r="G86" s="4"/>
      <c r="H86" s="4"/>
      <c r="I86" s="4"/>
      <c r="J86" s="4"/>
      <c r="K86" s="4"/>
      <c r="L86" s="4"/>
      <c r="M86" s="4"/>
      <c r="N86" s="4"/>
      <c r="O86" s="4"/>
      <c r="P86" s="4"/>
      <c r="Q86" s="4"/>
      <c r="R86" s="4">
        <v>66.876400000000004</v>
      </c>
      <c r="S86" s="4">
        <v>68.030699999999996</v>
      </c>
      <c r="T86" s="4">
        <v>67.526079999999993</v>
      </c>
      <c r="U86" s="4">
        <v>67.495500000000007</v>
      </c>
      <c r="V86" s="4">
        <v>59.657400000000003</v>
      </c>
    </row>
    <row r="87" spans="1:22" x14ac:dyDescent="0.2">
      <c r="A87" s="5">
        <v>40148</v>
      </c>
      <c r="B87" s="4"/>
      <c r="C87" s="4"/>
      <c r="D87" s="4"/>
      <c r="E87" s="4"/>
      <c r="F87" s="4"/>
      <c r="G87" s="4"/>
      <c r="H87" s="4"/>
      <c r="I87" s="4"/>
      <c r="J87" s="4"/>
      <c r="K87" s="4"/>
      <c r="L87" s="4"/>
      <c r="M87" s="4"/>
      <c r="N87" s="4"/>
      <c r="O87" s="4"/>
      <c r="P87" s="4"/>
      <c r="Q87" s="4"/>
      <c r="R87" s="4">
        <v>70.899299999999997</v>
      </c>
      <c r="S87" s="4">
        <v>71.897400000000005</v>
      </c>
      <c r="T87" s="4">
        <v>79.719179999999994</v>
      </c>
      <c r="U87" s="4">
        <v>64.303399999999996</v>
      </c>
      <c r="V87" s="4">
        <v>59.491129999999998</v>
      </c>
    </row>
    <row r="88" spans="1:22" x14ac:dyDescent="0.2">
      <c r="A88" s="5">
        <v>40238</v>
      </c>
      <c r="B88" s="4"/>
      <c r="C88" s="4"/>
      <c r="D88" s="4"/>
      <c r="E88" s="4"/>
      <c r="F88" s="4"/>
      <c r="G88" s="4"/>
      <c r="H88" s="4"/>
      <c r="I88" s="4"/>
      <c r="J88" s="4"/>
      <c r="K88" s="4"/>
      <c r="L88" s="4"/>
      <c r="M88" s="4"/>
      <c r="N88" s="4"/>
      <c r="O88" s="4"/>
      <c r="P88" s="4"/>
      <c r="Q88" s="4"/>
      <c r="R88" s="4">
        <v>64.7727</v>
      </c>
      <c r="S88" s="4">
        <v>67.121700000000004</v>
      </c>
      <c r="T88" s="4">
        <v>63.268990000000002</v>
      </c>
      <c r="U88" s="4">
        <v>59.637900000000002</v>
      </c>
      <c r="V88" s="4">
        <v>66.842979999999997</v>
      </c>
    </row>
    <row r="89" spans="1:22" x14ac:dyDescent="0.2">
      <c r="A89" s="5">
        <v>40330</v>
      </c>
      <c r="B89" s="4"/>
      <c r="C89" s="4"/>
      <c r="D89" s="4"/>
      <c r="E89" s="4"/>
      <c r="F89" s="4"/>
      <c r="G89" s="4"/>
      <c r="H89" s="4"/>
      <c r="I89" s="4"/>
      <c r="J89" s="4"/>
      <c r="K89" s="4"/>
      <c r="L89" s="4"/>
      <c r="M89" s="4"/>
      <c r="N89" s="4"/>
      <c r="O89" s="4"/>
      <c r="P89" s="4"/>
      <c r="Q89" s="4"/>
      <c r="R89" s="4">
        <v>68.498099999999994</v>
      </c>
      <c r="S89" s="4">
        <v>70.914500000000004</v>
      </c>
      <c r="T89" s="4">
        <v>65.714309999999998</v>
      </c>
      <c r="U89" s="4">
        <v>67.770499999999998</v>
      </c>
      <c r="V89" s="4">
        <v>65.485029999999995</v>
      </c>
    </row>
    <row r="90" spans="1:22" x14ac:dyDescent="0.2">
      <c r="A90" s="5">
        <v>40422</v>
      </c>
      <c r="B90" s="4"/>
      <c r="C90" s="4"/>
      <c r="D90" s="4"/>
      <c r="E90" s="4"/>
      <c r="F90" s="4"/>
      <c r="G90" s="4"/>
      <c r="H90" s="4"/>
      <c r="I90" s="4"/>
      <c r="J90" s="4"/>
      <c r="K90" s="4"/>
      <c r="L90" s="4"/>
      <c r="M90" s="4"/>
      <c r="N90" s="4"/>
      <c r="O90" s="4"/>
      <c r="P90" s="4"/>
      <c r="Q90" s="4"/>
      <c r="R90" s="4">
        <v>65.108500000000006</v>
      </c>
      <c r="S90" s="4">
        <v>67.660399999999996</v>
      </c>
      <c r="T90" s="4">
        <v>64.14743</v>
      </c>
      <c r="U90" s="4">
        <v>61.720300000000002</v>
      </c>
      <c r="V90" s="4">
        <v>62.234490000000001</v>
      </c>
    </row>
    <row r="91" spans="1:22" x14ac:dyDescent="0.2">
      <c r="A91" s="5">
        <v>40513</v>
      </c>
      <c r="B91" s="4"/>
      <c r="C91" s="4"/>
      <c r="D91" s="4"/>
      <c r="E91" s="4"/>
      <c r="F91" s="4"/>
      <c r="G91" s="4"/>
      <c r="H91" s="4"/>
      <c r="I91" s="4"/>
      <c r="J91" s="4"/>
      <c r="K91" s="4"/>
      <c r="L91" s="4"/>
      <c r="M91" s="4"/>
      <c r="N91" s="4"/>
      <c r="O91" s="4"/>
      <c r="P91" s="4"/>
      <c r="Q91" s="4"/>
      <c r="R91" s="4">
        <v>65.8703</v>
      </c>
      <c r="S91" s="4">
        <v>68.578699999999998</v>
      </c>
      <c r="T91" s="4">
        <v>70.048400000000001</v>
      </c>
      <c r="U91" s="4">
        <v>62.885800000000003</v>
      </c>
      <c r="V91" s="4">
        <v>50.913350000000001</v>
      </c>
    </row>
    <row r="92" spans="1:22" x14ac:dyDescent="0.2">
      <c r="A92" s="5">
        <v>40603</v>
      </c>
      <c r="B92" s="4"/>
      <c r="C92" s="4"/>
      <c r="D92" s="4"/>
      <c r="E92" s="4"/>
      <c r="F92" s="4"/>
      <c r="G92" s="4"/>
      <c r="H92" s="4"/>
      <c r="I92" s="4"/>
      <c r="J92" s="4"/>
      <c r="K92" s="4"/>
      <c r="L92" s="4"/>
      <c r="M92" s="4"/>
      <c r="N92" s="4"/>
      <c r="O92" s="4"/>
      <c r="P92" s="4"/>
      <c r="Q92" s="4"/>
      <c r="R92" s="4">
        <v>67.457400000000007</v>
      </c>
      <c r="S92" s="4">
        <v>68.459299999999999</v>
      </c>
      <c r="T92" s="4">
        <v>73.729770000000002</v>
      </c>
      <c r="U92" s="4">
        <v>58.5276</v>
      </c>
      <c r="V92" s="4">
        <v>65.320239999999998</v>
      </c>
    </row>
    <row r="93" spans="1:22" x14ac:dyDescent="0.2">
      <c r="A93" s="5">
        <v>40695</v>
      </c>
      <c r="B93" s="4"/>
      <c r="C93" s="4"/>
      <c r="D93" s="4"/>
      <c r="E93" s="4"/>
      <c r="F93" s="4"/>
      <c r="G93" s="4"/>
      <c r="H93" s="4"/>
      <c r="I93" s="4"/>
      <c r="J93" s="4"/>
      <c r="K93" s="4"/>
      <c r="L93" s="4"/>
      <c r="M93" s="4"/>
      <c r="N93" s="4"/>
      <c r="O93" s="4"/>
      <c r="P93" s="4"/>
      <c r="Q93" s="4"/>
      <c r="R93" s="4">
        <v>70.005499999999998</v>
      </c>
      <c r="S93" s="4">
        <v>75.126099999999994</v>
      </c>
      <c r="T93" s="4">
        <v>64.635930000000002</v>
      </c>
      <c r="U93" s="4">
        <v>66.693299999999994</v>
      </c>
      <c r="V93" s="4">
        <v>65.517930000000007</v>
      </c>
    </row>
    <row r="94" spans="1:22" x14ac:dyDescent="0.2">
      <c r="A94" s="5">
        <v>40787</v>
      </c>
      <c r="B94" s="4"/>
      <c r="C94" s="4"/>
      <c r="D94" s="4"/>
      <c r="E94" s="4"/>
      <c r="F94" s="4"/>
      <c r="G94" s="4"/>
      <c r="H94" s="4"/>
      <c r="I94" s="4"/>
      <c r="J94" s="4"/>
      <c r="K94" s="4"/>
      <c r="L94" s="4"/>
      <c r="M94" s="4"/>
      <c r="N94" s="4"/>
      <c r="O94" s="4"/>
      <c r="P94" s="4"/>
      <c r="Q94" s="4"/>
      <c r="R94" s="4">
        <v>70.063199999999995</v>
      </c>
      <c r="S94" s="4">
        <v>74.945700000000002</v>
      </c>
      <c r="T94" s="4">
        <v>67.332689999999999</v>
      </c>
      <c r="U94" s="4">
        <v>67.393799999999999</v>
      </c>
      <c r="V94" s="4">
        <v>59.958309999999997</v>
      </c>
    </row>
    <row r="95" spans="1:22" x14ac:dyDescent="0.2">
      <c r="A95" s="5">
        <v>40878</v>
      </c>
      <c r="B95" s="4"/>
      <c r="C95" s="4"/>
      <c r="D95" s="4"/>
      <c r="E95" s="4"/>
      <c r="F95" s="4"/>
      <c r="G95" s="4"/>
      <c r="H95" s="4"/>
      <c r="I95" s="4"/>
      <c r="J95" s="4"/>
      <c r="K95" s="4"/>
      <c r="L95" s="4"/>
      <c r="M95" s="4"/>
      <c r="N95" s="4"/>
      <c r="O95" s="4"/>
      <c r="P95" s="4"/>
      <c r="Q95" s="4"/>
      <c r="R95" s="4">
        <v>66.349900000000005</v>
      </c>
      <c r="S95" s="4">
        <v>70.438800000000001</v>
      </c>
      <c r="T95" s="4">
        <v>64.395439999999994</v>
      </c>
      <c r="U95" s="4">
        <v>68.755099999999999</v>
      </c>
      <c r="V95" s="4">
        <v>49.318150000000003</v>
      </c>
    </row>
    <row r="96" spans="1:22" x14ac:dyDescent="0.2">
      <c r="A96" s="5">
        <v>40969</v>
      </c>
      <c r="B96" s="4"/>
      <c r="C96" s="4"/>
      <c r="D96" s="4"/>
      <c r="E96" s="4"/>
      <c r="F96" s="4"/>
      <c r="G96" s="4"/>
      <c r="H96" s="4"/>
      <c r="I96" s="4"/>
      <c r="J96" s="4"/>
      <c r="K96" s="4"/>
      <c r="L96" s="4"/>
      <c r="M96" s="4"/>
      <c r="N96" s="4"/>
      <c r="O96" s="4"/>
      <c r="P96" s="4"/>
      <c r="Q96" s="4"/>
      <c r="R96" s="4">
        <v>64.191299999999998</v>
      </c>
      <c r="S96" s="4">
        <v>70.149900000000002</v>
      </c>
      <c r="T96" s="4">
        <v>67.005579999999995</v>
      </c>
      <c r="U96" s="4">
        <v>50.560899999999997</v>
      </c>
      <c r="V96" s="4">
        <v>56.608580000000003</v>
      </c>
    </row>
    <row r="97" spans="1:22" x14ac:dyDescent="0.2">
      <c r="A97" s="5">
        <v>41061</v>
      </c>
      <c r="B97" s="4"/>
      <c r="C97" s="4"/>
      <c r="D97" s="4"/>
      <c r="E97" s="4"/>
      <c r="F97" s="4"/>
      <c r="G97" s="4"/>
      <c r="H97" s="4"/>
      <c r="I97" s="4"/>
      <c r="J97" s="4"/>
      <c r="K97" s="4"/>
      <c r="L97" s="4"/>
      <c r="M97" s="4"/>
      <c r="N97" s="4"/>
      <c r="O97" s="4"/>
      <c r="P97" s="4"/>
      <c r="Q97" s="4"/>
      <c r="R97" s="4">
        <v>65.307699999999997</v>
      </c>
      <c r="S97" s="4">
        <v>72.268000000000001</v>
      </c>
      <c r="T97" s="4">
        <v>64.904780000000002</v>
      </c>
      <c r="U97" s="4">
        <v>51.429499999999997</v>
      </c>
      <c r="V97" s="4">
        <v>60.69858</v>
      </c>
    </row>
    <row r="98" spans="1:22" x14ac:dyDescent="0.2">
      <c r="A98" s="5">
        <v>41153</v>
      </c>
      <c r="B98" s="4"/>
      <c r="C98" s="4"/>
      <c r="D98" s="4"/>
      <c r="E98" s="4"/>
      <c r="F98" s="4"/>
      <c r="G98" s="4"/>
      <c r="H98" s="4"/>
      <c r="I98" s="4"/>
      <c r="J98" s="4"/>
      <c r="K98" s="4"/>
      <c r="L98" s="4"/>
      <c r="M98" s="4"/>
      <c r="N98" s="4"/>
      <c r="O98" s="4"/>
      <c r="P98" s="4"/>
      <c r="Q98" s="4"/>
      <c r="R98" s="4">
        <v>65.5501</v>
      </c>
      <c r="S98" s="4">
        <v>69.081699999999998</v>
      </c>
      <c r="T98" s="4">
        <v>66.167779999999993</v>
      </c>
      <c r="U98" s="4">
        <v>62.641300000000001</v>
      </c>
      <c r="V98" s="4">
        <v>54.480089999999997</v>
      </c>
    </row>
    <row r="99" spans="1:22" x14ac:dyDescent="0.2">
      <c r="A99" s="5">
        <v>41244</v>
      </c>
      <c r="B99" s="4"/>
      <c r="C99" s="4"/>
      <c r="D99" s="4"/>
      <c r="E99" s="4"/>
      <c r="F99" s="4"/>
      <c r="G99" s="4"/>
      <c r="H99" s="4"/>
      <c r="I99" s="4"/>
      <c r="J99" s="4"/>
      <c r="K99" s="4"/>
      <c r="L99" s="4"/>
      <c r="M99" s="4"/>
      <c r="N99" s="4"/>
      <c r="O99" s="4"/>
      <c r="P99" s="4"/>
      <c r="Q99" s="4"/>
      <c r="R99" s="4">
        <v>64.759600000000006</v>
      </c>
      <c r="S99" s="4">
        <v>71.034800000000004</v>
      </c>
      <c r="T99" s="4">
        <v>60.381129999999999</v>
      </c>
      <c r="U99" s="4">
        <v>63.263500000000001</v>
      </c>
      <c r="V99" s="4">
        <v>50.306780000000003</v>
      </c>
    </row>
    <row r="100" spans="1:22" x14ac:dyDescent="0.2">
      <c r="A100" s="5">
        <v>41334</v>
      </c>
      <c r="B100" s="14">
        <v>0.51722326988090483</v>
      </c>
      <c r="C100" s="14">
        <v>-2.3284627688118871</v>
      </c>
      <c r="D100" s="14">
        <v>2.3134022145707043</v>
      </c>
      <c r="E100" s="14">
        <v>4.211093049351212</v>
      </c>
      <c r="F100" s="14">
        <v>3.0520598066275202</v>
      </c>
      <c r="G100" s="14">
        <v>0.33808961814772615</v>
      </c>
      <c r="H100" s="14">
        <v>0.25538061606587237</v>
      </c>
      <c r="I100" s="14"/>
      <c r="J100" s="4">
        <v>5.136304</v>
      </c>
      <c r="K100" s="4">
        <v>-1.60782</v>
      </c>
      <c r="L100" s="4">
        <v>10.387259999999999</v>
      </c>
      <c r="M100" s="4">
        <v>48.63588</v>
      </c>
      <c r="N100" s="4">
        <v>1.1170279999999999</v>
      </c>
      <c r="O100" s="4">
        <v>15.65785</v>
      </c>
      <c r="P100" s="4">
        <v>-14.27426</v>
      </c>
      <c r="Q100" s="4"/>
      <c r="R100" s="4">
        <v>62.667000000000002</v>
      </c>
      <c r="S100" s="4">
        <v>67.7239</v>
      </c>
      <c r="T100" s="4">
        <v>57.679259999999999</v>
      </c>
      <c r="U100" s="4">
        <v>60.6404</v>
      </c>
      <c r="V100" s="4">
        <v>55.464370000000002</v>
      </c>
    </row>
    <row r="101" spans="1:22" x14ac:dyDescent="0.2">
      <c r="A101" s="5">
        <v>41426</v>
      </c>
      <c r="B101" s="14">
        <v>1.2168689055729391</v>
      </c>
      <c r="C101" s="14">
        <v>-0.63776183775911011</v>
      </c>
      <c r="D101" s="14">
        <v>2.3402808969920583</v>
      </c>
      <c r="E101" s="14">
        <v>8.343108213355622</v>
      </c>
      <c r="F101" s="14">
        <v>0.27019652083366669</v>
      </c>
      <c r="G101" s="14">
        <v>3.043624074851861</v>
      </c>
      <c r="H101" s="14">
        <v>-6.8713743571130124</v>
      </c>
      <c r="I101" s="14"/>
      <c r="J101" s="4">
        <v>2.9532029999999998</v>
      </c>
      <c r="K101" s="4">
        <v>0.30804619999999999</v>
      </c>
      <c r="L101" s="4">
        <v>4.8645209999999999</v>
      </c>
      <c r="M101" s="4">
        <v>28.040839999999999</v>
      </c>
      <c r="N101" s="4">
        <v>-2.8529550000000001</v>
      </c>
      <c r="O101" s="4">
        <v>5.4981840000000002</v>
      </c>
      <c r="P101" s="4">
        <v>32.229050000000001</v>
      </c>
      <c r="Q101" s="4"/>
      <c r="R101" s="4">
        <v>67.082800000000006</v>
      </c>
      <c r="S101" s="4">
        <v>74.455299999999994</v>
      </c>
      <c r="T101" s="4">
        <v>60.781350000000003</v>
      </c>
      <c r="U101" s="4">
        <v>64.647400000000005</v>
      </c>
      <c r="V101" s="4">
        <v>53.673340000000003</v>
      </c>
    </row>
    <row r="102" spans="1:22" x14ac:dyDescent="0.2">
      <c r="A102" s="5">
        <v>41518</v>
      </c>
      <c r="B102" s="14">
        <v>2.2045415185065416</v>
      </c>
      <c r="C102" s="14">
        <v>-0.68050811493212204</v>
      </c>
      <c r="D102" s="14">
        <v>3.8760652161678655</v>
      </c>
      <c r="E102" s="14">
        <v>1.1499260334302963</v>
      </c>
      <c r="F102" s="14">
        <v>8.6284417504038533</v>
      </c>
      <c r="G102" s="14">
        <v>1.0465865360488797</v>
      </c>
      <c r="H102" s="14">
        <v>-6.6592482773540933</v>
      </c>
      <c r="I102" s="14"/>
      <c r="J102" s="4">
        <v>2.491355</v>
      </c>
      <c r="K102" s="4">
        <v>-2.8962759999999999</v>
      </c>
      <c r="L102" s="4">
        <v>6.2857079999999996</v>
      </c>
      <c r="M102" s="4">
        <v>12.49212</v>
      </c>
      <c r="N102" s="4">
        <v>1.0131129999999999</v>
      </c>
      <c r="O102" s="4">
        <v>10.720140000000001</v>
      </c>
      <c r="P102" s="4">
        <v>9.7171699999999994</v>
      </c>
      <c r="Q102" s="4"/>
      <c r="R102" s="4">
        <v>65.522999999999996</v>
      </c>
      <c r="S102" s="4">
        <v>72.541300000000007</v>
      </c>
      <c r="T102" s="4">
        <v>60.227600000000002</v>
      </c>
      <c r="U102" s="4">
        <v>60.149299999999997</v>
      </c>
      <c r="V102" s="4">
        <v>56.471220000000002</v>
      </c>
    </row>
    <row r="103" spans="1:22" x14ac:dyDescent="0.2">
      <c r="A103" s="5">
        <v>41609</v>
      </c>
      <c r="B103" s="14">
        <v>9.2612609415451264</v>
      </c>
      <c r="C103" s="14">
        <v>7.1038124204552204</v>
      </c>
      <c r="D103" s="14">
        <v>10.398627645287691</v>
      </c>
      <c r="E103" s="14">
        <v>9.7790828248584774</v>
      </c>
      <c r="F103" s="14">
        <v>21.141874081939704</v>
      </c>
      <c r="G103" s="14">
        <v>-2.5438742401574514</v>
      </c>
      <c r="H103" s="14">
        <v>-7.8890294997709942</v>
      </c>
      <c r="I103" s="14"/>
      <c r="J103" s="4">
        <v>5.7127929999999996</v>
      </c>
      <c r="K103" s="4">
        <v>5.4904200000000003</v>
      </c>
      <c r="L103" s="4">
        <v>5.8550839999999997</v>
      </c>
      <c r="M103" s="4">
        <v>2.5230489999999999</v>
      </c>
      <c r="N103" s="4">
        <v>-1.527439</v>
      </c>
      <c r="O103" s="4">
        <v>14.41961</v>
      </c>
      <c r="P103" s="4">
        <v>-16.609960000000001</v>
      </c>
      <c r="Q103" s="4"/>
      <c r="R103" s="4">
        <v>68.479900000000001</v>
      </c>
      <c r="S103" s="4">
        <v>74.157399999999996</v>
      </c>
      <c r="T103" s="4">
        <v>64.974549999999994</v>
      </c>
      <c r="U103" s="4">
        <v>67.564899999999994</v>
      </c>
      <c r="V103" s="4">
        <v>53.705770000000001</v>
      </c>
    </row>
    <row r="104" spans="1:22" x14ac:dyDescent="0.2">
      <c r="A104" s="5">
        <v>41699</v>
      </c>
      <c r="B104" s="14">
        <v>3.7199560456932979</v>
      </c>
      <c r="C104" s="14">
        <v>-2.3831467371475608</v>
      </c>
      <c r="D104" s="14">
        <v>7.3974231671353055</v>
      </c>
      <c r="E104" s="14">
        <v>2.6060872221916709</v>
      </c>
      <c r="F104" s="14">
        <v>21.826221848613457</v>
      </c>
      <c r="G104" s="14">
        <v>-2.6644354573658533</v>
      </c>
      <c r="H104" s="14">
        <v>-5.786561611013294</v>
      </c>
      <c r="I104" s="14"/>
      <c r="J104" s="4">
        <v>-0.20303769999999999</v>
      </c>
      <c r="K104" s="4">
        <v>-3.057471</v>
      </c>
      <c r="L104" s="4">
        <v>1.7779210000000001</v>
      </c>
      <c r="M104" s="4">
        <v>7.408588</v>
      </c>
      <c r="N104" s="4">
        <v>0.3355899</v>
      </c>
      <c r="O104" s="4">
        <v>-2.188707</v>
      </c>
      <c r="P104" s="4">
        <v>22.54242</v>
      </c>
      <c r="Q104" s="4"/>
      <c r="R104" s="4">
        <v>69.351799999999997</v>
      </c>
      <c r="S104" s="4">
        <v>78.772499999999994</v>
      </c>
      <c r="T104" s="4">
        <v>61.89226</v>
      </c>
      <c r="U104" s="4">
        <v>62.905799999999999</v>
      </c>
      <c r="V104" s="4">
        <v>56.634819999999998</v>
      </c>
    </row>
    <row r="105" spans="1:22" x14ac:dyDescent="0.2">
      <c r="A105" s="5">
        <v>41791</v>
      </c>
      <c r="B105" s="14">
        <v>4.6158961540950241</v>
      </c>
      <c r="C105" s="14">
        <v>-2.9810668302900463</v>
      </c>
      <c r="D105" s="14">
        <v>9.0837233965840323</v>
      </c>
      <c r="E105" s="14">
        <v>-6.0536646509856293</v>
      </c>
      <c r="F105" s="14">
        <v>29.315071386154479</v>
      </c>
      <c r="G105" s="14">
        <v>-2.3386207667317587</v>
      </c>
      <c r="H105" s="14">
        <v>3.7787336788712045</v>
      </c>
      <c r="I105" s="14"/>
      <c r="J105" s="4">
        <v>2.8413940000000002</v>
      </c>
      <c r="K105" s="4">
        <v>-3.107151</v>
      </c>
      <c r="L105" s="4">
        <v>6.9528889999999999</v>
      </c>
      <c r="M105" s="4">
        <v>17.745740000000001</v>
      </c>
      <c r="N105" s="4">
        <v>-5.4780350000000002</v>
      </c>
      <c r="O105" s="4">
        <v>13.22748</v>
      </c>
      <c r="P105" s="4">
        <v>-0.45426230000000001</v>
      </c>
      <c r="Q105" s="4"/>
      <c r="R105" s="4">
        <v>68.908900000000003</v>
      </c>
      <c r="S105" s="4">
        <v>75.333200000000005</v>
      </c>
      <c r="T105" s="4">
        <v>63.096690000000002</v>
      </c>
      <c r="U105" s="4">
        <v>71.143299999999996</v>
      </c>
      <c r="V105" s="4">
        <v>50.502859999999998</v>
      </c>
    </row>
    <row r="106" spans="1:22" x14ac:dyDescent="0.2">
      <c r="A106" s="5">
        <v>41883</v>
      </c>
      <c r="B106" s="14">
        <v>6.1576392789593761</v>
      </c>
      <c r="C106" s="14">
        <v>1.2175860438929069</v>
      </c>
      <c r="D106" s="14">
        <v>8.8942301681972573</v>
      </c>
      <c r="E106" s="14">
        <v>4.3175474562232452</v>
      </c>
      <c r="F106" s="14">
        <v>24.864575535454055</v>
      </c>
      <c r="G106" s="14">
        <v>-0.83426323328379104</v>
      </c>
      <c r="H106" s="14">
        <v>0.39736545774364007</v>
      </c>
      <c r="I106" s="14"/>
      <c r="J106" s="4">
        <v>1.593798</v>
      </c>
      <c r="K106" s="4">
        <v>1.4025289999999999</v>
      </c>
      <c r="L106" s="4">
        <v>1.716866</v>
      </c>
      <c r="M106" s="4">
        <v>-1.9978899999999999</v>
      </c>
      <c r="N106" s="4">
        <v>-4.4609769999999997</v>
      </c>
      <c r="O106" s="4">
        <v>5.7573939999999997</v>
      </c>
      <c r="P106" s="4">
        <v>-9.8086450000000003</v>
      </c>
      <c r="Q106" s="4"/>
      <c r="R106" s="4">
        <v>70.428799999999995</v>
      </c>
      <c r="S106" s="4">
        <v>78.712599999999995</v>
      </c>
      <c r="T106" s="4">
        <v>67.722679999999997</v>
      </c>
      <c r="U106" s="4">
        <v>67.576400000000007</v>
      </c>
      <c r="V106" s="4">
        <v>46.411239999999999</v>
      </c>
    </row>
    <row r="107" spans="1:22" x14ac:dyDescent="0.2">
      <c r="A107" s="5">
        <v>41974</v>
      </c>
      <c r="B107" s="14">
        <v>2.3411561986061638</v>
      </c>
      <c r="C107" s="14">
        <v>-1.9542309356256289</v>
      </c>
      <c r="D107" s="14">
        <v>4.5380225434283776</v>
      </c>
      <c r="E107" s="14">
        <v>7.4365814121063174</v>
      </c>
      <c r="F107" s="14">
        <v>10.816896008484393</v>
      </c>
      <c r="G107" s="14">
        <v>2.1183390575148864</v>
      </c>
      <c r="H107" s="14">
        <v>1.2053935735238659</v>
      </c>
      <c r="I107" s="14"/>
      <c r="J107" s="4">
        <v>-0.72257020000000005</v>
      </c>
      <c r="K107" s="4">
        <v>-4.4356970000000002</v>
      </c>
      <c r="L107" s="4">
        <v>1.645419</v>
      </c>
      <c r="M107" s="4">
        <v>7.2345030000000001</v>
      </c>
      <c r="N107" s="4">
        <v>-1.4207749999999999</v>
      </c>
      <c r="O107" s="4">
        <v>0.96608300000000003</v>
      </c>
      <c r="P107" s="4">
        <v>10.474769999999999</v>
      </c>
      <c r="Q107" s="4"/>
      <c r="R107" s="4">
        <v>72.269300000000001</v>
      </c>
      <c r="S107" s="4">
        <v>83.397199999999998</v>
      </c>
      <c r="T107" s="4">
        <v>66.926460000000006</v>
      </c>
      <c r="U107" s="4">
        <v>67.621799999999993</v>
      </c>
      <c r="V107" s="4">
        <v>44.960769999999997</v>
      </c>
    </row>
    <row r="108" spans="1:22" x14ac:dyDescent="0.2">
      <c r="A108" s="5">
        <v>42064</v>
      </c>
      <c r="B108" s="14">
        <v>1.1340846691829749</v>
      </c>
      <c r="C108" s="14">
        <v>0.52175697953434608</v>
      </c>
      <c r="D108" s="14">
        <v>1.4694459780237841</v>
      </c>
      <c r="E108" s="14">
        <v>1.7351217447616835E-2</v>
      </c>
      <c r="F108" s="14">
        <v>0.63071693422499808</v>
      </c>
      <c r="G108" s="14">
        <v>3.5190871105480492</v>
      </c>
      <c r="H108" s="14">
        <v>0.24972987038837444</v>
      </c>
      <c r="I108" s="14"/>
      <c r="J108" s="4">
        <v>-1.176461</v>
      </c>
      <c r="K108" s="4">
        <v>-1.0394920000000001</v>
      </c>
      <c r="L108" s="4">
        <v>-1.266996</v>
      </c>
      <c r="M108" s="4">
        <v>-1.4463859999999999</v>
      </c>
      <c r="N108" s="4">
        <v>-6.5774559999999997</v>
      </c>
      <c r="O108" s="4">
        <v>0.39346720000000002</v>
      </c>
      <c r="P108" s="4">
        <v>-10.348990000000001</v>
      </c>
      <c r="Q108" s="4"/>
      <c r="R108" s="4">
        <v>66.153300000000002</v>
      </c>
      <c r="S108" s="4">
        <v>73.520899999999997</v>
      </c>
      <c r="T108" s="4">
        <v>61.02899</v>
      </c>
      <c r="U108" s="4">
        <v>64.1494</v>
      </c>
      <c r="V108" s="4">
        <v>49.570120000000003</v>
      </c>
    </row>
    <row r="109" spans="1:22" x14ac:dyDescent="0.2">
      <c r="A109" s="5">
        <v>42156</v>
      </c>
      <c r="B109" s="14">
        <v>-1.4414697752613588</v>
      </c>
      <c r="C109" s="14">
        <v>-0.60294012511058703</v>
      </c>
      <c r="D109" s="14">
        <v>-1.8800725012844361</v>
      </c>
      <c r="E109" s="14">
        <v>9.0262090922439508</v>
      </c>
      <c r="F109" s="14">
        <v>-8.8867537156225627</v>
      </c>
      <c r="G109" s="14">
        <v>1.9312008830283074</v>
      </c>
      <c r="H109" s="14">
        <v>-1.9946763613153533</v>
      </c>
      <c r="I109" s="14"/>
      <c r="J109" s="4">
        <v>-1.9219550000000001</v>
      </c>
      <c r="K109" s="4">
        <v>-1.533129</v>
      </c>
      <c r="L109" s="4">
        <v>-2.1654179999999998</v>
      </c>
      <c r="M109" s="4">
        <v>-3.17462</v>
      </c>
      <c r="N109" s="4">
        <v>-1.807407</v>
      </c>
      <c r="O109" s="4">
        <v>-4.1031880000000003</v>
      </c>
      <c r="P109" s="4">
        <v>-3.8497530000000002</v>
      </c>
      <c r="Q109" s="4"/>
      <c r="R109" s="4">
        <v>71.092299999999994</v>
      </c>
      <c r="S109" s="4">
        <v>80.770099999999999</v>
      </c>
      <c r="T109" s="4">
        <v>65.594059999999999</v>
      </c>
      <c r="U109" s="4">
        <v>70.474500000000006</v>
      </c>
      <c r="V109" s="4">
        <v>43.313189999999999</v>
      </c>
    </row>
    <row r="110" spans="1:22" x14ac:dyDescent="0.2">
      <c r="A110" s="5">
        <v>42248</v>
      </c>
      <c r="B110" s="14">
        <v>-2.9608868544933968</v>
      </c>
      <c r="C110" s="14">
        <v>-3.2069860408815329</v>
      </c>
      <c r="D110" s="14">
        <v>-2.8341684978171959</v>
      </c>
      <c r="E110" s="14">
        <v>-1.8724332220341675</v>
      </c>
      <c r="F110" s="14">
        <v>-8.0794971413598571</v>
      </c>
      <c r="G110" s="14">
        <v>1.3214111820467551</v>
      </c>
      <c r="H110" s="14">
        <v>-0.30269826250938459</v>
      </c>
      <c r="I110" s="14"/>
      <c r="J110" s="4">
        <v>-1.390047</v>
      </c>
      <c r="K110" s="4">
        <v>-4.3472580000000001</v>
      </c>
      <c r="L110" s="4">
        <v>0.50676330000000003</v>
      </c>
      <c r="M110" s="4">
        <v>7.308071</v>
      </c>
      <c r="N110" s="4">
        <v>-6.827807</v>
      </c>
      <c r="O110" s="4">
        <v>-1.679119</v>
      </c>
      <c r="P110" s="4">
        <v>22.58511</v>
      </c>
      <c r="Q110" s="4"/>
      <c r="R110" s="4">
        <v>67.420900000000003</v>
      </c>
      <c r="S110" s="4">
        <v>77.093900000000005</v>
      </c>
      <c r="T110" s="4">
        <v>59.292389999999997</v>
      </c>
      <c r="U110" s="4">
        <v>64.556799999999996</v>
      </c>
      <c r="V110" s="4">
        <v>48.973579999999998</v>
      </c>
    </row>
    <row r="111" spans="1:22" x14ac:dyDescent="0.2">
      <c r="A111" s="5">
        <v>42339</v>
      </c>
      <c r="B111" s="14">
        <v>-3.3330986905122888</v>
      </c>
      <c r="C111" s="14">
        <v>-1.0292709628079035</v>
      </c>
      <c r="D111" s="14">
        <v>-4.4382096895194678</v>
      </c>
      <c r="E111" s="14">
        <v>-9.901277137616864</v>
      </c>
      <c r="F111" s="14">
        <v>-7.2225904716718343</v>
      </c>
      <c r="G111" s="14">
        <v>-0.64444363917118941</v>
      </c>
      <c r="H111" s="14">
        <v>-1.3148434083124476</v>
      </c>
      <c r="I111" s="14"/>
      <c r="J111" s="4">
        <v>-1.8155159999999999</v>
      </c>
      <c r="K111" s="4">
        <v>-1.5572999999999999</v>
      </c>
      <c r="L111" s="4">
        <v>-1.9703390000000001</v>
      </c>
      <c r="M111" s="4">
        <v>-8.3281019999999994</v>
      </c>
      <c r="N111" s="4">
        <v>-17.219429999999999</v>
      </c>
      <c r="O111" s="4">
        <v>1.0250969999999999</v>
      </c>
      <c r="P111" s="4">
        <v>14.98865</v>
      </c>
      <c r="Q111" s="4"/>
      <c r="R111" s="4">
        <v>67.597399999999993</v>
      </c>
      <c r="S111" s="4">
        <v>77.6511</v>
      </c>
      <c r="T111" s="4">
        <v>67.139740000000003</v>
      </c>
      <c r="U111" s="4">
        <v>63.310899999999997</v>
      </c>
      <c r="V111" s="4">
        <v>33.937730000000002</v>
      </c>
    </row>
    <row r="112" spans="1:22" x14ac:dyDescent="0.2">
      <c r="A112" s="5">
        <v>42430</v>
      </c>
      <c r="B112" s="14">
        <v>-3.327784528354079</v>
      </c>
      <c r="C112" s="14">
        <v>-5.7508418109465245</v>
      </c>
      <c r="D112" s="14">
        <v>-2.0131122054019825</v>
      </c>
      <c r="E112" s="14">
        <v>-6.1169983494435689</v>
      </c>
      <c r="F112" s="14">
        <v>-1.107726180143908</v>
      </c>
      <c r="G112" s="14">
        <v>5.7501851276249214</v>
      </c>
      <c r="H112" s="14">
        <v>-2.638114168901156</v>
      </c>
      <c r="I112" s="14"/>
      <c r="J112" s="4">
        <v>-5.330851</v>
      </c>
      <c r="K112" s="4">
        <v>-7.3998200000000001</v>
      </c>
      <c r="L112" s="4">
        <v>-3.960029</v>
      </c>
      <c r="M112" s="4">
        <v>-15.73474</v>
      </c>
      <c r="N112" s="4">
        <v>-18.439550000000001</v>
      </c>
      <c r="O112" s="4">
        <v>-1.2874460000000001</v>
      </c>
      <c r="P112" s="4">
        <v>22.055040000000002</v>
      </c>
      <c r="Q112" s="4"/>
      <c r="R112" s="4">
        <v>66.823899999999995</v>
      </c>
      <c r="S112" s="4">
        <v>73.302499999999995</v>
      </c>
      <c r="T112" s="4">
        <v>63.296500000000002</v>
      </c>
      <c r="U112" s="4">
        <v>57.9343</v>
      </c>
      <c r="V112" s="4">
        <v>62.289990000000003</v>
      </c>
    </row>
    <row r="113" spans="1:22" x14ac:dyDescent="0.2">
      <c r="A113" s="5">
        <v>42522</v>
      </c>
      <c r="B113" s="14">
        <v>-7.3393560726278642</v>
      </c>
      <c r="C113" s="14">
        <v>-11.845364823038548</v>
      </c>
      <c r="D113" s="14">
        <v>-4.9517578148008896</v>
      </c>
      <c r="E113" s="14">
        <v>-11.489993423452324</v>
      </c>
      <c r="F113" s="14">
        <v>-8.4650599360490713</v>
      </c>
      <c r="G113" s="14">
        <v>1.9328984009202952</v>
      </c>
      <c r="H113" s="14">
        <v>-1.3177764835648282</v>
      </c>
      <c r="I113" s="14"/>
      <c r="J113" s="4">
        <v>-8.7883940000000003</v>
      </c>
      <c r="K113" s="4">
        <v>-10.966889999999999</v>
      </c>
      <c r="L113" s="4">
        <v>-7.4155239999999996</v>
      </c>
      <c r="M113" s="4">
        <v>-23.542249999999999</v>
      </c>
      <c r="N113" s="4">
        <v>-17.643460000000001</v>
      </c>
      <c r="O113" s="4">
        <v>-5.7373500000000002</v>
      </c>
      <c r="P113" s="4">
        <v>10.58173</v>
      </c>
      <c r="Q113" s="4"/>
      <c r="R113" s="4">
        <v>68.878900000000002</v>
      </c>
      <c r="S113" s="4">
        <v>74.754900000000006</v>
      </c>
      <c r="T113" s="4">
        <v>66.360050000000001</v>
      </c>
      <c r="U113" s="4">
        <v>61.001100000000001</v>
      </c>
      <c r="V113" s="4">
        <v>63.029850000000003</v>
      </c>
    </row>
    <row r="114" spans="1:22" x14ac:dyDescent="0.2">
      <c r="A114" s="5">
        <v>42614</v>
      </c>
      <c r="B114" s="14">
        <v>-10.223671879399356</v>
      </c>
      <c r="C114" s="14">
        <v>-14.928290260223051</v>
      </c>
      <c r="D114" s="14">
        <v>-7.8105225530091209</v>
      </c>
      <c r="E114" s="14">
        <v>-1.4657302707510773</v>
      </c>
      <c r="F114" s="14">
        <v>-15.082799397788261</v>
      </c>
      <c r="G114" s="14">
        <v>-0.92490407361888916</v>
      </c>
      <c r="H114" s="14">
        <v>-0.71539189400695369</v>
      </c>
      <c r="I114" s="14"/>
      <c r="J114" s="4">
        <v>-12.829879999999999</v>
      </c>
      <c r="K114" s="4">
        <v>-15.1881</v>
      </c>
      <c r="L114" s="4">
        <v>-11.39021</v>
      </c>
      <c r="M114" s="4">
        <v>-23.82629</v>
      </c>
      <c r="N114" s="4">
        <v>-16.169180000000001</v>
      </c>
      <c r="O114" s="4">
        <v>-13.97466</v>
      </c>
      <c r="P114" s="4">
        <v>-6.8068720000000003</v>
      </c>
      <c r="Q114" s="4"/>
      <c r="R114" s="4">
        <v>68.791600000000003</v>
      </c>
      <c r="S114" s="4">
        <v>75.901399999999995</v>
      </c>
      <c r="T114" s="4">
        <v>65.941180000000003</v>
      </c>
      <c r="U114" s="4">
        <v>55.819400000000002</v>
      </c>
      <c r="V114" s="4">
        <v>67.139690000000002</v>
      </c>
    </row>
    <row r="115" spans="1:22" x14ac:dyDescent="0.2">
      <c r="A115" s="5">
        <v>42705</v>
      </c>
      <c r="B115" s="14">
        <v>-5.7880197928805153</v>
      </c>
      <c r="C115" s="14">
        <v>-7.1196359103414455</v>
      </c>
      <c r="D115" s="14">
        <v>-5.1264777722394488</v>
      </c>
      <c r="E115" s="14">
        <v>-4.7694682737218344E-2</v>
      </c>
      <c r="F115" s="14">
        <v>-10.721437677953432</v>
      </c>
      <c r="G115" s="14">
        <v>-7.9497530651607112E-2</v>
      </c>
      <c r="H115" s="14">
        <v>2.0254556822220113</v>
      </c>
      <c r="I115" s="14"/>
      <c r="J115" s="4">
        <v>-7.5144890000000002</v>
      </c>
      <c r="K115" s="4">
        <v>-8.0203439999999997</v>
      </c>
      <c r="L115" s="4">
        <v>-7.2098959999999996</v>
      </c>
      <c r="M115" s="4">
        <v>-14.562810000000001</v>
      </c>
      <c r="N115" s="4">
        <v>-9.3424040000000002</v>
      </c>
      <c r="O115" s="4">
        <v>-10.58877</v>
      </c>
      <c r="P115" s="4">
        <v>2.7101760000000001</v>
      </c>
      <c r="Q115" s="4"/>
      <c r="R115" s="4">
        <v>68.098600000000005</v>
      </c>
      <c r="S115" s="4">
        <v>72.211500000000001</v>
      </c>
      <c r="T115" s="4">
        <v>64.189930000000004</v>
      </c>
      <c r="U115" s="4">
        <v>63.232399999999998</v>
      </c>
      <c r="V115" s="4">
        <v>67.391660000000002</v>
      </c>
    </row>
    <row r="116" spans="1:22" x14ac:dyDescent="0.2">
      <c r="A116" s="5">
        <v>42795</v>
      </c>
      <c r="B116" s="14">
        <v>-8.6058473626709198</v>
      </c>
      <c r="C116" s="14">
        <v>-7.5876120509207263</v>
      </c>
      <c r="D116" s="14">
        <v>-9.1372350761959211</v>
      </c>
      <c r="E116" s="14">
        <v>1.658491599898346</v>
      </c>
      <c r="F116" s="14">
        <v>-22.128787528984144</v>
      </c>
      <c r="G116" s="14">
        <v>-12.371088770516685</v>
      </c>
      <c r="H116" s="14">
        <v>6.5140851221566294</v>
      </c>
      <c r="I116" s="14"/>
      <c r="J116" s="4">
        <v>-7.1458729999999999</v>
      </c>
      <c r="K116" s="4">
        <v>-6.2899960000000004</v>
      </c>
      <c r="L116" s="4">
        <v>-7.6926490000000003</v>
      </c>
      <c r="M116" s="4">
        <v>-7.1098020000000002</v>
      </c>
      <c r="N116" s="4">
        <v>-4.7958379999999998</v>
      </c>
      <c r="O116" s="4">
        <v>-17.088789999999999</v>
      </c>
      <c r="P116" s="4">
        <v>2.8540519999999998</v>
      </c>
      <c r="Q116" s="4"/>
      <c r="R116" s="4">
        <v>65.216539999999995</v>
      </c>
      <c r="S116" s="4">
        <v>65.594340000000003</v>
      </c>
      <c r="T116" s="4">
        <v>64.767039999999994</v>
      </c>
      <c r="U116" s="4">
        <v>63.870809999999999</v>
      </c>
      <c r="V116" s="4">
        <v>66.865819999999999</v>
      </c>
    </row>
    <row r="117" spans="1:22" x14ac:dyDescent="0.2">
      <c r="A117" s="5">
        <v>42887</v>
      </c>
      <c r="B117" s="14">
        <v>-4.1490746933704852</v>
      </c>
      <c r="C117" s="14">
        <v>-0.26381194170910566</v>
      </c>
      <c r="D117" s="14">
        <v>-6.0584472671216592</v>
      </c>
      <c r="E117" s="14">
        <v>2.0456695598637742</v>
      </c>
      <c r="F117" s="14">
        <v>-17.14246451141808</v>
      </c>
      <c r="G117" s="14">
        <v>-8.6221111999975477</v>
      </c>
      <c r="H117" s="14">
        <v>7.1852613623892125</v>
      </c>
      <c r="I117" s="14"/>
      <c r="J117" s="4">
        <v>-3.9081670000000002</v>
      </c>
      <c r="K117" s="4">
        <v>-2.4410769999999999</v>
      </c>
      <c r="L117" s="4">
        <v>-4.7972299999999999</v>
      </c>
      <c r="M117" s="4">
        <v>-4.1032169999999999</v>
      </c>
      <c r="N117" s="4">
        <v>-0.4702365</v>
      </c>
      <c r="O117" s="4">
        <v>-10.66503</v>
      </c>
      <c r="P117" s="4">
        <v>-1.8595550000000001</v>
      </c>
      <c r="Q117" s="4"/>
      <c r="R117" s="4">
        <v>74.362470000000002</v>
      </c>
      <c r="S117" s="4">
        <v>86.349289999999996</v>
      </c>
      <c r="T117" s="4">
        <v>62.275109999999998</v>
      </c>
      <c r="U117" s="4">
        <v>65.497010000000003</v>
      </c>
      <c r="V117" s="4">
        <v>64.735439999999997</v>
      </c>
    </row>
    <row r="118" spans="1:22" x14ac:dyDescent="0.2">
      <c r="A118" s="5">
        <v>42979</v>
      </c>
      <c r="B118" s="14">
        <v>-0.58430594863186225</v>
      </c>
      <c r="C118" s="14">
        <v>9.1677834125302606</v>
      </c>
      <c r="D118" s="14">
        <v>-5.2002578636844428</v>
      </c>
      <c r="E118" s="14">
        <v>-14.297051875986016</v>
      </c>
      <c r="F118" s="14">
        <v>-14.571789964644369</v>
      </c>
      <c r="G118" s="14">
        <v>-4.5504821223561853</v>
      </c>
      <c r="H118" s="14">
        <v>7.026698158564761</v>
      </c>
      <c r="I118" s="14"/>
      <c r="J118" s="4">
        <v>1.811606</v>
      </c>
      <c r="K118" s="4">
        <v>10.11741</v>
      </c>
      <c r="L118" s="4">
        <v>-3.041461</v>
      </c>
      <c r="M118" s="4">
        <v>-3.9737390000000001</v>
      </c>
      <c r="N118" s="4">
        <v>-2.2158470000000001</v>
      </c>
      <c r="O118" s="4">
        <v>-5.2697659999999997</v>
      </c>
      <c r="P118" s="4">
        <v>3.8974959999999998</v>
      </c>
      <c r="Q118" s="4"/>
      <c r="R118" s="4">
        <v>69.122</v>
      </c>
      <c r="S118" s="4">
        <v>73.631500000000003</v>
      </c>
      <c r="T118" s="4">
        <v>66.795490000000001</v>
      </c>
      <c r="U118" s="4">
        <v>61.989109999999997</v>
      </c>
      <c r="V118" s="4">
        <v>67.300839999999994</v>
      </c>
    </row>
    <row r="119" spans="1:22" x14ac:dyDescent="0.2">
      <c r="A119" s="5">
        <v>43070</v>
      </c>
      <c r="B119" s="14">
        <v>-4.1321679085770624</v>
      </c>
      <c r="C119" s="14">
        <v>-0.87938575889798354</v>
      </c>
      <c r="D119" s="14">
        <v>-5.7141889492837983</v>
      </c>
      <c r="E119" s="14">
        <v>-10.227962639649506</v>
      </c>
      <c r="F119" s="14">
        <v>-17.409554256100527</v>
      </c>
      <c r="G119" s="14">
        <v>-4.3839881097478033</v>
      </c>
      <c r="H119" s="14">
        <v>4.5197720204529963</v>
      </c>
      <c r="I119" s="14"/>
      <c r="J119" s="4">
        <v>-2.1048849999999999</v>
      </c>
      <c r="K119" s="4">
        <v>1.824902</v>
      </c>
      <c r="L119" s="4">
        <v>-4.4503830000000004</v>
      </c>
      <c r="M119" s="4">
        <v>-6.921824</v>
      </c>
      <c r="N119" s="4">
        <v>0.42349759999999997</v>
      </c>
      <c r="O119" s="4">
        <v>-8.0508120000000005</v>
      </c>
      <c r="P119" s="4">
        <v>10.482939999999999</v>
      </c>
      <c r="Q119" s="4"/>
      <c r="R119" s="4">
        <v>66.477930000000001</v>
      </c>
      <c r="S119" s="4">
        <v>73.880120000000005</v>
      </c>
      <c r="T119" s="4">
        <v>56.100349999999999</v>
      </c>
      <c r="U119" s="4">
        <v>61.61307</v>
      </c>
      <c r="V119" s="4">
        <v>65.589789999999994</v>
      </c>
    </row>
    <row r="120" spans="1:22" x14ac:dyDescent="0.2">
      <c r="A120" s="5">
        <v>43160</v>
      </c>
      <c r="B120" s="14">
        <v>5.8243034525576297E-3</v>
      </c>
      <c r="C120" s="14">
        <v>3.4603505559297032</v>
      </c>
      <c r="D120" s="14">
        <v>-1.8277397940317026</v>
      </c>
      <c r="E120" s="14">
        <v>-11.258173419245692</v>
      </c>
      <c r="F120" s="14">
        <v>-9.5364134377207499</v>
      </c>
      <c r="G120" s="14">
        <v>0.23817566627128717</v>
      </c>
      <c r="H120" s="14">
        <v>-0.80649577908119185</v>
      </c>
      <c r="I120" s="14"/>
      <c r="J120" s="4">
        <v>1.985169</v>
      </c>
      <c r="K120" s="4">
        <v>5.8616529999999996</v>
      </c>
      <c r="L120" s="4">
        <v>-0.52882370000000001</v>
      </c>
      <c r="M120" s="4">
        <v>-4.2202679999999999</v>
      </c>
      <c r="N120" s="4">
        <v>1.2110259999999999</v>
      </c>
      <c r="O120" s="4">
        <v>1.251009</v>
      </c>
      <c r="P120" s="4">
        <v>5.5420340000000001</v>
      </c>
      <c r="Q120" s="4"/>
      <c r="R120" s="4">
        <v>65.904820000000001</v>
      </c>
      <c r="S120" s="4">
        <v>69.357810000000001</v>
      </c>
      <c r="T120" s="4">
        <v>62.123170000000002</v>
      </c>
      <c r="U120" s="4">
        <v>62.560049999999997</v>
      </c>
      <c r="V120" s="4">
        <v>65.100399999999993</v>
      </c>
    </row>
    <row r="121" spans="1:22" x14ac:dyDescent="0.2">
      <c r="A121" s="5">
        <v>43252</v>
      </c>
      <c r="B121" s="14">
        <v>0.36612237119125862</v>
      </c>
      <c r="C121" s="14">
        <v>1.0046706111228114</v>
      </c>
      <c r="D121" s="14">
        <v>3.2957633799071677E-2</v>
      </c>
      <c r="E121" s="14">
        <v>-4.7848254093033251</v>
      </c>
      <c r="F121" s="14">
        <v>-3.5266004793135854</v>
      </c>
      <c r="G121" s="14">
        <v>5.2222671665298028</v>
      </c>
      <c r="H121" s="14">
        <v>-3.0152417434876781</v>
      </c>
      <c r="I121" s="14"/>
      <c r="J121" s="4">
        <v>1.514788</v>
      </c>
      <c r="K121" s="4">
        <v>5.1716600000000001</v>
      </c>
      <c r="L121" s="4">
        <v>-0.75626389999999999</v>
      </c>
      <c r="M121" s="4">
        <v>3.4423840000000001</v>
      </c>
      <c r="N121" s="4">
        <v>-5.0209760000000001</v>
      </c>
      <c r="O121" s="4">
        <v>-0.72038970000000002</v>
      </c>
      <c r="P121" s="4">
        <v>13.430899999999999</v>
      </c>
      <c r="Q121" s="4"/>
      <c r="R121" s="4">
        <v>64.780879999999996</v>
      </c>
      <c r="S121" s="4">
        <v>67.118179999999995</v>
      </c>
      <c r="T121" s="4">
        <v>61.351019999999998</v>
      </c>
      <c r="U121" s="4">
        <v>63.781170000000003</v>
      </c>
      <c r="V121" s="4">
        <v>63.910249999999998</v>
      </c>
    </row>
    <row r="122" spans="1:22" x14ac:dyDescent="0.2">
      <c r="A122" s="5">
        <v>43344</v>
      </c>
      <c r="B122" s="14">
        <v>-1.9600852795694921</v>
      </c>
      <c r="C122" s="14">
        <v>-7.7978427437274931</v>
      </c>
      <c r="D122" s="14">
        <v>1.2218913673667884</v>
      </c>
      <c r="E122" s="14">
        <v>7.5323754115982728</v>
      </c>
      <c r="F122" s="14">
        <v>1.2948099957611858</v>
      </c>
      <c r="G122" s="14">
        <v>4.8894532610667465</v>
      </c>
      <c r="H122" s="14">
        <v>-2.2168287597270311</v>
      </c>
      <c r="I122" s="14"/>
      <c r="J122" s="4">
        <v>-2.4477139999999999</v>
      </c>
      <c r="K122" s="4">
        <v>-5.9292730000000002</v>
      </c>
      <c r="L122" s="4">
        <v>-0.1373673</v>
      </c>
      <c r="M122" s="4">
        <v>-6.3808540000000002</v>
      </c>
      <c r="N122" s="4">
        <v>-2.610789</v>
      </c>
      <c r="O122" s="4">
        <v>1.67004</v>
      </c>
      <c r="P122" s="4">
        <v>-2.0684499999999999</v>
      </c>
      <c r="Q122" s="4"/>
      <c r="R122" s="4">
        <v>63.713250000000002</v>
      </c>
      <c r="S122" s="4">
        <v>69.150639999999996</v>
      </c>
      <c r="T122" s="4">
        <v>60.11533</v>
      </c>
      <c r="U122" s="4">
        <v>53.73254</v>
      </c>
      <c r="V122" s="4">
        <v>65.516750000000002</v>
      </c>
    </row>
    <row r="123" spans="1:22" x14ac:dyDescent="0.2">
      <c r="A123" s="5">
        <v>43435</v>
      </c>
      <c r="B123" s="14">
        <v>-4.1312339685340227</v>
      </c>
      <c r="C123" s="14">
        <v>-10.630550132215133</v>
      </c>
      <c r="D123" s="14">
        <v>-0.80814028679582139</v>
      </c>
      <c r="E123" s="14">
        <v>1.5394359819755632</v>
      </c>
      <c r="F123" s="14">
        <v>0.35866230801559945</v>
      </c>
      <c r="G123" s="14">
        <v>0.59684527521745834</v>
      </c>
      <c r="H123" s="14">
        <v>1.5608994049815228</v>
      </c>
      <c r="I123" s="14"/>
      <c r="J123" s="4">
        <v>-5.2765589999999998</v>
      </c>
      <c r="K123" s="4">
        <v>-9.1723180000000006</v>
      </c>
      <c r="L123" s="4">
        <v>-2.798673</v>
      </c>
      <c r="M123" s="4">
        <v>-4.7064519999999996</v>
      </c>
      <c r="N123" s="4">
        <v>-3.1763110000000001</v>
      </c>
      <c r="O123" s="4">
        <v>-2.3490609999999998</v>
      </c>
      <c r="P123" s="4">
        <v>-21.54082</v>
      </c>
      <c r="Q123" s="4"/>
      <c r="R123" s="4">
        <v>65.549440000000004</v>
      </c>
      <c r="S123" s="4">
        <v>74.978700000000003</v>
      </c>
      <c r="T123" s="4">
        <v>55.542560000000002</v>
      </c>
      <c r="U123" s="4">
        <v>55.217869999999998</v>
      </c>
      <c r="V123" s="4">
        <v>64.716419999999999</v>
      </c>
    </row>
    <row r="124" spans="1:22" x14ac:dyDescent="0.2">
      <c r="A124" s="5">
        <v>43525</v>
      </c>
      <c r="B124" s="14">
        <v>-0.6090874392684823</v>
      </c>
      <c r="C124" s="14">
        <v>-4.5434537223805433</v>
      </c>
      <c r="D124" s="14">
        <v>1.5916465172543488</v>
      </c>
      <c r="E124" s="14">
        <v>-2.4986440800666685</v>
      </c>
      <c r="F124" s="14">
        <v>6.0337660063012963</v>
      </c>
      <c r="G124" s="14">
        <v>4.9650115210963675</v>
      </c>
      <c r="H124" s="14">
        <v>8.1158386877204531</v>
      </c>
      <c r="I124" s="14"/>
      <c r="J124" s="4">
        <v>-3.4818609999999999</v>
      </c>
      <c r="K124" s="4">
        <v>-5.9870260000000002</v>
      </c>
      <c r="L124" s="4">
        <v>-1.7528250000000001</v>
      </c>
      <c r="M124" s="4">
        <v>2.8718400000000002</v>
      </c>
      <c r="N124" s="4">
        <v>-2.7042860000000002</v>
      </c>
      <c r="O124" s="4">
        <v>-0.25614029999999999</v>
      </c>
      <c r="P124" s="4">
        <v>6.2580439999999999</v>
      </c>
      <c r="Q124" s="4"/>
      <c r="R124" s="4">
        <v>64.714740000000006</v>
      </c>
      <c r="S124" s="4">
        <v>71.695679999999996</v>
      </c>
      <c r="T124" s="4">
        <v>60.267090000000003</v>
      </c>
      <c r="U124" s="4">
        <v>53.111130000000003</v>
      </c>
      <c r="V124" s="4">
        <v>64.617360000000005</v>
      </c>
    </row>
    <row r="125" spans="1:22" x14ac:dyDescent="0.2">
      <c r="A125" s="5">
        <v>43617</v>
      </c>
      <c r="B125" s="14">
        <v>-1.4530119607995795</v>
      </c>
      <c r="C125" s="14">
        <v>-5.3517647910381294</v>
      </c>
      <c r="D125" s="14">
        <v>0.60093567259779301</v>
      </c>
      <c r="E125" s="14">
        <v>-9.376524948138842</v>
      </c>
      <c r="F125" s="14">
        <v>3.4490124595669469</v>
      </c>
      <c r="G125" s="14">
        <v>2.5107733008551025</v>
      </c>
      <c r="H125" s="14">
        <v>10.63175269850495</v>
      </c>
      <c r="I125" s="14"/>
      <c r="J125" s="4">
        <v>-3.8173499999999998</v>
      </c>
      <c r="K125" s="4">
        <v>-8.2227549999999994</v>
      </c>
      <c r="L125" s="4">
        <v>-0.91801379999999999</v>
      </c>
      <c r="M125" s="4">
        <v>-3.5122520000000002</v>
      </c>
      <c r="N125" s="4">
        <v>-2.8294160000000002</v>
      </c>
      <c r="O125" s="4">
        <v>3.5736039999999997E-2</v>
      </c>
      <c r="P125" s="4">
        <v>16.885359999999999</v>
      </c>
      <c r="Q125" s="4"/>
      <c r="R125" s="4">
        <v>64.700199999999995</v>
      </c>
      <c r="S125" s="4">
        <v>69.240229999999997</v>
      </c>
      <c r="T125" s="4">
        <v>58.342269999999999</v>
      </c>
      <c r="U125" s="4">
        <v>61.353650000000002</v>
      </c>
      <c r="V125" s="4">
        <v>64.756299999999996</v>
      </c>
    </row>
    <row r="126" spans="1:22" x14ac:dyDescent="0.2">
      <c r="A126" s="5">
        <v>43709</v>
      </c>
      <c r="B126" s="14">
        <v>1.5898840383017279</v>
      </c>
      <c r="C126" s="14">
        <v>1.3344584566434219</v>
      </c>
      <c r="D126" s="14">
        <v>1.7167023495151714</v>
      </c>
      <c r="E126" s="14">
        <v>-5.8575169861548879</v>
      </c>
      <c r="F126" s="14">
        <v>3.1657560130628841</v>
      </c>
      <c r="G126" s="14">
        <v>1.4528320828690033</v>
      </c>
      <c r="H126" s="14">
        <v>8.493940209844455</v>
      </c>
      <c r="I126" s="14"/>
      <c r="J126" s="4">
        <v>2.757016E-2</v>
      </c>
      <c r="K126" s="4">
        <v>8.2211510000000002E-2</v>
      </c>
      <c r="L126" s="4">
        <v>-6.5728729999999999E-3</v>
      </c>
      <c r="M126" s="4">
        <v>2.7663609999999998</v>
      </c>
      <c r="N126" s="4">
        <v>1.9990429999999999</v>
      </c>
      <c r="O126" s="4">
        <v>-1.8029599999999999</v>
      </c>
      <c r="P126" s="4">
        <v>20.366810000000001</v>
      </c>
      <c r="Q126" s="4"/>
      <c r="R126" s="4">
        <v>66.172319999999999</v>
      </c>
      <c r="S126" s="4">
        <v>71.665869999999998</v>
      </c>
      <c r="T126" s="4">
        <v>63.884140000000002</v>
      </c>
      <c r="U126" s="4">
        <v>56.475760000000001</v>
      </c>
      <c r="V126" s="4">
        <v>64.521029999999996</v>
      </c>
    </row>
    <row r="127" spans="1:22" x14ac:dyDescent="0.2">
      <c r="A127" s="5">
        <v>43800</v>
      </c>
      <c r="B127" s="14">
        <v>3.9312056919763396</v>
      </c>
      <c r="C127" s="14">
        <v>3.2016691319878574</v>
      </c>
      <c r="D127" s="14">
        <v>4.26727978360194</v>
      </c>
      <c r="E127" s="14">
        <v>-3.7704212403560344</v>
      </c>
      <c r="F127" s="14">
        <v>9.5124504736458384</v>
      </c>
      <c r="G127" s="14">
        <v>5.4613518330453843</v>
      </c>
      <c r="H127" s="14">
        <v>4.9397242897211324</v>
      </c>
      <c r="I127" s="14"/>
      <c r="J127" s="4">
        <v>2.8529369999999998</v>
      </c>
      <c r="K127" s="4">
        <v>0.17708019999999999</v>
      </c>
      <c r="L127" s="4">
        <v>4.4432989999999997</v>
      </c>
      <c r="M127" s="4">
        <v>1.3127960000000001</v>
      </c>
      <c r="N127" s="4">
        <v>0.63651069999999998</v>
      </c>
      <c r="O127" s="4">
        <v>7.0365399999999996</v>
      </c>
      <c r="P127" s="4">
        <v>39.356180000000002</v>
      </c>
      <c r="Q127" s="4"/>
      <c r="R127" s="4">
        <v>64.619820000000004</v>
      </c>
      <c r="S127" s="4">
        <v>74.139740000000003</v>
      </c>
      <c r="T127" s="4">
        <v>55.442450000000001</v>
      </c>
      <c r="U127" s="4">
        <v>58.450429999999997</v>
      </c>
      <c r="V127" s="4">
        <v>54.611879999999999</v>
      </c>
    </row>
    <row r="128" spans="1:22" x14ac:dyDescent="0.2">
      <c r="A128" s="5">
        <v>43891</v>
      </c>
      <c r="B128" s="14">
        <v>-2.1713012156778668</v>
      </c>
      <c r="C128" s="14">
        <v>-5.3931324415436004</v>
      </c>
      <c r="D128" s="14">
        <v>-0.47796475643020581</v>
      </c>
      <c r="E128" s="14">
        <v>-2.0260906874168945</v>
      </c>
      <c r="F128" s="14">
        <v>0.36323407013588799</v>
      </c>
      <c r="G128" s="14">
        <v>-3.7204043380223095</v>
      </c>
      <c r="H128" s="14">
        <v>-1.1954670095324671</v>
      </c>
      <c r="I128" s="14"/>
      <c r="J128" s="4">
        <v>-0.93649570000000004</v>
      </c>
      <c r="K128" s="4">
        <v>-4.9047599999999996</v>
      </c>
      <c r="L128" s="4">
        <v>1.684299</v>
      </c>
      <c r="M128" s="4">
        <v>-0.65901909999999997</v>
      </c>
      <c r="N128" s="4">
        <v>4.9609139999999998</v>
      </c>
      <c r="O128" s="4">
        <v>1.5196240000000001</v>
      </c>
      <c r="P128" s="4">
        <v>-5.8963130000000001</v>
      </c>
      <c r="Q128" s="4"/>
      <c r="R128" s="4">
        <v>66.325209999999998</v>
      </c>
      <c r="S128" s="4">
        <v>70.076930000000004</v>
      </c>
      <c r="T128" s="4">
        <v>56.39902</v>
      </c>
      <c r="U128" s="4">
        <v>59.830449999999999</v>
      </c>
      <c r="V128" s="4">
        <v>82.469250000000002</v>
      </c>
    </row>
    <row r="129" spans="1:22" x14ac:dyDescent="0.2">
      <c r="A129" s="5">
        <v>43983</v>
      </c>
      <c r="B129" s="14">
        <v>-14.481371195649528</v>
      </c>
      <c r="C129" s="14">
        <v>-10.230402171924393</v>
      </c>
      <c r="D129" s="14">
        <v>-16.588359401904682</v>
      </c>
      <c r="E129" s="14">
        <v>-12.680082895664361</v>
      </c>
      <c r="F129" s="14">
        <v>-37.623454054017422</v>
      </c>
      <c r="G129" s="14">
        <v>-13.791967359838155</v>
      </c>
      <c r="H129" s="14">
        <v>-3.6629770194938112</v>
      </c>
      <c r="I129" s="14"/>
      <c r="J129" s="4">
        <v>-15.31583</v>
      </c>
      <c r="K129" s="4">
        <v>-9.3978289999999998</v>
      </c>
      <c r="L129" s="4">
        <v>-18.923500000000001</v>
      </c>
      <c r="M129" s="4">
        <v>-35.341320000000003</v>
      </c>
      <c r="N129" s="4">
        <v>-7.524788</v>
      </c>
      <c r="O129" s="4">
        <v>-28.832239999999999</v>
      </c>
      <c r="P129" s="4">
        <v>-29.236080000000001</v>
      </c>
      <c r="Q129" s="4"/>
      <c r="R129" s="4">
        <v>58.92371</v>
      </c>
      <c r="S129" s="4">
        <v>67.892539999999997</v>
      </c>
      <c r="T129" s="4">
        <v>53.746270000000003</v>
      </c>
      <c r="U129" s="4">
        <v>44.634709999999998</v>
      </c>
      <c r="V129" s="4">
        <v>56.626260000000002</v>
      </c>
    </row>
    <row r="130" spans="1:22" x14ac:dyDescent="0.2">
      <c r="A130" s="5">
        <v>44075</v>
      </c>
      <c r="B130" s="14">
        <v>-10.627988245011169</v>
      </c>
      <c r="C130" s="14">
        <v>-18.80224123767189</v>
      </c>
      <c r="D130" s="14">
        <v>-6.5847388661780526</v>
      </c>
      <c r="E130" s="14">
        <v>-18.21419957911624</v>
      </c>
      <c r="F130" s="14">
        <v>-3.2399855976073568</v>
      </c>
      <c r="G130" s="14">
        <v>-8.2225739287977984</v>
      </c>
      <c r="H130" s="14">
        <v>-2.2904550722870383</v>
      </c>
      <c r="I130" s="14"/>
      <c r="J130" s="4">
        <v>-9.6597580000000001</v>
      </c>
      <c r="K130" s="4">
        <v>-20.07471</v>
      </c>
      <c r="L130" s="4">
        <v>-3.14351</v>
      </c>
      <c r="M130" s="4">
        <v>12.416869999999999</v>
      </c>
      <c r="N130" s="4">
        <v>0.85392999999999997</v>
      </c>
      <c r="O130" s="4">
        <v>0.44585459999999999</v>
      </c>
      <c r="P130" s="4">
        <v>-3.4555129999999998</v>
      </c>
      <c r="Q130" s="4"/>
      <c r="R130" s="4">
        <v>62.860529999999997</v>
      </c>
      <c r="S130" s="4">
        <v>69.609700000000004</v>
      </c>
      <c r="T130" s="4">
        <v>55.68439</v>
      </c>
      <c r="U130" s="4">
        <v>53.648389999999999</v>
      </c>
      <c r="V130" s="4">
        <v>65.376050000000006</v>
      </c>
    </row>
    <row r="131" spans="1:22" x14ac:dyDescent="0.2">
      <c r="A131" s="5">
        <v>44166</v>
      </c>
      <c r="B131" s="14">
        <v>-10.604664715953906</v>
      </c>
      <c r="C131" s="14">
        <v>-16.832777417523189</v>
      </c>
      <c r="D131" s="14">
        <v>-7.7648950668726151</v>
      </c>
      <c r="E131" s="14">
        <v>-18.309482054987434</v>
      </c>
      <c r="F131" s="14">
        <v>-7.5342187776703469</v>
      </c>
      <c r="G131" s="14">
        <v>-8.0871737732670859</v>
      </c>
      <c r="H131" s="14">
        <v>-0.81327540978877955</v>
      </c>
      <c r="I131" s="14"/>
      <c r="J131" s="4">
        <v>-9.2164450000000002</v>
      </c>
      <c r="K131" s="4">
        <v>-20.86655</v>
      </c>
      <c r="L131" s="4">
        <v>-2.5751620000000002</v>
      </c>
      <c r="M131" s="4">
        <v>19.381430000000002</v>
      </c>
      <c r="N131" s="4">
        <v>-0.43251640000000002</v>
      </c>
      <c r="O131" s="4">
        <v>-3.281593</v>
      </c>
      <c r="P131" s="4">
        <v>2.771989</v>
      </c>
      <c r="Q131" s="4"/>
      <c r="R131" s="4">
        <v>66.325209999999998</v>
      </c>
      <c r="S131" s="4">
        <v>71.978489999999994</v>
      </c>
      <c r="T131" s="4">
        <v>55.817830000000001</v>
      </c>
      <c r="U131" s="4">
        <v>59.93045</v>
      </c>
      <c r="V131" s="4">
        <v>75.661950000000004</v>
      </c>
    </row>
    <row r="132" spans="1:22" x14ac:dyDescent="0.2">
      <c r="A132" s="5">
        <v>44256</v>
      </c>
      <c r="B132" s="14">
        <v>-8.1460749395580248</v>
      </c>
      <c r="C132" s="14">
        <v>-10.147792264378912</v>
      </c>
      <c r="D132" s="14">
        <v>-7.1459675521214603</v>
      </c>
      <c r="E132" s="14">
        <v>-7.9316836374574011</v>
      </c>
      <c r="F132" s="14">
        <v>-12.570876803209588</v>
      </c>
      <c r="G132" s="14">
        <v>-1.3120903869351392</v>
      </c>
      <c r="H132" s="14">
        <v>3.6933804556430285</v>
      </c>
      <c r="I132" s="14"/>
      <c r="J132" s="4">
        <v>-8.3155070000000002</v>
      </c>
      <c r="K132" s="4">
        <v>-13.33085</v>
      </c>
      <c r="L132" s="4">
        <v>-5.2177980000000002</v>
      </c>
      <c r="M132" s="4">
        <v>4.6314460000000004</v>
      </c>
      <c r="N132" s="4">
        <v>-0.39117239999999998</v>
      </c>
      <c r="O132" s="4">
        <v>-11.297739999999999</v>
      </c>
      <c r="P132" s="4">
        <v>15.337260000000001</v>
      </c>
      <c r="Q132" s="4"/>
      <c r="R132" s="4">
        <v>62.61448</v>
      </c>
      <c r="S132" s="4">
        <v>64.631810000000002</v>
      </c>
      <c r="T132" s="4">
        <v>53.03463</v>
      </c>
      <c r="U132" s="4">
        <v>60.663379999999997</v>
      </c>
      <c r="V132" s="4">
        <v>77.550899999999999</v>
      </c>
    </row>
    <row r="133" spans="1:22" x14ac:dyDescent="0.2">
      <c r="A133" s="5">
        <v>44348</v>
      </c>
      <c r="B133" s="14">
        <v>1.1071342606367847</v>
      </c>
      <c r="C133" s="14">
        <v>-4.5828087092808545</v>
      </c>
      <c r="D133" s="14">
        <v>4.1423159538372962</v>
      </c>
      <c r="E133" s="14">
        <v>-2.1845318237566822</v>
      </c>
      <c r="F133" s="14">
        <v>9.0320182811608731</v>
      </c>
      <c r="G133" s="14">
        <v>16.27474549842313</v>
      </c>
      <c r="H133" s="14">
        <v>6.5895312626338747</v>
      </c>
      <c r="I133" s="14"/>
      <c r="J133" s="4">
        <v>-3.8364560000000001</v>
      </c>
      <c r="K133" s="4">
        <v>-9.4588210000000004</v>
      </c>
      <c r="L133" s="4">
        <v>-6.3091600000000003E-3</v>
      </c>
      <c r="M133" s="4">
        <v>-41.356769999999997</v>
      </c>
      <c r="N133" s="4">
        <v>-3.496877</v>
      </c>
      <c r="O133" s="4">
        <v>1.3145929999999999</v>
      </c>
      <c r="P133" s="4">
        <v>-8.0134830000000008</v>
      </c>
      <c r="Q133" s="4"/>
      <c r="R133" s="4">
        <v>56.853189999999998</v>
      </c>
      <c r="S133" s="4">
        <v>66.93647</v>
      </c>
      <c r="T133" s="4">
        <v>54.935090000000002</v>
      </c>
      <c r="U133" s="4">
        <v>44.826149999999998</v>
      </c>
      <c r="V133" s="4">
        <v>39.258769999999998</v>
      </c>
    </row>
    <row r="134" spans="1:22" x14ac:dyDescent="0.2">
      <c r="A134" s="5">
        <v>44440</v>
      </c>
      <c r="B134" s="14">
        <v>0.60070722004665245</v>
      </c>
      <c r="C134" s="14">
        <v>1.3300007417594018</v>
      </c>
      <c r="D134" s="14">
        <v>0.28715417768302393</v>
      </c>
      <c r="E134" s="14">
        <v>36.323024563848548</v>
      </c>
      <c r="F134" s="14">
        <v>-13.88378263248673</v>
      </c>
      <c r="G134" s="14">
        <v>12.27784684930382</v>
      </c>
      <c r="H134" s="14">
        <v>6.3265352291076384</v>
      </c>
      <c r="I134" s="14"/>
      <c r="J134" s="4">
        <v>-2.2148270000000001</v>
      </c>
      <c r="K134" s="4">
        <v>-2.0107539999999999</v>
      </c>
      <c r="L134" s="4">
        <v>-2.3201860000000001</v>
      </c>
      <c r="M134" s="4">
        <v>-12.979649999999999</v>
      </c>
      <c r="N134" s="4">
        <v>4.0206580000000001</v>
      </c>
      <c r="O134" s="4">
        <v>-8.5507310000000007</v>
      </c>
      <c r="P134" s="4">
        <v>-10.472569999999999</v>
      </c>
      <c r="Q134" s="4"/>
      <c r="R134" s="4">
        <v>62.243479999999998</v>
      </c>
      <c r="S134" s="4">
        <v>67.678089999999997</v>
      </c>
      <c r="T134" s="4">
        <v>55.982660000000003</v>
      </c>
      <c r="U134" s="4">
        <v>54.509540000000001</v>
      </c>
      <c r="V134" s="4">
        <v>65.814130000000006</v>
      </c>
    </row>
    <row r="135" spans="1:22" x14ac:dyDescent="0.2">
      <c r="A135" s="5">
        <v>44531</v>
      </c>
      <c r="B135" s="14">
        <v>0.46388233901219955</v>
      </c>
      <c r="C135" s="14">
        <v>3.4454336208374521</v>
      </c>
      <c r="D135" s="14">
        <v>-0.7619325326498122</v>
      </c>
      <c r="E135" s="14">
        <v>12.40258297806994</v>
      </c>
      <c r="F135" s="14">
        <v>-12.43301058676605</v>
      </c>
      <c r="G135" s="14">
        <v>10.655672461857742</v>
      </c>
      <c r="H135" s="14">
        <v>3.4611583079099306</v>
      </c>
      <c r="I135" s="14"/>
      <c r="J135" s="4">
        <v>-0.41192679999999998</v>
      </c>
      <c r="K135" s="4">
        <v>4.6021539999999996</v>
      </c>
      <c r="L135" s="4">
        <v>-2.7336179999999999</v>
      </c>
      <c r="M135" s="4">
        <v>-9.0327640000000002</v>
      </c>
      <c r="N135" s="4">
        <v>7.2921069999999997</v>
      </c>
      <c r="O135" s="4">
        <v>-7.8615579999999996</v>
      </c>
      <c r="P135" s="4">
        <v>4.2324029999999997</v>
      </c>
      <c r="Q135" s="4"/>
      <c r="R135" s="4">
        <v>67.783339999999995</v>
      </c>
      <c r="S135" s="4">
        <v>70.206729999999993</v>
      </c>
      <c r="T135" s="4">
        <v>62.375599999999999</v>
      </c>
      <c r="U135" s="4">
        <v>63.32958</v>
      </c>
      <c r="V135" s="4">
        <v>76.550790000000006</v>
      </c>
    </row>
    <row r="136" spans="1:22" x14ac:dyDescent="0.2">
      <c r="A136" s="5">
        <v>44621</v>
      </c>
      <c r="B136" s="14">
        <v>1.0869045575478298</v>
      </c>
      <c r="C136" s="14">
        <v>-4.7632291732415277</v>
      </c>
      <c r="D136" s="14">
        <v>3.9123763799415601</v>
      </c>
      <c r="E136" s="14">
        <v>14.282214905705978</v>
      </c>
      <c r="F136" s="14">
        <v>-3.0651851793765323</v>
      </c>
      <c r="G136" s="14">
        <v>24.140320181078071</v>
      </c>
      <c r="H136" s="14">
        <v>-0.48211766796667765</v>
      </c>
      <c r="I136" s="14"/>
      <c r="J136" s="4">
        <v>-1.033903</v>
      </c>
      <c r="K136" s="4">
        <v>-5.1478089999999996</v>
      </c>
      <c r="L136" s="4">
        <v>1.2895319999999999</v>
      </c>
      <c r="M136" s="4">
        <v>-8.0824809999999996</v>
      </c>
      <c r="N136" s="4">
        <v>2.3416519999999998</v>
      </c>
      <c r="O136" s="4">
        <v>5.188504</v>
      </c>
      <c r="P136" s="4">
        <v>0.26936569999999999</v>
      </c>
      <c r="Q136" s="4"/>
      <c r="R136" s="4">
        <v>65.195040000000006</v>
      </c>
      <c r="S136" s="4">
        <v>71.492009999999993</v>
      </c>
      <c r="T136" s="4">
        <v>54.270809999999997</v>
      </c>
      <c r="U136" s="4">
        <v>56.738619999999997</v>
      </c>
      <c r="V136" s="4">
        <v>76.149439999999998</v>
      </c>
    </row>
    <row r="137" spans="1:22" x14ac:dyDescent="0.2">
      <c r="A137" s="5">
        <v>44713</v>
      </c>
      <c r="B137" s="14">
        <v>6.8294737115053659</v>
      </c>
      <c r="C137" s="14">
        <v>-1.9288640368625554</v>
      </c>
      <c r="D137" s="14">
        <v>11.106017614314725</v>
      </c>
      <c r="E137" s="14">
        <v>16.337191165655209</v>
      </c>
      <c r="F137" s="14">
        <v>28.73202311320054</v>
      </c>
      <c r="G137" s="14">
        <v>20.193084770138036</v>
      </c>
      <c r="H137" s="14">
        <v>-3.4025525418499023</v>
      </c>
      <c r="I137" s="14"/>
      <c r="J137" s="4">
        <v>10.68216</v>
      </c>
      <c r="K137" s="4">
        <v>-1.6930670000000001</v>
      </c>
      <c r="L137" s="4">
        <v>18.315629999999999</v>
      </c>
      <c r="M137" s="4">
        <v>123.5236</v>
      </c>
      <c r="N137" s="4">
        <v>20.492159999999998</v>
      </c>
      <c r="O137" s="4">
        <v>33.99053</v>
      </c>
      <c r="P137" s="4">
        <v>54.101379999999999</v>
      </c>
      <c r="Q137" s="4"/>
      <c r="R137" s="4">
        <v>59.930540000000001</v>
      </c>
      <c r="S137" s="4">
        <v>68.82987</v>
      </c>
      <c r="T137" s="4">
        <v>52.477919999999997</v>
      </c>
      <c r="U137" s="4">
        <v>56.13335</v>
      </c>
      <c r="V137" s="4">
        <v>44.876660000000001</v>
      </c>
    </row>
    <row r="138" spans="1:22" x14ac:dyDescent="0.2">
      <c r="A138" s="5">
        <v>44805</v>
      </c>
      <c r="B138" s="14">
        <v>3.2437459601521419</v>
      </c>
      <c r="C138" s="14">
        <v>5.2672304166443569</v>
      </c>
      <c r="D138" s="14">
        <v>2.3654750203627115</v>
      </c>
      <c r="E138" s="14">
        <v>-12.35029278692288</v>
      </c>
      <c r="F138" s="14">
        <v>0.81459803337406</v>
      </c>
      <c r="G138" s="14">
        <v>16.401297615206193</v>
      </c>
      <c r="H138" s="14">
        <v>-5.0825304571177972</v>
      </c>
      <c r="I138" s="14"/>
      <c r="J138" s="4">
        <v>3.720008</v>
      </c>
      <c r="K138" s="4">
        <v>6.8125999999999998</v>
      </c>
      <c r="L138" s="4">
        <v>2.1182780000000001</v>
      </c>
      <c r="M138" s="4">
        <v>-10.32436</v>
      </c>
      <c r="N138" s="4">
        <v>6.6372879999999999</v>
      </c>
      <c r="O138" s="4">
        <v>2.8791820000000001</v>
      </c>
      <c r="P138" s="4">
        <v>19.417470000000002</v>
      </c>
      <c r="Q138" s="4"/>
      <c r="R138" s="4">
        <v>60.567369999999997</v>
      </c>
      <c r="S138" s="4">
        <v>65.549899999999994</v>
      </c>
      <c r="T138" s="4">
        <v>54.397300000000001</v>
      </c>
      <c r="U138" s="4">
        <v>51.566580000000002</v>
      </c>
      <c r="V138" s="4">
        <v>67.981579999999994</v>
      </c>
    </row>
    <row r="139" spans="1:22" x14ac:dyDescent="0.2">
      <c r="A139" s="5">
        <v>44896</v>
      </c>
      <c r="B139" s="14">
        <v>2.2755300029478702</v>
      </c>
      <c r="C139" s="14">
        <v>-1.2832575374754029</v>
      </c>
      <c r="D139" s="14">
        <v>3.7982627747907829</v>
      </c>
      <c r="E139" s="14">
        <v>1.5746268278600661</v>
      </c>
      <c r="F139" s="14">
        <v>4.6747371875357207</v>
      </c>
      <c r="G139" s="14">
        <v>16.465844149250351</v>
      </c>
      <c r="H139" s="14">
        <v>-4.1569452383139138</v>
      </c>
      <c r="I139" s="14"/>
      <c r="J139" s="4">
        <v>-1.4457500000000001</v>
      </c>
      <c r="K139" s="4">
        <v>0.33985490000000002</v>
      </c>
      <c r="L139" s="4">
        <v>-2.334905</v>
      </c>
      <c r="M139" s="4">
        <v>-23.835809999999999</v>
      </c>
      <c r="N139" s="4">
        <v>-1.0012239999999999</v>
      </c>
      <c r="O139" s="4">
        <v>-0.65730109999999997</v>
      </c>
      <c r="P139" s="4">
        <v>-17.908650000000002</v>
      </c>
      <c r="Q139" s="4"/>
      <c r="R139" s="4">
        <v>61.863480000000003</v>
      </c>
      <c r="S139" s="4">
        <v>66.09751</v>
      </c>
      <c r="T139" s="4">
        <v>52.607120000000002</v>
      </c>
      <c r="U139" s="4">
        <v>54.428040000000003</v>
      </c>
      <c r="V139" s="4">
        <v>76.193489999999997</v>
      </c>
    </row>
    <row r="140" spans="1:22" x14ac:dyDescent="0.2">
      <c r="A140" s="5">
        <v>44986</v>
      </c>
      <c r="B140" s="14">
        <v>1.4168690336315335</v>
      </c>
      <c r="C140" s="14">
        <v>-1.5718680242959728</v>
      </c>
      <c r="D140" s="14">
        <v>2.7398398976160125</v>
      </c>
      <c r="E140" s="14">
        <v>-10.993304361161766</v>
      </c>
      <c r="F140" s="14">
        <v>10.991584390261293</v>
      </c>
      <c r="G140" s="14">
        <v>4.5996636350378477</v>
      </c>
      <c r="H140" s="14">
        <v>-2.4938458086129502</v>
      </c>
      <c r="I140" s="14"/>
      <c r="J140" s="4">
        <v>1.0849489999999999</v>
      </c>
      <c r="K140" s="4">
        <v>-0.1131958</v>
      </c>
      <c r="L140" s="4">
        <v>1.7186220000000001</v>
      </c>
      <c r="M140" s="4">
        <v>0.32869330000000002</v>
      </c>
      <c r="N140" s="4">
        <v>-1.8035840000000001</v>
      </c>
      <c r="O140" s="4">
        <v>4.5835679999999996</v>
      </c>
      <c r="P140" s="4">
        <v>-7.5984350000000003</v>
      </c>
      <c r="Q140" s="4"/>
      <c r="R140" s="4">
        <v>69.801919999999996</v>
      </c>
      <c r="S140" s="4">
        <v>78.446600000000004</v>
      </c>
      <c r="T140" s="4">
        <v>60.707149999999999</v>
      </c>
      <c r="U140" s="4">
        <v>55.242820000000002</v>
      </c>
      <c r="V140" s="4">
        <v>77.504459999999995</v>
      </c>
    </row>
    <row r="141" spans="1:22" x14ac:dyDescent="0.2">
      <c r="A141" s="5">
        <v>45078</v>
      </c>
      <c r="B141" s="14">
        <v>1.2932066729072405</v>
      </c>
      <c r="C141" s="14">
        <v>-3.7835383114896213</v>
      </c>
      <c r="D141" s="14">
        <v>3.4812716701976063</v>
      </c>
      <c r="E141" s="14">
        <v>2.5733606593903207</v>
      </c>
      <c r="F141" s="14">
        <v>12.200101525208005</v>
      </c>
      <c r="G141" s="14">
        <v>-5.5030457412635165</v>
      </c>
      <c r="H141" s="14">
        <v>-0.15055684213129303</v>
      </c>
      <c r="I141" s="14"/>
      <c r="J141" s="4">
        <v>1.4420900000000001</v>
      </c>
      <c r="K141" s="4">
        <v>-2.2548059999999999</v>
      </c>
      <c r="L141" s="4">
        <v>3.3368329999999999</v>
      </c>
      <c r="M141" s="4">
        <v>4.8920849999999998</v>
      </c>
      <c r="N141" s="4">
        <v>-0.26245619999999997</v>
      </c>
      <c r="O141" s="4">
        <v>3.9182929999999998</v>
      </c>
      <c r="P141" s="4">
        <v>-9.3451190000000004</v>
      </c>
      <c r="Q141" s="4"/>
      <c r="R141" s="4">
        <v>67.317890000000006</v>
      </c>
      <c r="S141" s="4">
        <v>80.537959999999998</v>
      </c>
      <c r="T141" s="4">
        <v>60.025399999999998</v>
      </c>
      <c r="U141" s="4">
        <v>57.770670000000003</v>
      </c>
      <c r="V141" s="4">
        <v>43.683239999999998</v>
      </c>
    </row>
    <row r="142" spans="1:22" x14ac:dyDescent="0.2">
      <c r="A142" s="5">
        <v>45170</v>
      </c>
      <c r="B142" s="14">
        <v>-1.5161112642592334</v>
      </c>
      <c r="C142" s="14">
        <v>-10.080618339697848</v>
      </c>
      <c r="D142" s="14">
        <v>2.30659302250309</v>
      </c>
      <c r="E142" s="14">
        <v>-5.1750865925049858</v>
      </c>
      <c r="F142" s="14">
        <v>12.144152508018543</v>
      </c>
      <c r="G142" s="14">
        <v>-0.52166077555839618</v>
      </c>
      <c r="H142" s="14">
        <v>1.0942014665229078</v>
      </c>
      <c r="I142" s="14"/>
      <c r="J142" s="4">
        <v>-0.40111429999999998</v>
      </c>
      <c r="K142" s="4">
        <v>-8.9674469999999999</v>
      </c>
      <c r="L142" s="4">
        <v>4.2395849999999999</v>
      </c>
      <c r="M142" s="4">
        <v>6.2569889999999999</v>
      </c>
      <c r="N142" s="4">
        <v>-4.0073179999999997</v>
      </c>
      <c r="O142" s="4">
        <v>6.123075</v>
      </c>
      <c r="P142" s="4">
        <v>-8.7925989999999992</v>
      </c>
      <c r="Q142" s="4"/>
      <c r="R142" s="4">
        <v>67.415859999999995</v>
      </c>
      <c r="S142" s="4">
        <v>77.072999999999993</v>
      </c>
      <c r="T142" s="4">
        <v>60.763620000000003</v>
      </c>
      <c r="U142" s="4">
        <v>50.490969999999997</v>
      </c>
      <c r="V142" s="4">
        <v>69.807040000000001</v>
      </c>
    </row>
    <row r="143" spans="1:22" x14ac:dyDescent="0.2">
      <c r="A143" s="5">
        <v>45261</v>
      </c>
      <c r="B143" s="14">
        <v>-1.2907752504552081</v>
      </c>
      <c r="C143" s="14">
        <v>-7.4006981367389022</v>
      </c>
      <c r="D143" s="14">
        <v>1.1955508723961048</v>
      </c>
      <c r="E143" s="14">
        <v>-12.127088693330474</v>
      </c>
      <c r="F143" s="14">
        <v>8.5502803331178985</v>
      </c>
      <c r="G143" s="14">
        <v>-1.1256145843017036</v>
      </c>
      <c r="H143" s="14">
        <v>0.98094924995756583</v>
      </c>
      <c r="I143" s="14"/>
      <c r="J143" s="4">
        <v>1.0982780000000001</v>
      </c>
      <c r="K143" s="4">
        <v>-5.4780259999999998</v>
      </c>
      <c r="L143" s="4">
        <v>4.4626830000000002</v>
      </c>
      <c r="M143" s="4">
        <v>15.805870000000001</v>
      </c>
      <c r="N143" s="4">
        <v>-1.871928</v>
      </c>
      <c r="O143" s="4">
        <v>6.8492329999999999</v>
      </c>
      <c r="P143" s="4">
        <v>0.24575359999999999</v>
      </c>
      <c r="Q143" s="4"/>
      <c r="R143" s="4">
        <v>66.725800000000007</v>
      </c>
      <c r="S143" s="4">
        <v>73.055459999999997</v>
      </c>
      <c r="T143" s="4">
        <v>54.50264</v>
      </c>
      <c r="U143" s="4">
        <v>59.963979999999999</v>
      </c>
      <c r="V143" s="4">
        <v>77.384479999999996</v>
      </c>
    </row>
    <row r="144" spans="1:22" x14ac:dyDescent="0.2">
      <c r="A144" s="5">
        <v>45352</v>
      </c>
      <c r="B144" s="14">
        <v>0.87719793029645654</v>
      </c>
      <c r="C144" s="14">
        <v>-0.75747786035989739</v>
      </c>
      <c r="D144" s="14">
        <v>1.5704234792655605</v>
      </c>
      <c r="E144" s="14">
        <v>-10.224112270697439</v>
      </c>
      <c r="F144" s="14">
        <v>3.6603078816486239</v>
      </c>
      <c r="G144" s="14">
        <v>12.267115922814247</v>
      </c>
      <c r="H144" s="14">
        <v>1.0286428186323759</v>
      </c>
      <c r="I144" s="14"/>
      <c r="J144" s="4">
        <v>0.45592470000000002</v>
      </c>
      <c r="K144" s="4">
        <v>-2.2186680000000001</v>
      </c>
      <c r="L144" s="4">
        <v>1.844981</v>
      </c>
      <c r="M144" s="4">
        <v>-2.8690760000000002</v>
      </c>
      <c r="N144" s="4">
        <v>-2.782219</v>
      </c>
      <c r="O144" s="4">
        <v>6.4036280000000003</v>
      </c>
      <c r="P144" s="4">
        <v>-1.931996</v>
      </c>
      <c r="Q144" s="4"/>
      <c r="R144" s="4">
        <v>70.535340000000005</v>
      </c>
      <c r="S144" s="4">
        <v>79.661810000000003</v>
      </c>
      <c r="T144" s="4">
        <v>63.720199999999998</v>
      </c>
      <c r="U144" s="4">
        <v>52.2044</v>
      </c>
      <c r="V144" s="4">
        <v>77.864159999999998</v>
      </c>
    </row>
    <row r="145" spans="1:22" x14ac:dyDescent="0.2">
      <c r="A145" s="5">
        <v>45444</v>
      </c>
      <c r="B145" s="14">
        <v>-1.9603627018145771</v>
      </c>
      <c r="C145" s="14">
        <v>-5.6393743811520087</v>
      </c>
      <c r="D145" s="14">
        <v>-0.48603623602488327</v>
      </c>
      <c r="E145" s="14">
        <v>-14.753241971972027</v>
      </c>
      <c r="F145" s="14">
        <v>-0.90220758972758652</v>
      </c>
      <c r="G145" s="14">
        <v>14.055415592836448</v>
      </c>
      <c r="H145" s="14">
        <v>0.16174137818001844</v>
      </c>
      <c r="I145" s="14"/>
      <c r="J145" s="4">
        <v>-1.151133</v>
      </c>
      <c r="K145" s="4">
        <v>-7.8372650000000004</v>
      </c>
      <c r="L145" s="4">
        <v>2.0902229999999999</v>
      </c>
      <c r="M145" s="4">
        <v>3.7293759999999998</v>
      </c>
      <c r="N145" s="4">
        <v>-0.3197951</v>
      </c>
      <c r="O145" s="4">
        <v>3.5947779999999998</v>
      </c>
      <c r="P145" s="4">
        <v>-17.565619999999999</v>
      </c>
      <c r="Q145" s="4"/>
      <c r="R145" s="4">
        <v>67.047150000000002</v>
      </c>
      <c r="S145" s="4">
        <v>77.104849999999999</v>
      </c>
      <c r="T145" s="4">
        <v>68.051069999999996</v>
      </c>
      <c r="U145" s="4">
        <v>56.162959999999998</v>
      </c>
      <c r="V145" s="4">
        <v>41.510240000000003</v>
      </c>
    </row>
    <row r="146" spans="1:22" x14ac:dyDescent="0.2">
      <c r="A146" s="5">
        <v>45536</v>
      </c>
      <c r="B146" s="14">
        <v>2.0272239591445826</v>
      </c>
      <c r="C146" s="14">
        <v>2.0880543327596794</v>
      </c>
      <c r="D146" s="14">
        <v>2.0033602193715816</v>
      </c>
      <c r="E146" s="14">
        <v>-1.4321005577382036</v>
      </c>
      <c r="F146" s="14">
        <v>1.5892617582300754</v>
      </c>
      <c r="G146" s="14">
        <v>13.691889845435648</v>
      </c>
      <c r="H146" s="14">
        <v>0.27994311702333768</v>
      </c>
      <c r="I146" s="14"/>
      <c r="J146" s="236">
        <v>1.0228699999999999</v>
      </c>
      <c r="K146" s="236">
        <v>-0.59536339999999999</v>
      </c>
      <c r="L146" s="236">
        <v>1.7884640000000001</v>
      </c>
      <c r="M146" s="236">
        <v>3.5824069999999999</v>
      </c>
      <c r="N146" s="236">
        <v>-1.7180820000000001</v>
      </c>
      <c r="O146" s="236">
        <v>0.61454470000000005</v>
      </c>
      <c r="P146" s="236">
        <v>-3.7741370000000003E-2</v>
      </c>
      <c r="Q146" s="236"/>
      <c r="R146" s="236">
        <v>71.295460000000006</v>
      </c>
      <c r="S146" s="236">
        <v>79.141019999999997</v>
      </c>
      <c r="T146" s="236">
        <v>75.79316</v>
      </c>
      <c r="U146" s="236">
        <v>49.072220000000002</v>
      </c>
      <c r="V146" s="236">
        <v>66.911450000000002</v>
      </c>
    </row>
    <row r="147" spans="1:22" x14ac:dyDescent="0.2">
      <c r="A147" s="5">
        <v>45627</v>
      </c>
      <c r="B147" s="14">
        <v>3.4257561209590817</v>
      </c>
      <c r="C147" s="14">
        <v>6.4421847847665097</v>
      </c>
      <c r="D147" s="14">
        <v>2.3025441679195406</v>
      </c>
      <c r="E147" s="14">
        <v>5.3107469889838725</v>
      </c>
      <c r="F147" s="14">
        <v>1.1401372458173245</v>
      </c>
      <c r="G147" s="14">
        <v>13.640904002114812</v>
      </c>
      <c r="H147" s="14">
        <v>0.96357486706930162</v>
      </c>
      <c r="I147" s="60"/>
      <c r="J147" s="239">
        <v>1.958631</v>
      </c>
      <c r="K147" s="239">
        <v>2.9330409999999998</v>
      </c>
      <c r="L147" s="239">
        <v>1.507579</v>
      </c>
      <c r="M147" s="239">
        <v>3.9604010000000001</v>
      </c>
      <c r="N147" s="239">
        <v>0.29794589999999999</v>
      </c>
      <c r="O147" s="239">
        <v>1.4399249999999999</v>
      </c>
      <c r="P147" s="239">
        <v>3.4952179999999999</v>
      </c>
      <c r="Q147" s="239"/>
      <c r="R147" s="239">
        <v>74.160060000000001</v>
      </c>
      <c r="S147" s="239">
        <v>75.72775</v>
      </c>
      <c r="T147" s="239">
        <v>83.598910000000004</v>
      </c>
      <c r="U147" s="239">
        <v>57.20514</v>
      </c>
      <c r="V147" s="239">
        <v>76.662319999999994</v>
      </c>
    </row>
    <row r="148" spans="1:22" x14ac:dyDescent="0.2">
      <c r="A148" s="5">
        <v>45717</v>
      </c>
      <c r="B148" s="14">
        <v>-2.0846616658935413</v>
      </c>
      <c r="C148" s="14">
        <v>-4.7965504686300751</v>
      </c>
      <c r="D148" s="14">
        <v>-0.96097471605557216</v>
      </c>
      <c r="E148" s="14">
        <v>3.4550942362623522</v>
      </c>
      <c r="F148" s="14">
        <v>-7.4481293833777036</v>
      </c>
      <c r="G148" s="14">
        <v>10.326700066138555</v>
      </c>
      <c r="H148" s="14">
        <v>0.29537504273690046</v>
      </c>
      <c r="I148" s="60"/>
      <c r="J148" s="239">
        <v>-3.7402419999999998</v>
      </c>
      <c r="K148" s="239">
        <v>-4.6639889999999999</v>
      </c>
      <c r="L148" s="239">
        <v>-3.2796289999999999</v>
      </c>
      <c r="M148" s="239">
        <v>-3.5887090000000001</v>
      </c>
      <c r="N148" s="239">
        <v>1.4407000000000001</v>
      </c>
      <c r="O148" s="239">
        <v>-6.6947869999999998</v>
      </c>
      <c r="P148" s="239">
        <v>-0.26382299999999997</v>
      </c>
      <c r="Q148" s="239"/>
      <c r="R148" s="239">
        <v>74.416290000000004</v>
      </c>
      <c r="S148" s="239">
        <v>80.229320000000001</v>
      </c>
      <c r="T148" s="239">
        <v>76.705759999999998</v>
      </c>
      <c r="U148" s="239">
        <v>54.926720000000003</v>
      </c>
      <c r="V148" s="239">
        <v>78.479730000000004</v>
      </c>
    </row>
    <row r="149" spans="1:22" x14ac:dyDescent="0.2">
      <c r="A149" s="5">
        <v>45809</v>
      </c>
      <c r="B149" s="14">
        <v>2.6390637698744963</v>
      </c>
      <c r="C149" s="14">
        <v>8.5448323777845676</v>
      </c>
      <c r="D149" s="14">
        <v>0.39494566918395152</v>
      </c>
      <c r="E149" s="14">
        <v>2.8074839765880584</v>
      </c>
      <c r="F149" s="14">
        <v>-4.2712852249974276</v>
      </c>
      <c r="G149" s="14">
        <v>8.1861897976570095</v>
      </c>
      <c r="H149" s="14">
        <v>1.5074500426839379</v>
      </c>
      <c r="J149" s="239">
        <v>1.2684759999999999</v>
      </c>
      <c r="K149" s="239">
        <v>10.37994</v>
      </c>
      <c r="L149" s="239">
        <v>-2.719125</v>
      </c>
      <c r="M149" s="239">
        <v>-15.360010000000001</v>
      </c>
      <c r="N149" s="239">
        <v>-3.555679</v>
      </c>
      <c r="O149" s="239">
        <v>-2.321917</v>
      </c>
      <c r="P149" s="239">
        <v>21.713460000000001</v>
      </c>
      <c r="Q149" s="239"/>
      <c r="R149" s="239">
        <v>68.662800000000004</v>
      </c>
      <c r="S149" s="239">
        <v>82.981089999999995</v>
      </c>
      <c r="T149" s="239">
        <v>64.33426</v>
      </c>
      <c r="U149" s="239">
        <v>55.066650000000003</v>
      </c>
      <c r="V149" s="239">
        <v>41.125360000000001</v>
      </c>
    </row>
    <row r="150" spans="1:22" ht="10.5" customHeight="1" x14ac:dyDescent="0.2">
      <c r="A150" s="5">
        <v>45901</v>
      </c>
      <c r="B150" s="14"/>
      <c r="C150" s="14"/>
      <c r="D150" s="14"/>
      <c r="E150" s="14"/>
      <c r="F150" s="14"/>
      <c r="G150" s="14"/>
      <c r="H150" s="14"/>
      <c r="J150" s="239">
        <v>-1.08161</v>
      </c>
      <c r="K150" s="239">
        <v>4.353002</v>
      </c>
      <c r="L150" s="239">
        <v>-3.5925090000000002</v>
      </c>
      <c r="M150" s="239">
        <v>-7.4601150000000001</v>
      </c>
      <c r="N150" s="239">
        <v>1.7505059999999999</v>
      </c>
      <c r="O150" s="239">
        <v>-2.706636</v>
      </c>
      <c r="P150" s="239">
        <v>-2.08812</v>
      </c>
      <c r="Q150" s="239"/>
      <c r="R150" s="239">
        <v>71.680480000000003</v>
      </c>
      <c r="S150" s="239">
        <v>81.639340000000004</v>
      </c>
      <c r="T150" s="239">
        <v>73.110749999999996</v>
      </c>
      <c r="U150" s="239">
        <v>48.557980000000001</v>
      </c>
      <c r="V150" s="239">
        <v>66.430899999999994</v>
      </c>
    </row>
    <row r="151" spans="1:22" x14ac:dyDescent="0.2">
      <c r="A151" s="5"/>
    </row>
  </sheetData>
  <mergeCells count="15">
    <mergeCell ref="B1:V1"/>
    <mergeCell ref="R9:V9"/>
    <mergeCell ref="S10:V10"/>
    <mergeCell ref="R10:R11"/>
    <mergeCell ref="A9:A11"/>
    <mergeCell ref="B9:H9"/>
    <mergeCell ref="E10:H10"/>
    <mergeCell ref="D10:D11"/>
    <mergeCell ref="C10:C11"/>
    <mergeCell ref="B10:B11"/>
    <mergeCell ref="J9:P9"/>
    <mergeCell ref="M10:P10"/>
    <mergeCell ref="L10:L11"/>
    <mergeCell ref="K10:K11"/>
    <mergeCell ref="J10:J11"/>
  </mergeCells>
  <conditionalFormatting sqref="B12:V146 B147:H150">
    <cfRule type="cellIs" dxfId="18" priority="9" operator="equal">
      <formula>0</formula>
    </cfRule>
  </conditionalFormatting>
  <conditionalFormatting sqref="I147:V148">
    <cfRule type="cellIs" dxfId="17" priority="2" operator="equal">
      <formula>0</formula>
    </cfRule>
  </conditionalFormatting>
  <conditionalFormatting sqref="J149:V150">
    <cfRule type="cellIs" dxfId="16" priority="1" operator="equal">
      <formula>0</formula>
    </cfRule>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B151"/>
  <sheetViews>
    <sheetView zoomScale="120" zoomScaleNormal="120" workbookViewId="0">
      <pane xSplit="1" ySplit="11" topLeftCell="K144" activePane="bottomRight" state="frozen"/>
      <selection activeCell="Q9" sqref="A9:XFD11"/>
      <selection pane="topRight" activeCell="Q9" sqref="A9:XFD11"/>
      <selection pane="bottomLeft" activeCell="Q9" sqref="A9:XFD11"/>
      <selection pane="bottomRight" activeCell="M4" sqref="M2:M4"/>
    </sheetView>
  </sheetViews>
  <sheetFormatPr defaultColWidth="14.6640625" defaultRowHeight="10.199999999999999" x14ac:dyDescent="0.2"/>
  <cols>
    <col min="1" max="1" width="16" style="1" customWidth="1"/>
    <col min="2" max="10" width="14.6640625" style="1"/>
    <col min="11" max="11" width="3.33203125" style="1" customWidth="1"/>
    <col min="12" max="16" width="14.6640625" style="1"/>
    <col min="17" max="17" width="3.33203125" style="1" customWidth="1"/>
    <col min="18" max="20" width="14.6640625" style="1"/>
    <col min="21" max="21" width="2.6640625" style="1" customWidth="1"/>
    <col min="22" max="28" width="17" style="1" customWidth="1"/>
    <col min="29" max="16384" width="14.6640625" style="1"/>
  </cols>
  <sheetData>
    <row r="1" spans="1:28" ht="70.5" customHeight="1" x14ac:dyDescent="0.2">
      <c r="B1" s="244" t="s">
        <v>161</v>
      </c>
      <c r="C1" s="244"/>
      <c r="D1" s="244"/>
      <c r="E1" s="244"/>
      <c r="F1" s="244"/>
      <c r="G1" s="244"/>
      <c r="H1" s="244"/>
      <c r="I1" s="244"/>
      <c r="J1" s="244"/>
      <c r="K1" s="244"/>
      <c r="L1" s="244"/>
      <c r="M1" s="244"/>
      <c r="N1" s="244"/>
      <c r="O1" s="244"/>
      <c r="P1" s="244"/>
      <c r="Q1" s="244"/>
      <c r="R1" s="244"/>
      <c r="S1" s="244"/>
      <c r="T1" s="244"/>
      <c r="U1" s="244"/>
      <c r="V1" s="244"/>
      <c r="W1" s="244"/>
      <c r="X1" s="244"/>
      <c r="Y1" s="244"/>
      <c r="Z1" s="244"/>
      <c r="AA1" s="244"/>
      <c r="AB1" s="244"/>
    </row>
    <row r="2" spans="1:28" x14ac:dyDescent="0.2">
      <c r="A2" s="36" t="s">
        <v>0</v>
      </c>
      <c r="B2" s="29" t="s">
        <v>108</v>
      </c>
      <c r="C2" s="29" t="s">
        <v>108</v>
      </c>
      <c r="D2" s="29" t="s">
        <v>108</v>
      </c>
      <c r="E2" s="29" t="s">
        <v>108</v>
      </c>
      <c r="F2" s="29" t="s">
        <v>108</v>
      </c>
      <c r="G2" s="29" t="s">
        <v>108</v>
      </c>
      <c r="H2" s="29" t="s">
        <v>108</v>
      </c>
      <c r="I2" s="29" t="s">
        <v>108</v>
      </c>
      <c r="J2" s="29" t="s">
        <v>108</v>
      </c>
      <c r="K2" s="29"/>
      <c r="L2" s="29" t="s">
        <v>64</v>
      </c>
      <c r="M2" s="29" t="s">
        <v>64</v>
      </c>
      <c r="N2" s="29" t="s">
        <v>65</v>
      </c>
      <c r="O2" s="29" t="s">
        <v>65</v>
      </c>
      <c r="P2" s="29" t="s">
        <v>65</v>
      </c>
      <c r="Q2" s="29"/>
      <c r="R2" s="29" t="s">
        <v>65</v>
      </c>
      <c r="S2" s="29" t="s">
        <v>65</v>
      </c>
      <c r="T2" s="29" t="s">
        <v>65</v>
      </c>
      <c r="U2" s="29"/>
      <c r="V2" s="29" t="s">
        <v>97</v>
      </c>
      <c r="W2" s="29" t="s">
        <v>65</v>
      </c>
      <c r="X2" s="29" t="s">
        <v>69</v>
      </c>
      <c r="Y2" s="29" t="s">
        <v>69</v>
      </c>
      <c r="Z2" s="29" t="s">
        <v>65</v>
      </c>
      <c r="AA2" s="29" t="s">
        <v>68</v>
      </c>
      <c r="AB2" s="29" t="s">
        <v>68</v>
      </c>
    </row>
    <row r="3" spans="1:28" x14ac:dyDescent="0.2">
      <c r="A3" s="36" t="s">
        <v>1</v>
      </c>
      <c r="B3" s="29" t="s">
        <v>37</v>
      </c>
      <c r="C3" s="29" t="s">
        <v>37</v>
      </c>
      <c r="D3" s="29" t="s">
        <v>37</v>
      </c>
      <c r="E3" s="29" t="s">
        <v>37</v>
      </c>
      <c r="F3" s="29" t="s">
        <v>37</v>
      </c>
      <c r="G3" s="29" t="s">
        <v>37</v>
      </c>
      <c r="H3" s="29" t="s">
        <v>37</v>
      </c>
      <c r="I3" s="29" t="s">
        <v>37</v>
      </c>
      <c r="J3" s="29" t="s">
        <v>37</v>
      </c>
      <c r="K3" s="29"/>
      <c r="L3" s="29" t="s">
        <v>37</v>
      </c>
      <c r="M3" s="29" t="s">
        <v>37</v>
      </c>
      <c r="N3" s="29" t="s">
        <v>37</v>
      </c>
      <c r="O3" s="29" t="s">
        <v>37</v>
      </c>
      <c r="P3" s="29" t="s">
        <v>37</v>
      </c>
      <c r="Q3" s="29"/>
      <c r="R3" s="29" t="s">
        <v>37</v>
      </c>
      <c r="S3" s="29" t="s">
        <v>37</v>
      </c>
      <c r="T3" s="29" t="s">
        <v>37</v>
      </c>
      <c r="U3" s="29"/>
      <c r="V3" s="29" t="s">
        <v>37</v>
      </c>
      <c r="W3" s="29" t="s">
        <v>37</v>
      </c>
      <c r="X3" s="29" t="s">
        <v>37</v>
      </c>
      <c r="Y3" s="29" t="s">
        <v>37</v>
      </c>
      <c r="Z3" s="29" t="s">
        <v>37</v>
      </c>
      <c r="AA3" s="29" t="s">
        <v>37</v>
      </c>
      <c r="AB3" s="29" t="s">
        <v>37</v>
      </c>
    </row>
    <row r="4" spans="1:28" s="23" customFormat="1" ht="26.25" customHeight="1" x14ac:dyDescent="0.3">
      <c r="A4" s="37" t="s">
        <v>59</v>
      </c>
      <c r="B4" s="31" t="s">
        <v>66</v>
      </c>
      <c r="C4" s="31" t="s">
        <v>66</v>
      </c>
      <c r="D4" s="31" t="s">
        <v>66</v>
      </c>
      <c r="E4" s="31" t="s">
        <v>66</v>
      </c>
      <c r="F4" s="31" t="s">
        <v>66</v>
      </c>
      <c r="G4" s="31" t="s">
        <v>66</v>
      </c>
      <c r="H4" s="31" t="s">
        <v>66</v>
      </c>
      <c r="I4" s="31" t="s">
        <v>66</v>
      </c>
      <c r="J4" s="31" t="s">
        <v>66</v>
      </c>
      <c r="K4" s="31"/>
      <c r="L4" s="31" t="s">
        <v>60</v>
      </c>
      <c r="M4" s="31" t="s">
        <v>60</v>
      </c>
      <c r="N4" s="31" t="s">
        <v>60</v>
      </c>
      <c r="O4" s="31" t="s">
        <v>60</v>
      </c>
      <c r="P4" s="31" t="s">
        <v>60</v>
      </c>
      <c r="Q4" s="31"/>
      <c r="R4" s="31" t="s">
        <v>60</v>
      </c>
      <c r="S4" s="31" t="s">
        <v>60</v>
      </c>
      <c r="T4" s="31" t="s">
        <v>60</v>
      </c>
      <c r="U4" s="31"/>
      <c r="V4" s="31" t="s">
        <v>60</v>
      </c>
      <c r="W4" s="31" t="s">
        <v>60</v>
      </c>
      <c r="X4" s="31" t="s">
        <v>60</v>
      </c>
      <c r="Y4" s="31" t="s">
        <v>60</v>
      </c>
      <c r="Z4" s="31" t="s">
        <v>60</v>
      </c>
      <c r="AA4" s="31" t="s">
        <v>60</v>
      </c>
      <c r="AB4" s="31" t="s">
        <v>60</v>
      </c>
    </row>
    <row r="5" spans="1:28" s="2" customFormat="1" x14ac:dyDescent="0.2">
      <c r="A5" s="38" t="s">
        <v>2</v>
      </c>
      <c r="B5" s="33">
        <f>INDEX($A$12:$A$1002, MATCH(TRUE, INDEX(ISNUMBER(B12:B1002), 0), 0))</f>
        <v>36951</v>
      </c>
      <c r="C5" s="33">
        <f t="shared" ref="C5:AB5" si="0">INDEX($A$12:$A$1002, MATCH(TRUE, INDEX(ISNUMBER(C12:C1002), 0), 0))</f>
        <v>36951</v>
      </c>
      <c r="D5" s="33">
        <f t="shared" si="0"/>
        <v>36951</v>
      </c>
      <c r="E5" s="33">
        <f t="shared" si="0"/>
        <v>36951</v>
      </c>
      <c r="F5" s="33">
        <f t="shared" si="0"/>
        <v>36951</v>
      </c>
      <c r="G5" s="33">
        <f t="shared" si="0"/>
        <v>36951</v>
      </c>
      <c r="H5" s="33">
        <f t="shared" si="0"/>
        <v>36951</v>
      </c>
      <c r="I5" s="33">
        <f t="shared" si="0"/>
        <v>36951</v>
      </c>
      <c r="J5" s="33">
        <f t="shared" si="0"/>
        <v>36951</v>
      </c>
      <c r="K5" s="33"/>
      <c r="L5" s="33">
        <f t="shared" si="0"/>
        <v>33298</v>
      </c>
      <c r="M5" s="33">
        <f t="shared" si="0"/>
        <v>33298</v>
      </c>
      <c r="N5" s="33">
        <f t="shared" si="0"/>
        <v>36951</v>
      </c>
      <c r="O5" s="33">
        <f t="shared" si="0"/>
        <v>36951</v>
      </c>
      <c r="P5" s="33">
        <f t="shared" si="0"/>
        <v>36951</v>
      </c>
      <c r="Q5" s="33"/>
      <c r="R5" s="33">
        <f t="shared" si="0"/>
        <v>43160</v>
      </c>
      <c r="S5" s="33">
        <f t="shared" si="0"/>
        <v>43160</v>
      </c>
      <c r="T5" s="33">
        <f t="shared" si="0"/>
        <v>43160</v>
      </c>
      <c r="U5" s="33"/>
      <c r="V5" s="33">
        <f t="shared" si="0"/>
        <v>44256</v>
      </c>
      <c r="W5" s="33">
        <f t="shared" si="0"/>
        <v>44256</v>
      </c>
      <c r="X5" s="33">
        <f t="shared" si="0"/>
        <v>44256</v>
      </c>
      <c r="Y5" s="33">
        <f t="shared" si="0"/>
        <v>44256</v>
      </c>
      <c r="Z5" s="33">
        <f t="shared" si="0"/>
        <v>44256</v>
      </c>
      <c r="AA5" s="33">
        <f t="shared" si="0"/>
        <v>44348</v>
      </c>
      <c r="AB5" s="33">
        <f t="shared" si="0"/>
        <v>44256</v>
      </c>
    </row>
    <row r="6" spans="1:28" s="2" customFormat="1" x14ac:dyDescent="0.2">
      <c r="A6" s="38" t="s">
        <v>3</v>
      </c>
      <c r="B6" s="33">
        <f>LOOKUP(2,1/(ISNUMBER(B12:B1002)), $A$12:$A$1002)</f>
        <v>45901</v>
      </c>
      <c r="C6" s="33">
        <f t="shared" ref="C6:AB6" si="1">LOOKUP(2,1/(ISNUMBER(C12:C1002)), $A$12:$A$1002)</f>
        <v>45901</v>
      </c>
      <c r="D6" s="33">
        <f t="shared" si="1"/>
        <v>45901</v>
      </c>
      <c r="E6" s="33">
        <f t="shared" si="1"/>
        <v>45901</v>
      </c>
      <c r="F6" s="33">
        <f t="shared" si="1"/>
        <v>45901</v>
      </c>
      <c r="G6" s="33">
        <f t="shared" si="1"/>
        <v>45901</v>
      </c>
      <c r="H6" s="33">
        <f t="shared" si="1"/>
        <v>45901</v>
      </c>
      <c r="I6" s="33">
        <f t="shared" si="1"/>
        <v>45901</v>
      </c>
      <c r="J6" s="33">
        <f t="shared" si="1"/>
        <v>45901</v>
      </c>
      <c r="K6" s="33"/>
      <c r="L6" s="33">
        <f t="shared" si="1"/>
        <v>45992</v>
      </c>
      <c r="M6" s="33">
        <f t="shared" si="1"/>
        <v>45992</v>
      </c>
      <c r="N6" s="33">
        <f t="shared" si="1"/>
        <v>45992</v>
      </c>
      <c r="O6" s="33">
        <f t="shared" si="1"/>
        <v>45992</v>
      </c>
      <c r="P6" s="33">
        <f t="shared" si="1"/>
        <v>45992</v>
      </c>
      <c r="Q6" s="33"/>
      <c r="R6" s="33">
        <f t="shared" si="1"/>
        <v>45992</v>
      </c>
      <c r="S6" s="33">
        <f t="shared" si="1"/>
        <v>45992</v>
      </c>
      <c r="T6" s="33">
        <f t="shared" si="1"/>
        <v>45992</v>
      </c>
      <c r="U6" s="33"/>
      <c r="V6" s="33">
        <f t="shared" si="1"/>
        <v>45992</v>
      </c>
      <c r="W6" s="33">
        <f t="shared" si="1"/>
        <v>45992</v>
      </c>
      <c r="X6" s="33">
        <f t="shared" si="1"/>
        <v>45992</v>
      </c>
      <c r="Y6" s="33">
        <f t="shared" si="1"/>
        <v>45992</v>
      </c>
      <c r="Z6" s="33">
        <f t="shared" si="1"/>
        <v>45992</v>
      </c>
      <c r="AA6" s="33">
        <f t="shared" si="1"/>
        <v>45992</v>
      </c>
      <c r="AB6" s="33">
        <f t="shared" si="1"/>
        <v>45992</v>
      </c>
    </row>
    <row r="7" spans="1:28" x14ac:dyDescent="0.2">
      <c r="A7" s="36" t="s">
        <v>938</v>
      </c>
      <c r="B7" s="34">
        <f t="shared" ref="B7:AB7" si="2">COUNT(B12:B348)</f>
        <v>99</v>
      </c>
      <c r="C7" s="34">
        <f t="shared" si="2"/>
        <v>99</v>
      </c>
      <c r="D7" s="34">
        <f t="shared" si="2"/>
        <v>99</v>
      </c>
      <c r="E7" s="34">
        <f t="shared" si="2"/>
        <v>99</v>
      </c>
      <c r="F7" s="34">
        <f t="shared" si="2"/>
        <v>99</v>
      </c>
      <c r="G7" s="34">
        <f t="shared" si="2"/>
        <v>99</v>
      </c>
      <c r="H7" s="34">
        <f t="shared" si="2"/>
        <v>99</v>
      </c>
      <c r="I7" s="34">
        <f t="shared" si="2"/>
        <v>99</v>
      </c>
      <c r="J7" s="34">
        <f t="shared" si="2"/>
        <v>99</v>
      </c>
      <c r="K7" s="34"/>
      <c r="L7" s="34">
        <f t="shared" si="2"/>
        <v>140</v>
      </c>
      <c r="M7" s="34">
        <f t="shared" si="2"/>
        <v>140</v>
      </c>
      <c r="N7" s="34">
        <f t="shared" si="2"/>
        <v>100</v>
      </c>
      <c r="O7" s="34">
        <f t="shared" si="2"/>
        <v>100</v>
      </c>
      <c r="P7" s="34">
        <f t="shared" si="2"/>
        <v>100</v>
      </c>
      <c r="Q7" s="34"/>
      <c r="R7" s="34">
        <f t="shared" si="2"/>
        <v>32</v>
      </c>
      <c r="S7" s="34">
        <f t="shared" si="2"/>
        <v>32</v>
      </c>
      <c r="T7" s="34">
        <f t="shared" si="2"/>
        <v>32</v>
      </c>
      <c r="U7" s="34"/>
      <c r="V7" s="34">
        <f t="shared" si="2"/>
        <v>20</v>
      </c>
      <c r="W7" s="34">
        <f t="shared" si="2"/>
        <v>20</v>
      </c>
      <c r="X7" s="34">
        <f t="shared" si="2"/>
        <v>20</v>
      </c>
      <c r="Y7" s="34">
        <f t="shared" si="2"/>
        <v>20</v>
      </c>
      <c r="Z7" s="34">
        <f t="shared" si="2"/>
        <v>20</v>
      </c>
      <c r="AA7" s="34">
        <f t="shared" si="2"/>
        <v>19</v>
      </c>
      <c r="AB7" s="34">
        <f t="shared" si="2"/>
        <v>20</v>
      </c>
    </row>
    <row r="8" spans="1:28" s="62" customFormat="1" ht="74.099999999999994" hidden="1" customHeight="1" x14ac:dyDescent="0.2">
      <c r="A8" s="145" t="s">
        <v>872</v>
      </c>
      <c r="B8" s="146" t="s">
        <v>61</v>
      </c>
      <c r="C8" s="146" t="s">
        <v>879</v>
      </c>
      <c r="D8" s="146" t="s">
        <v>880</v>
      </c>
      <c r="E8" s="146" t="s">
        <v>62</v>
      </c>
      <c r="F8" s="146" t="s">
        <v>63</v>
      </c>
      <c r="G8" s="146" t="s">
        <v>881</v>
      </c>
      <c r="H8" s="146" t="s">
        <v>882</v>
      </c>
      <c r="I8" s="146" t="s">
        <v>877</v>
      </c>
      <c r="J8" s="146" t="s">
        <v>878</v>
      </c>
      <c r="K8" s="147"/>
      <c r="L8" s="146" t="s">
        <v>136</v>
      </c>
      <c r="M8" s="146" t="s">
        <v>137</v>
      </c>
      <c r="N8" s="146" t="s">
        <v>138</v>
      </c>
      <c r="O8" s="146" t="s">
        <v>139</v>
      </c>
      <c r="P8" s="146" t="s">
        <v>140</v>
      </c>
      <c r="Q8" s="147"/>
      <c r="R8" s="146" t="s">
        <v>141</v>
      </c>
      <c r="S8" s="146" t="s">
        <v>142</v>
      </c>
      <c r="T8" s="146" t="s">
        <v>143</v>
      </c>
      <c r="U8" s="147"/>
      <c r="V8" s="146" t="s">
        <v>144</v>
      </c>
      <c r="W8" s="146" t="s">
        <v>145</v>
      </c>
      <c r="X8" s="146" t="s">
        <v>146</v>
      </c>
      <c r="Y8" s="146" t="s">
        <v>884</v>
      </c>
      <c r="Z8" s="146" t="s">
        <v>147</v>
      </c>
      <c r="AA8" s="146" t="s">
        <v>885</v>
      </c>
      <c r="AB8" s="146" t="s">
        <v>883</v>
      </c>
    </row>
    <row r="9" spans="1:28" s="153" customFormat="1" ht="20.100000000000001" customHeight="1" x14ac:dyDescent="0.25">
      <c r="A9" s="263" t="s">
        <v>203</v>
      </c>
      <c r="B9" s="253" t="s">
        <v>806</v>
      </c>
      <c r="C9" s="253"/>
      <c r="D9" s="253"/>
      <c r="E9" s="253"/>
      <c r="F9" s="253"/>
      <c r="G9" s="253"/>
      <c r="H9" s="253"/>
      <c r="I9" s="253"/>
      <c r="J9" s="253"/>
      <c r="K9" s="154"/>
      <c r="L9" s="253" t="s">
        <v>816</v>
      </c>
      <c r="M9" s="253"/>
      <c r="N9" s="253"/>
      <c r="O9" s="253"/>
      <c r="P9" s="253"/>
      <c r="Q9" s="253"/>
      <c r="R9" s="253"/>
      <c r="S9" s="253"/>
      <c r="T9" s="253"/>
      <c r="U9" s="154"/>
      <c r="V9" s="253" t="s">
        <v>828</v>
      </c>
      <c r="W9" s="253"/>
      <c r="X9" s="253"/>
      <c r="Y9" s="253"/>
      <c r="Z9" s="253"/>
      <c r="AA9" s="253"/>
      <c r="AB9" s="253"/>
    </row>
    <row r="10" spans="1:28" s="156" customFormat="1" ht="18.899999999999999" customHeight="1" x14ac:dyDescent="0.2">
      <c r="A10" s="264"/>
      <c r="B10" s="268" t="s">
        <v>807</v>
      </c>
      <c r="C10" s="268" t="s">
        <v>808</v>
      </c>
      <c r="D10" s="268" t="s">
        <v>809</v>
      </c>
      <c r="E10" s="268" t="s">
        <v>810</v>
      </c>
      <c r="F10" s="268" t="s">
        <v>811</v>
      </c>
      <c r="G10" s="268" t="s">
        <v>812</v>
      </c>
      <c r="H10" s="268" t="s">
        <v>813</v>
      </c>
      <c r="I10" s="268" t="s">
        <v>814</v>
      </c>
      <c r="J10" s="268" t="s">
        <v>815</v>
      </c>
      <c r="K10" s="135"/>
      <c r="L10" s="268" t="s">
        <v>831</v>
      </c>
      <c r="M10" s="268" t="s">
        <v>832</v>
      </c>
      <c r="N10" s="249" t="s">
        <v>819</v>
      </c>
      <c r="O10" s="249"/>
      <c r="P10" s="249"/>
      <c r="Q10" s="133"/>
      <c r="R10" s="249" t="s">
        <v>820</v>
      </c>
      <c r="S10" s="249"/>
      <c r="T10" s="249"/>
      <c r="U10" s="135"/>
      <c r="V10" s="266" t="s">
        <v>821</v>
      </c>
      <c r="W10" s="266" t="s">
        <v>822</v>
      </c>
      <c r="X10" s="266" t="s">
        <v>823</v>
      </c>
      <c r="Y10" s="266" t="s">
        <v>824</v>
      </c>
      <c r="Z10" s="266" t="s">
        <v>825</v>
      </c>
      <c r="AA10" s="266" t="s">
        <v>826</v>
      </c>
      <c r="AB10" s="266" t="s">
        <v>827</v>
      </c>
    </row>
    <row r="11" spans="1:28" s="165" customFormat="1" ht="54.75" customHeight="1" x14ac:dyDescent="0.3">
      <c r="A11" s="265"/>
      <c r="B11" s="267"/>
      <c r="C11" s="267"/>
      <c r="D11" s="267"/>
      <c r="E11" s="267"/>
      <c r="F11" s="267"/>
      <c r="G11" s="267"/>
      <c r="H11" s="267"/>
      <c r="I11" s="267"/>
      <c r="J11" s="267"/>
      <c r="K11" s="136"/>
      <c r="L11" s="267"/>
      <c r="M11" s="267"/>
      <c r="N11" s="136" t="s">
        <v>817</v>
      </c>
      <c r="O11" s="136" t="s">
        <v>829</v>
      </c>
      <c r="P11" s="136" t="s">
        <v>830</v>
      </c>
      <c r="Q11" s="136"/>
      <c r="R11" s="136" t="s">
        <v>818</v>
      </c>
      <c r="S11" s="136" t="s">
        <v>829</v>
      </c>
      <c r="T11" s="136" t="s">
        <v>830</v>
      </c>
      <c r="U11" s="136"/>
      <c r="V11" s="267"/>
      <c r="W11" s="267"/>
      <c r="X11" s="267"/>
      <c r="Y11" s="267"/>
      <c r="Z11" s="267"/>
      <c r="AA11" s="267"/>
      <c r="AB11" s="267"/>
    </row>
    <row r="12" spans="1:28" ht="11.25" customHeight="1" x14ac:dyDescent="0.2">
      <c r="A12" s="5">
        <v>33298</v>
      </c>
      <c r="B12" s="215" t="s">
        <v>986</v>
      </c>
      <c r="C12" s="215" t="s">
        <v>986</v>
      </c>
      <c r="D12" s="215" t="s">
        <v>986</v>
      </c>
      <c r="E12" s="215" t="s">
        <v>986</v>
      </c>
      <c r="F12" s="215" t="s">
        <v>986</v>
      </c>
      <c r="G12" s="215" t="s">
        <v>986</v>
      </c>
      <c r="H12" s="215" t="s">
        <v>986</v>
      </c>
      <c r="I12" s="215" t="s">
        <v>986</v>
      </c>
      <c r="J12" s="215" t="s">
        <v>986</v>
      </c>
      <c r="K12" s="215"/>
      <c r="L12" s="215">
        <v>47.655999999999999</v>
      </c>
      <c r="M12" s="215">
        <v>119.89</v>
      </c>
      <c r="N12" s="215" t="s">
        <v>986</v>
      </c>
      <c r="O12" s="215" t="s">
        <v>986</v>
      </c>
      <c r="P12" s="215" t="s">
        <v>986</v>
      </c>
      <c r="Q12" s="215"/>
      <c r="R12" s="215" t="s">
        <v>986</v>
      </c>
      <c r="S12" s="215" t="s">
        <v>986</v>
      </c>
      <c r="T12" s="215" t="s">
        <v>986</v>
      </c>
      <c r="U12" s="215"/>
      <c r="V12" s="120"/>
      <c r="W12" s="120"/>
      <c r="X12" s="120"/>
      <c r="Y12" s="120"/>
      <c r="Z12" s="120"/>
      <c r="AA12" s="120"/>
      <c r="AB12" s="120"/>
    </row>
    <row r="13" spans="1:28" x14ac:dyDescent="0.2">
      <c r="A13" s="5">
        <v>33390</v>
      </c>
      <c r="B13" s="14"/>
      <c r="C13" s="14"/>
      <c r="D13" s="14"/>
      <c r="E13" s="14"/>
      <c r="F13" s="14"/>
      <c r="G13" s="14"/>
      <c r="H13" s="14"/>
      <c r="I13" s="14"/>
      <c r="J13" s="14"/>
      <c r="K13" s="14"/>
      <c r="L13" s="14">
        <v>63.067999999999998</v>
      </c>
      <c r="M13" s="14">
        <v>126.387</v>
      </c>
      <c r="N13" s="14"/>
      <c r="O13" s="14"/>
      <c r="P13" s="14"/>
      <c r="Q13" s="14"/>
      <c r="R13" s="14"/>
      <c r="S13" s="14"/>
      <c r="T13" s="14"/>
      <c r="U13" s="14"/>
      <c r="V13" s="120"/>
      <c r="W13" s="120"/>
      <c r="X13" s="120"/>
      <c r="Y13" s="120"/>
      <c r="Z13" s="120"/>
      <c r="AA13" s="120"/>
      <c r="AB13" s="120"/>
    </row>
    <row r="14" spans="1:28" x14ac:dyDescent="0.2">
      <c r="A14" s="5">
        <v>33482</v>
      </c>
      <c r="B14" s="14"/>
      <c r="C14" s="14"/>
      <c r="D14" s="14"/>
      <c r="E14" s="14"/>
      <c r="F14" s="14"/>
      <c r="G14" s="14"/>
      <c r="H14" s="14"/>
      <c r="I14" s="14"/>
      <c r="J14" s="14"/>
      <c r="K14" s="14"/>
      <c r="L14" s="14">
        <v>61.758000000000003</v>
      </c>
      <c r="M14" s="14">
        <v>122.205</v>
      </c>
      <c r="N14" s="14"/>
      <c r="O14" s="14"/>
      <c r="P14" s="14"/>
      <c r="Q14" s="14"/>
      <c r="R14" s="14"/>
      <c r="S14" s="14"/>
      <c r="T14" s="14"/>
      <c r="U14" s="14"/>
      <c r="V14" s="26"/>
      <c r="W14" s="26"/>
      <c r="X14" s="26"/>
      <c r="Y14" s="26"/>
      <c r="Z14" s="26"/>
      <c r="AA14" s="26"/>
      <c r="AB14" s="26"/>
    </row>
    <row r="15" spans="1:28" x14ac:dyDescent="0.2">
      <c r="A15" s="5">
        <v>33573</v>
      </c>
      <c r="B15" s="14"/>
      <c r="C15" s="14"/>
      <c r="D15" s="14"/>
      <c r="E15" s="14"/>
      <c r="F15" s="14"/>
      <c r="G15" s="14"/>
      <c r="H15" s="14"/>
      <c r="I15" s="14"/>
      <c r="J15" s="14"/>
      <c r="K15" s="14"/>
      <c r="L15" s="14">
        <v>60.454999999999998</v>
      </c>
      <c r="M15" s="14">
        <v>117.114</v>
      </c>
      <c r="N15" s="14"/>
      <c r="O15" s="14"/>
      <c r="P15" s="14"/>
      <c r="Q15" s="14"/>
      <c r="R15" s="14"/>
      <c r="S15" s="14"/>
      <c r="T15" s="14"/>
      <c r="U15" s="14"/>
      <c r="V15" s="26"/>
      <c r="W15" s="26"/>
      <c r="X15" s="26"/>
      <c r="Y15" s="26"/>
      <c r="Z15" s="26"/>
      <c r="AA15" s="26"/>
      <c r="AB15" s="26"/>
    </row>
    <row r="16" spans="1:28" x14ac:dyDescent="0.2">
      <c r="A16" s="5">
        <v>33664</v>
      </c>
      <c r="B16" s="14"/>
      <c r="C16" s="14"/>
      <c r="D16" s="14"/>
      <c r="E16" s="14"/>
      <c r="F16" s="14"/>
      <c r="G16" s="14"/>
      <c r="H16" s="14"/>
      <c r="I16" s="14"/>
      <c r="J16" s="14"/>
      <c r="K16" s="14"/>
      <c r="L16" s="14">
        <v>55.918999999999997</v>
      </c>
      <c r="M16" s="14">
        <v>103.283</v>
      </c>
      <c r="N16" s="14"/>
      <c r="O16" s="14"/>
      <c r="P16" s="14"/>
      <c r="Q16" s="14"/>
      <c r="R16" s="14"/>
      <c r="S16" s="14"/>
      <c r="T16" s="14"/>
      <c r="U16" s="14"/>
      <c r="V16" s="26"/>
      <c r="W16" s="26"/>
      <c r="X16" s="26"/>
      <c r="Y16" s="26"/>
      <c r="Z16" s="26"/>
      <c r="AA16" s="26"/>
      <c r="AB16" s="26"/>
    </row>
    <row r="17" spans="1:28" x14ac:dyDescent="0.2">
      <c r="A17" s="5">
        <v>33756</v>
      </c>
      <c r="B17" s="14"/>
      <c r="C17" s="14"/>
      <c r="D17" s="14"/>
      <c r="E17" s="14"/>
      <c r="F17" s="14"/>
      <c r="G17" s="14"/>
      <c r="H17" s="14"/>
      <c r="I17" s="14"/>
      <c r="J17" s="14"/>
      <c r="K17" s="14"/>
      <c r="L17" s="14">
        <v>62.435000000000002</v>
      </c>
      <c r="M17" s="14">
        <v>130.34100000000001</v>
      </c>
      <c r="N17" s="14"/>
      <c r="O17" s="14"/>
      <c r="P17" s="14"/>
      <c r="Q17" s="14"/>
      <c r="R17" s="14"/>
      <c r="S17" s="14"/>
      <c r="T17" s="14"/>
      <c r="U17" s="14"/>
      <c r="V17" s="26"/>
      <c r="W17" s="26"/>
      <c r="X17" s="26"/>
      <c r="Y17" s="26"/>
      <c r="Z17" s="26"/>
      <c r="AA17" s="26"/>
      <c r="AB17" s="26"/>
    </row>
    <row r="18" spans="1:28" x14ac:dyDescent="0.2">
      <c r="A18" s="5">
        <v>33848</v>
      </c>
      <c r="B18" s="14"/>
      <c r="C18" s="14"/>
      <c r="D18" s="14"/>
      <c r="E18" s="14"/>
      <c r="F18" s="14"/>
      <c r="G18" s="14"/>
      <c r="H18" s="14"/>
      <c r="I18" s="14"/>
      <c r="J18" s="14"/>
      <c r="K18" s="14"/>
      <c r="L18" s="14">
        <v>58.881999999999998</v>
      </c>
      <c r="M18" s="14">
        <v>124.521</v>
      </c>
      <c r="N18" s="14"/>
      <c r="O18" s="14"/>
      <c r="P18" s="14"/>
      <c r="Q18" s="14"/>
      <c r="R18" s="14"/>
      <c r="S18" s="14"/>
      <c r="T18" s="14"/>
      <c r="U18" s="14"/>
      <c r="V18" s="26"/>
      <c r="W18" s="26"/>
      <c r="X18" s="26"/>
      <c r="Y18" s="26"/>
      <c r="Z18" s="26"/>
      <c r="AA18" s="26"/>
      <c r="AB18" s="26"/>
    </row>
    <row r="19" spans="1:28" x14ac:dyDescent="0.2">
      <c r="A19" s="5">
        <v>33939</v>
      </c>
      <c r="B19" s="14"/>
      <c r="C19" s="14"/>
      <c r="D19" s="14"/>
      <c r="E19" s="14"/>
      <c r="F19" s="14"/>
      <c r="G19" s="14"/>
      <c r="H19" s="14"/>
      <c r="I19" s="14"/>
      <c r="J19" s="14"/>
      <c r="K19" s="14"/>
      <c r="L19" s="14">
        <v>57.212000000000003</v>
      </c>
      <c r="M19" s="14">
        <v>85.625</v>
      </c>
      <c r="N19" s="14"/>
      <c r="O19" s="14"/>
      <c r="P19" s="14"/>
      <c r="Q19" s="14"/>
      <c r="R19" s="14"/>
      <c r="S19" s="14"/>
      <c r="T19" s="14"/>
      <c r="U19" s="14"/>
      <c r="V19" s="26"/>
      <c r="W19" s="26"/>
      <c r="X19" s="26"/>
      <c r="Y19" s="26"/>
      <c r="Z19" s="26"/>
      <c r="AA19" s="26"/>
      <c r="AB19" s="26"/>
    </row>
    <row r="20" spans="1:28" x14ac:dyDescent="0.2">
      <c r="A20" s="5">
        <v>34029</v>
      </c>
      <c r="B20" s="14"/>
      <c r="C20" s="14"/>
      <c r="D20" s="14"/>
      <c r="E20" s="14"/>
      <c r="F20" s="14"/>
      <c r="G20" s="14"/>
      <c r="H20" s="14"/>
      <c r="I20" s="14"/>
      <c r="J20" s="14"/>
      <c r="K20" s="14"/>
      <c r="L20" s="14">
        <v>53.978999999999999</v>
      </c>
      <c r="M20" s="14">
        <v>101.92100000000001</v>
      </c>
      <c r="N20" s="14"/>
      <c r="O20" s="14"/>
      <c r="P20" s="14"/>
      <c r="Q20" s="14"/>
      <c r="R20" s="14"/>
      <c r="S20" s="14"/>
      <c r="T20" s="14"/>
      <c r="U20" s="14"/>
      <c r="V20" s="26"/>
      <c r="W20" s="26"/>
      <c r="X20" s="26"/>
      <c r="Y20" s="26"/>
      <c r="Z20" s="26"/>
      <c r="AA20" s="26"/>
      <c r="AB20" s="26"/>
    </row>
    <row r="21" spans="1:28" x14ac:dyDescent="0.2">
      <c r="A21" s="5">
        <v>34121</v>
      </c>
      <c r="B21" s="14"/>
      <c r="C21" s="14"/>
      <c r="D21" s="14"/>
      <c r="E21" s="14"/>
      <c r="F21" s="14"/>
      <c r="G21" s="14"/>
      <c r="H21" s="14"/>
      <c r="I21" s="14"/>
      <c r="J21" s="14"/>
      <c r="K21" s="14"/>
      <c r="L21" s="14">
        <v>64.230999999999995</v>
      </c>
      <c r="M21" s="14">
        <v>140.27000000000001</v>
      </c>
      <c r="N21" s="14"/>
      <c r="O21" s="14"/>
      <c r="P21" s="14"/>
      <c r="Q21" s="14"/>
      <c r="R21" s="14"/>
      <c r="S21" s="14"/>
      <c r="T21" s="14"/>
      <c r="U21" s="14"/>
      <c r="V21" s="26"/>
      <c r="W21" s="26"/>
      <c r="X21" s="26"/>
      <c r="Y21" s="26"/>
      <c r="Z21" s="26"/>
      <c r="AA21" s="26"/>
      <c r="AB21" s="26"/>
    </row>
    <row r="22" spans="1:28" x14ac:dyDescent="0.2">
      <c r="A22" s="5">
        <v>34213</v>
      </c>
      <c r="B22" s="14"/>
      <c r="C22" s="14"/>
      <c r="D22" s="14"/>
      <c r="E22" s="14"/>
      <c r="F22" s="14"/>
      <c r="G22" s="14"/>
      <c r="H22" s="14"/>
      <c r="I22" s="14"/>
      <c r="J22" s="14"/>
      <c r="K22" s="14"/>
      <c r="L22" s="14">
        <v>57.393000000000001</v>
      </c>
      <c r="M22" s="14">
        <v>142.97800000000001</v>
      </c>
      <c r="N22" s="14"/>
      <c r="O22" s="14"/>
      <c r="P22" s="14"/>
      <c r="Q22" s="14"/>
      <c r="R22" s="14"/>
      <c r="S22" s="14"/>
      <c r="T22" s="14"/>
      <c r="U22" s="14"/>
      <c r="V22" s="26"/>
      <c r="W22" s="26"/>
      <c r="X22" s="26"/>
      <c r="Y22" s="26"/>
      <c r="Z22" s="26"/>
      <c r="AA22" s="26"/>
      <c r="AB22" s="26"/>
    </row>
    <row r="23" spans="1:28" x14ac:dyDescent="0.2">
      <c r="A23" s="5">
        <v>34304</v>
      </c>
      <c r="B23" s="14"/>
      <c r="C23" s="14"/>
      <c r="D23" s="14"/>
      <c r="E23" s="14"/>
      <c r="F23" s="14"/>
      <c r="G23" s="14"/>
      <c r="H23" s="14"/>
      <c r="I23" s="14"/>
      <c r="J23" s="14"/>
      <c r="K23" s="14"/>
      <c r="L23" s="14">
        <v>54.634999999999998</v>
      </c>
      <c r="M23" s="14">
        <v>142.041</v>
      </c>
      <c r="N23" s="14"/>
      <c r="O23" s="14"/>
      <c r="P23" s="14"/>
      <c r="Q23" s="14"/>
      <c r="R23" s="14"/>
      <c r="S23" s="14"/>
      <c r="T23" s="14"/>
      <c r="U23" s="14"/>
      <c r="V23" s="26"/>
      <c r="W23" s="26"/>
      <c r="X23" s="26"/>
      <c r="Y23" s="26"/>
      <c r="Z23" s="26"/>
      <c r="AA23" s="26"/>
      <c r="AB23" s="26"/>
    </row>
    <row r="24" spans="1:28" x14ac:dyDescent="0.2">
      <c r="A24" s="5">
        <v>34394</v>
      </c>
      <c r="B24" s="14"/>
      <c r="C24" s="14"/>
      <c r="D24" s="14"/>
      <c r="E24" s="14"/>
      <c r="F24" s="14"/>
      <c r="G24" s="14"/>
      <c r="H24" s="14"/>
      <c r="I24" s="14"/>
      <c r="J24" s="14"/>
      <c r="K24" s="14"/>
      <c r="L24" s="14">
        <v>53.024999999999999</v>
      </c>
      <c r="M24" s="14">
        <v>132.994</v>
      </c>
      <c r="N24" s="14"/>
      <c r="O24" s="14"/>
      <c r="P24" s="14"/>
      <c r="Q24" s="14"/>
      <c r="R24" s="14"/>
      <c r="S24" s="14"/>
      <c r="T24" s="14"/>
      <c r="U24" s="14"/>
      <c r="V24" s="26"/>
      <c r="W24" s="26"/>
      <c r="X24" s="26"/>
      <c r="Y24" s="26"/>
      <c r="Z24" s="26"/>
      <c r="AA24" s="26"/>
      <c r="AB24" s="26"/>
    </row>
    <row r="25" spans="1:28" x14ac:dyDescent="0.2">
      <c r="A25" s="5">
        <v>34486</v>
      </c>
      <c r="B25" s="14"/>
      <c r="C25" s="14"/>
      <c r="D25" s="14"/>
      <c r="E25" s="14"/>
      <c r="F25" s="14"/>
      <c r="G25" s="14"/>
      <c r="H25" s="14"/>
      <c r="I25" s="14"/>
      <c r="J25" s="14"/>
      <c r="K25" s="14"/>
      <c r="L25" s="14">
        <v>69.165999999999997</v>
      </c>
      <c r="M25" s="14">
        <v>150.036</v>
      </c>
      <c r="N25" s="14"/>
      <c r="O25" s="14"/>
      <c r="P25" s="14"/>
      <c r="Q25" s="14"/>
      <c r="R25" s="14"/>
      <c r="S25" s="14"/>
      <c r="T25" s="14"/>
      <c r="U25" s="14"/>
      <c r="V25" s="26"/>
      <c r="W25" s="26"/>
      <c r="X25" s="26"/>
      <c r="Y25" s="26"/>
      <c r="Z25" s="26"/>
      <c r="AA25" s="26"/>
      <c r="AB25" s="26"/>
    </row>
    <row r="26" spans="1:28" x14ac:dyDescent="0.2">
      <c r="A26" s="5">
        <v>34578</v>
      </c>
      <c r="B26" s="14"/>
      <c r="C26" s="14"/>
      <c r="D26" s="14"/>
      <c r="E26" s="14"/>
      <c r="F26" s="14"/>
      <c r="G26" s="14"/>
      <c r="H26" s="14"/>
      <c r="I26" s="14"/>
      <c r="J26" s="14"/>
      <c r="K26" s="14"/>
      <c r="L26" s="14">
        <v>64.399000000000001</v>
      </c>
      <c r="M26" s="14">
        <v>153.495</v>
      </c>
      <c r="N26" s="14"/>
      <c r="O26" s="14"/>
      <c r="P26" s="14"/>
      <c r="Q26" s="14"/>
      <c r="R26" s="14"/>
      <c r="S26" s="14"/>
      <c r="T26" s="14"/>
      <c r="U26" s="14"/>
      <c r="V26" s="26"/>
      <c r="W26" s="26"/>
      <c r="X26" s="26"/>
      <c r="Y26" s="26"/>
      <c r="Z26" s="26"/>
      <c r="AA26" s="26"/>
      <c r="AB26" s="26"/>
    </row>
    <row r="27" spans="1:28" x14ac:dyDescent="0.2">
      <c r="A27" s="5">
        <v>34669</v>
      </c>
      <c r="B27" s="14"/>
      <c r="C27" s="14"/>
      <c r="D27" s="14"/>
      <c r="E27" s="14"/>
      <c r="F27" s="14"/>
      <c r="G27" s="14"/>
      <c r="H27" s="14"/>
      <c r="I27" s="14"/>
      <c r="J27" s="14"/>
      <c r="K27" s="14"/>
      <c r="L27" s="14">
        <v>59.01</v>
      </c>
      <c r="M27" s="14">
        <v>146.36000000000001</v>
      </c>
      <c r="N27" s="14"/>
      <c r="O27" s="14"/>
      <c r="P27" s="14"/>
      <c r="Q27" s="14"/>
      <c r="R27" s="14"/>
      <c r="S27" s="14"/>
      <c r="T27" s="14"/>
      <c r="U27" s="14"/>
      <c r="V27" s="26"/>
      <c r="W27" s="26"/>
      <c r="X27" s="26"/>
      <c r="Y27" s="26"/>
      <c r="Z27" s="26"/>
      <c r="AA27" s="26"/>
      <c r="AB27" s="26"/>
    </row>
    <row r="28" spans="1:28" x14ac:dyDescent="0.2">
      <c r="A28" s="5">
        <v>34759</v>
      </c>
      <c r="B28" s="14"/>
      <c r="C28" s="14"/>
      <c r="D28" s="14"/>
      <c r="E28" s="14"/>
      <c r="F28" s="14"/>
      <c r="G28" s="14"/>
      <c r="H28" s="14"/>
      <c r="I28" s="14"/>
      <c r="J28" s="14"/>
      <c r="K28" s="14"/>
      <c r="L28" s="14">
        <v>60.432000000000002</v>
      </c>
      <c r="M28" s="14">
        <v>136.93100000000001</v>
      </c>
      <c r="N28" s="14"/>
      <c r="O28" s="14"/>
      <c r="P28" s="14"/>
      <c r="Q28" s="14"/>
      <c r="R28" s="14"/>
      <c r="S28" s="14"/>
      <c r="T28" s="14"/>
      <c r="U28" s="14"/>
      <c r="V28" s="26"/>
      <c r="W28" s="26"/>
      <c r="X28" s="26"/>
      <c r="Y28" s="26"/>
      <c r="Z28" s="26"/>
      <c r="AA28" s="26"/>
      <c r="AB28" s="26"/>
    </row>
    <row r="29" spans="1:28" x14ac:dyDescent="0.2">
      <c r="A29" s="5">
        <v>34851</v>
      </c>
      <c r="B29" s="14"/>
      <c r="C29" s="14"/>
      <c r="D29" s="14"/>
      <c r="E29" s="14"/>
      <c r="F29" s="14"/>
      <c r="G29" s="14"/>
      <c r="H29" s="14"/>
      <c r="I29" s="14"/>
      <c r="J29" s="14"/>
      <c r="K29" s="14"/>
      <c r="L29" s="14">
        <v>75.046999999999997</v>
      </c>
      <c r="M29" s="14">
        <v>147.65100000000001</v>
      </c>
      <c r="N29" s="14"/>
      <c r="O29" s="14"/>
      <c r="P29" s="14"/>
      <c r="Q29" s="14"/>
      <c r="R29" s="14"/>
      <c r="S29" s="14"/>
      <c r="T29" s="14"/>
      <c r="U29" s="14"/>
      <c r="V29" s="26"/>
      <c r="W29" s="26"/>
      <c r="X29" s="26"/>
      <c r="Y29" s="26"/>
      <c r="Z29" s="26"/>
      <c r="AA29" s="26"/>
      <c r="AB29" s="26"/>
    </row>
    <row r="30" spans="1:28" x14ac:dyDescent="0.2">
      <c r="A30" s="5">
        <v>34943</v>
      </c>
      <c r="B30" s="14"/>
      <c r="C30" s="14"/>
      <c r="D30" s="14"/>
      <c r="E30" s="14"/>
      <c r="F30" s="14"/>
      <c r="G30" s="14"/>
      <c r="H30" s="14"/>
      <c r="I30" s="14"/>
      <c r="J30" s="14"/>
      <c r="K30" s="14"/>
      <c r="L30" s="14">
        <v>65.951999999999998</v>
      </c>
      <c r="M30" s="14">
        <v>128.79599999999999</v>
      </c>
      <c r="N30" s="14"/>
      <c r="O30" s="14"/>
      <c r="P30" s="14"/>
      <c r="Q30" s="14"/>
      <c r="R30" s="14"/>
      <c r="S30" s="14"/>
      <c r="T30" s="14"/>
      <c r="U30" s="14"/>
      <c r="V30" s="26"/>
      <c r="W30" s="26"/>
      <c r="X30" s="26"/>
      <c r="Y30" s="26"/>
      <c r="Z30" s="26"/>
      <c r="AA30" s="26"/>
      <c r="AB30" s="26"/>
    </row>
    <row r="31" spans="1:28" x14ac:dyDescent="0.2">
      <c r="A31" s="5">
        <v>35034</v>
      </c>
      <c r="B31" s="14"/>
      <c r="C31" s="14"/>
      <c r="D31" s="14"/>
      <c r="E31" s="14"/>
      <c r="F31" s="14"/>
      <c r="G31" s="14"/>
      <c r="H31" s="14"/>
      <c r="I31" s="14"/>
      <c r="J31" s="14"/>
      <c r="K31" s="14"/>
      <c r="L31" s="14">
        <v>64.242999999999995</v>
      </c>
      <c r="M31" s="14">
        <v>145.14699999999999</v>
      </c>
      <c r="N31" s="14"/>
      <c r="O31" s="14"/>
      <c r="P31" s="14"/>
      <c r="Q31" s="14"/>
      <c r="R31" s="14"/>
      <c r="S31" s="14"/>
      <c r="T31" s="14"/>
      <c r="U31" s="14"/>
      <c r="V31" s="26"/>
      <c r="W31" s="26"/>
      <c r="X31" s="26"/>
      <c r="Y31" s="26"/>
      <c r="Z31" s="26"/>
      <c r="AA31" s="26"/>
      <c r="AB31" s="26"/>
    </row>
    <row r="32" spans="1:28" x14ac:dyDescent="0.2">
      <c r="A32" s="5">
        <v>35125</v>
      </c>
      <c r="B32" s="14"/>
      <c r="C32" s="14"/>
      <c r="D32" s="14"/>
      <c r="E32" s="14"/>
      <c r="F32" s="14"/>
      <c r="G32" s="14"/>
      <c r="H32" s="14"/>
      <c r="I32" s="14"/>
      <c r="J32" s="14"/>
      <c r="K32" s="14"/>
      <c r="L32" s="14">
        <v>62.956000000000003</v>
      </c>
      <c r="M32" s="14">
        <v>149.173</v>
      </c>
      <c r="N32" s="14"/>
      <c r="O32" s="14"/>
      <c r="P32" s="14"/>
      <c r="Q32" s="14"/>
      <c r="R32" s="14"/>
      <c r="S32" s="14"/>
      <c r="T32" s="14"/>
      <c r="U32" s="14"/>
      <c r="V32" s="26"/>
      <c r="W32" s="26"/>
      <c r="X32" s="26"/>
      <c r="Y32" s="26"/>
      <c r="Z32" s="26"/>
      <c r="AA32" s="26"/>
      <c r="AB32" s="26"/>
    </row>
    <row r="33" spans="1:28" x14ac:dyDescent="0.2">
      <c r="A33" s="5">
        <v>35217</v>
      </c>
      <c r="B33" s="14"/>
      <c r="C33" s="14"/>
      <c r="D33" s="14"/>
      <c r="E33" s="14"/>
      <c r="F33" s="14"/>
      <c r="G33" s="14"/>
      <c r="H33" s="14"/>
      <c r="I33" s="14"/>
      <c r="J33" s="14"/>
      <c r="K33" s="14"/>
      <c r="L33" s="14">
        <v>74.725999999999999</v>
      </c>
      <c r="M33" s="14">
        <v>151.08000000000001</v>
      </c>
      <c r="N33" s="14"/>
      <c r="O33" s="14"/>
      <c r="P33" s="14"/>
      <c r="Q33" s="14"/>
      <c r="R33" s="14"/>
      <c r="S33" s="14"/>
      <c r="T33" s="14"/>
      <c r="U33" s="14"/>
      <c r="V33" s="26"/>
      <c r="W33" s="26"/>
      <c r="X33" s="26"/>
      <c r="Y33" s="26"/>
      <c r="Z33" s="26"/>
      <c r="AA33" s="26"/>
      <c r="AB33" s="26"/>
    </row>
    <row r="34" spans="1:28" x14ac:dyDescent="0.2">
      <c r="A34" s="5">
        <v>35309</v>
      </c>
      <c r="B34" s="14"/>
      <c r="C34" s="14"/>
      <c r="D34" s="14"/>
      <c r="E34" s="14"/>
      <c r="F34" s="14"/>
      <c r="G34" s="14"/>
      <c r="H34" s="14"/>
      <c r="I34" s="14"/>
      <c r="J34" s="14"/>
      <c r="K34" s="14"/>
      <c r="L34" s="14">
        <v>73.867000000000004</v>
      </c>
      <c r="M34" s="14">
        <v>154.93</v>
      </c>
      <c r="N34" s="14"/>
      <c r="O34" s="14"/>
      <c r="P34" s="14"/>
      <c r="Q34" s="14"/>
      <c r="R34" s="14"/>
      <c r="S34" s="14"/>
      <c r="T34" s="14"/>
      <c r="U34" s="14"/>
      <c r="V34" s="26"/>
      <c r="W34" s="26"/>
      <c r="X34" s="26"/>
      <c r="Y34" s="26"/>
      <c r="Z34" s="26"/>
      <c r="AA34" s="26"/>
      <c r="AB34" s="26"/>
    </row>
    <row r="35" spans="1:28" x14ac:dyDescent="0.2">
      <c r="A35" s="5">
        <v>35400</v>
      </c>
      <c r="B35" s="14"/>
      <c r="C35" s="14"/>
      <c r="D35" s="14"/>
      <c r="E35" s="14"/>
      <c r="F35" s="14"/>
      <c r="G35" s="14"/>
      <c r="H35" s="14"/>
      <c r="I35" s="14"/>
      <c r="J35" s="14"/>
      <c r="K35" s="14"/>
      <c r="L35" s="14">
        <v>76.789000000000001</v>
      </c>
      <c r="M35" s="14">
        <v>161.87100000000001</v>
      </c>
      <c r="N35" s="14"/>
      <c r="O35" s="14"/>
      <c r="P35" s="14"/>
      <c r="Q35" s="14"/>
      <c r="R35" s="14"/>
      <c r="S35" s="14"/>
      <c r="T35" s="14"/>
      <c r="U35" s="14"/>
      <c r="V35" s="26"/>
      <c r="W35" s="26"/>
      <c r="X35" s="26"/>
      <c r="Y35" s="26"/>
      <c r="Z35" s="26"/>
      <c r="AA35" s="26"/>
      <c r="AB35" s="26"/>
    </row>
    <row r="36" spans="1:28" x14ac:dyDescent="0.2">
      <c r="A36" s="5">
        <v>35490</v>
      </c>
      <c r="B36" s="14"/>
      <c r="C36" s="14"/>
      <c r="D36" s="14"/>
      <c r="E36" s="14"/>
      <c r="F36" s="14"/>
      <c r="G36" s="14"/>
      <c r="H36" s="14"/>
      <c r="I36" s="14"/>
      <c r="J36" s="14"/>
      <c r="K36" s="14"/>
      <c r="L36" s="14">
        <v>72.665999999999997</v>
      </c>
      <c r="M36" s="14">
        <v>151.47800000000001</v>
      </c>
      <c r="N36" s="14"/>
      <c r="O36" s="14"/>
      <c r="P36" s="14"/>
      <c r="Q36" s="14"/>
      <c r="R36" s="14"/>
      <c r="S36" s="14"/>
      <c r="T36" s="14"/>
      <c r="U36" s="14"/>
      <c r="V36" s="26"/>
      <c r="W36" s="26"/>
      <c r="X36" s="26"/>
      <c r="Y36" s="26"/>
      <c r="Z36" s="26"/>
      <c r="AA36" s="26"/>
      <c r="AB36" s="26"/>
    </row>
    <row r="37" spans="1:28" x14ac:dyDescent="0.2">
      <c r="A37" s="5">
        <v>35582</v>
      </c>
      <c r="B37" s="14"/>
      <c r="C37" s="14"/>
      <c r="D37" s="14"/>
      <c r="E37" s="14"/>
      <c r="F37" s="14"/>
      <c r="G37" s="14"/>
      <c r="H37" s="14"/>
      <c r="I37" s="14"/>
      <c r="J37" s="14"/>
      <c r="K37" s="14"/>
      <c r="L37" s="14">
        <v>98.206999999999994</v>
      </c>
      <c r="M37" s="14">
        <v>169.625</v>
      </c>
      <c r="N37" s="14"/>
      <c r="O37" s="14"/>
      <c r="P37" s="14"/>
      <c r="Q37" s="14"/>
      <c r="R37" s="14"/>
      <c r="S37" s="14"/>
      <c r="T37" s="14"/>
      <c r="U37" s="14"/>
      <c r="V37" s="26"/>
      <c r="W37" s="26"/>
      <c r="X37" s="26"/>
      <c r="Y37" s="26"/>
      <c r="Z37" s="26"/>
      <c r="AA37" s="26"/>
      <c r="AB37" s="26"/>
    </row>
    <row r="38" spans="1:28" x14ac:dyDescent="0.2">
      <c r="A38" s="5">
        <v>35674</v>
      </c>
      <c r="B38" s="14"/>
      <c r="C38" s="14"/>
      <c r="D38" s="14"/>
      <c r="E38" s="14"/>
      <c r="F38" s="14"/>
      <c r="G38" s="14"/>
      <c r="H38" s="14"/>
      <c r="I38" s="14"/>
      <c r="J38" s="14"/>
      <c r="K38" s="14"/>
      <c r="L38" s="14">
        <v>87.271000000000001</v>
      </c>
      <c r="M38" s="14">
        <v>153.76400000000001</v>
      </c>
      <c r="N38" s="14"/>
      <c r="O38" s="14"/>
      <c r="P38" s="14"/>
      <c r="Q38" s="14"/>
      <c r="R38" s="14"/>
      <c r="S38" s="14"/>
      <c r="T38" s="14"/>
      <c r="U38" s="14"/>
      <c r="V38" s="26"/>
      <c r="W38" s="26"/>
      <c r="X38" s="26"/>
      <c r="Y38" s="26"/>
      <c r="Z38" s="26"/>
      <c r="AA38" s="26"/>
      <c r="AB38" s="26"/>
    </row>
    <row r="39" spans="1:28" x14ac:dyDescent="0.2">
      <c r="A39" s="5">
        <v>35765</v>
      </c>
      <c r="B39" s="14"/>
      <c r="C39" s="14"/>
      <c r="D39" s="14"/>
      <c r="E39" s="14"/>
      <c r="F39" s="14"/>
      <c r="G39" s="14"/>
      <c r="H39" s="14"/>
      <c r="I39" s="14"/>
      <c r="J39" s="14"/>
      <c r="K39" s="14"/>
      <c r="L39" s="14">
        <v>91.991</v>
      </c>
      <c r="M39" s="14">
        <v>177.613</v>
      </c>
      <c r="N39" s="14"/>
      <c r="O39" s="14"/>
      <c r="P39" s="14"/>
      <c r="Q39" s="14"/>
      <c r="R39" s="14"/>
      <c r="S39" s="14"/>
      <c r="T39" s="14"/>
      <c r="U39" s="14"/>
      <c r="V39" s="26"/>
      <c r="W39" s="26"/>
      <c r="X39" s="26"/>
      <c r="Y39" s="26"/>
      <c r="Z39" s="26"/>
      <c r="AA39" s="26"/>
      <c r="AB39" s="26"/>
    </row>
    <row r="40" spans="1:28" x14ac:dyDescent="0.2">
      <c r="A40" s="5">
        <v>35855</v>
      </c>
      <c r="B40" s="14"/>
      <c r="C40" s="14"/>
      <c r="D40" s="14"/>
      <c r="E40" s="14"/>
      <c r="F40" s="14"/>
      <c r="G40" s="14"/>
      <c r="H40" s="14"/>
      <c r="I40" s="14"/>
      <c r="J40" s="14"/>
      <c r="K40" s="14"/>
      <c r="L40" s="14">
        <v>85.838999999999999</v>
      </c>
      <c r="M40" s="14">
        <v>166.15</v>
      </c>
      <c r="N40" s="14"/>
      <c r="O40" s="14"/>
      <c r="P40" s="14"/>
      <c r="Q40" s="14"/>
      <c r="R40" s="14"/>
      <c r="S40" s="14"/>
      <c r="T40" s="14"/>
      <c r="U40" s="14"/>
      <c r="V40" s="26"/>
      <c r="W40" s="26"/>
      <c r="X40" s="26"/>
      <c r="Y40" s="26"/>
      <c r="Z40" s="26"/>
      <c r="AA40" s="26"/>
      <c r="AB40" s="26"/>
    </row>
    <row r="41" spans="1:28" x14ac:dyDescent="0.2">
      <c r="A41" s="5">
        <v>35947</v>
      </c>
      <c r="B41" s="14"/>
      <c r="C41" s="14"/>
      <c r="D41" s="14"/>
      <c r="E41" s="14"/>
      <c r="F41" s="14"/>
      <c r="G41" s="14"/>
      <c r="H41" s="14"/>
      <c r="I41" s="14"/>
      <c r="J41" s="14"/>
      <c r="K41" s="14"/>
      <c r="L41" s="14">
        <v>101.447</v>
      </c>
      <c r="M41" s="14">
        <v>176.63399999999999</v>
      </c>
      <c r="N41" s="14"/>
      <c r="O41" s="14"/>
      <c r="P41" s="14"/>
      <c r="Q41" s="14"/>
      <c r="R41" s="14"/>
      <c r="S41" s="14"/>
      <c r="T41" s="14"/>
      <c r="U41" s="14"/>
      <c r="V41" s="26"/>
      <c r="W41" s="26"/>
      <c r="X41" s="26"/>
      <c r="Y41" s="26"/>
      <c r="Z41" s="26"/>
      <c r="AA41" s="26"/>
      <c r="AB41" s="26"/>
    </row>
    <row r="42" spans="1:28" x14ac:dyDescent="0.2">
      <c r="A42" s="5">
        <v>36039</v>
      </c>
      <c r="B42" s="14"/>
      <c r="C42" s="14"/>
      <c r="D42" s="14"/>
      <c r="E42" s="14"/>
      <c r="F42" s="14"/>
      <c r="G42" s="14"/>
      <c r="H42" s="14"/>
      <c r="I42" s="14"/>
      <c r="J42" s="14"/>
      <c r="K42" s="14"/>
      <c r="L42" s="14">
        <v>96.198999999999998</v>
      </c>
      <c r="M42" s="14">
        <v>176.10400000000001</v>
      </c>
      <c r="N42" s="14"/>
      <c r="O42" s="14"/>
      <c r="P42" s="14"/>
      <c r="Q42" s="14"/>
      <c r="R42" s="14"/>
      <c r="S42" s="14"/>
      <c r="T42" s="14"/>
      <c r="U42" s="14"/>
      <c r="V42" s="26"/>
      <c r="W42" s="26"/>
      <c r="X42" s="26"/>
      <c r="Y42" s="26"/>
      <c r="Z42" s="26"/>
      <c r="AA42" s="26"/>
      <c r="AB42" s="26"/>
    </row>
    <row r="43" spans="1:28" x14ac:dyDescent="0.2">
      <c r="A43" s="5">
        <v>36130</v>
      </c>
      <c r="B43" s="14"/>
      <c r="C43" s="14"/>
      <c r="D43" s="14"/>
      <c r="E43" s="14"/>
      <c r="F43" s="14"/>
      <c r="G43" s="14"/>
      <c r="H43" s="14"/>
      <c r="I43" s="14"/>
      <c r="J43" s="14"/>
      <c r="K43" s="14"/>
      <c r="L43" s="14">
        <v>82.734999999999999</v>
      </c>
      <c r="M43" s="14">
        <v>171.52600000000001</v>
      </c>
      <c r="N43" s="14"/>
      <c r="O43" s="14"/>
      <c r="P43" s="14"/>
      <c r="Q43" s="14"/>
      <c r="R43" s="14"/>
      <c r="S43" s="14"/>
      <c r="T43" s="14"/>
      <c r="U43" s="14"/>
      <c r="V43" s="26"/>
      <c r="W43" s="26"/>
      <c r="X43" s="26"/>
      <c r="Y43" s="26"/>
      <c r="Z43" s="26"/>
      <c r="AA43" s="26"/>
      <c r="AB43" s="26"/>
    </row>
    <row r="44" spans="1:28" x14ac:dyDescent="0.2">
      <c r="A44" s="5">
        <v>36220</v>
      </c>
      <c r="B44" s="14"/>
      <c r="C44" s="14"/>
      <c r="D44" s="14"/>
      <c r="E44" s="14"/>
      <c r="F44" s="14"/>
      <c r="G44" s="14"/>
      <c r="H44" s="14"/>
      <c r="I44" s="14"/>
      <c r="J44" s="14"/>
      <c r="K44" s="14"/>
      <c r="L44" s="14">
        <v>75.866</v>
      </c>
      <c r="M44" s="14">
        <v>164.59</v>
      </c>
      <c r="N44" s="14"/>
      <c r="O44" s="14"/>
      <c r="P44" s="14"/>
      <c r="Q44" s="14"/>
      <c r="R44" s="14"/>
      <c r="S44" s="14"/>
      <c r="T44" s="14"/>
      <c r="U44" s="14"/>
      <c r="V44" s="26"/>
      <c r="W44" s="26"/>
      <c r="X44" s="26"/>
      <c r="Y44" s="26"/>
      <c r="Z44" s="26"/>
      <c r="AA44" s="26"/>
      <c r="AB44" s="26"/>
    </row>
    <row r="45" spans="1:28" x14ac:dyDescent="0.2">
      <c r="A45" s="5">
        <v>36312</v>
      </c>
      <c r="B45" s="14"/>
      <c r="C45" s="14"/>
      <c r="D45" s="14"/>
      <c r="E45" s="14"/>
      <c r="F45" s="14"/>
      <c r="G45" s="14"/>
      <c r="H45" s="14"/>
      <c r="I45" s="14"/>
      <c r="J45" s="14"/>
      <c r="K45" s="14"/>
      <c r="L45" s="14">
        <v>106.932</v>
      </c>
      <c r="M45" s="14">
        <v>191.75899999999999</v>
      </c>
      <c r="N45" s="14"/>
      <c r="O45" s="14"/>
      <c r="P45" s="14"/>
      <c r="Q45" s="14"/>
      <c r="R45" s="14"/>
      <c r="S45" s="14"/>
      <c r="T45" s="14"/>
      <c r="U45" s="14"/>
      <c r="V45" s="26"/>
      <c r="W45" s="26"/>
      <c r="X45" s="26"/>
      <c r="Y45" s="26"/>
      <c r="Z45" s="26"/>
      <c r="AA45" s="26"/>
      <c r="AB45" s="26"/>
    </row>
    <row r="46" spans="1:28" x14ac:dyDescent="0.2">
      <c r="A46" s="5">
        <v>36404</v>
      </c>
      <c r="B46" s="14"/>
      <c r="C46" s="14"/>
      <c r="D46" s="14"/>
      <c r="E46" s="14"/>
      <c r="F46" s="14"/>
      <c r="G46" s="14"/>
      <c r="H46" s="14"/>
      <c r="I46" s="14"/>
      <c r="J46" s="14"/>
      <c r="K46" s="14"/>
      <c r="L46" s="14">
        <v>97.855000000000004</v>
      </c>
      <c r="M46" s="14">
        <v>167.02799999999999</v>
      </c>
      <c r="N46" s="14"/>
      <c r="O46" s="14"/>
      <c r="P46" s="14"/>
      <c r="Q46" s="14"/>
      <c r="R46" s="14"/>
      <c r="S46" s="14"/>
      <c r="T46" s="14"/>
      <c r="U46" s="14"/>
      <c r="V46" s="26"/>
      <c r="W46" s="26"/>
      <c r="X46" s="26"/>
      <c r="Y46" s="26"/>
      <c r="Z46" s="26"/>
      <c r="AA46" s="26"/>
      <c r="AB46" s="26"/>
    </row>
    <row r="47" spans="1:28" x14ac:dyDescent="0.2">
      <c r="A47" s="5">
        <v>36495</v>
      </c>
      <c r="B47" s="14"/>
      <c r="C47" s="14"/>
      <c r="D47" s="14"/>
      <c r="E47" s="14"/>
      <c r="F47" s="14"/>
      <c r="G47" s="14"/>
      <c r="H47" s="14"/>
      <c r="I47" s="14"/>
      <c r="J47" s="14"/>
      <c r="K47" s="14"/>
      <c r="L47" s="14">
        <v>68.111999999999995</v>
      </c>
      <c r="M47" s="14">
        <v>164.99799999999999</v>
      </c>
      <c r="N47" s="14"/>
      <c r="O47" s="14"/>
      <c r="P47" s="14"/>
      <c r="Q47" s="14"/>
      <c r="R47" s="14"/>
      <c r="S47" s="14"/>
      <c r="T47" s="14"/>
      <c r="U47" s="14"/>
      <c r="V47" s="26"/>
      <c r="W47" s="26"/>
      <c r="X47" s="26"/>
      <c r="Y47" s="26"/>
      <c r="Z47" s="26"/>
      <c r="AA47" s="26"/>
      <c r="AB47" s="26"/>
    </row>
    <row r="48" spans="1:28" x14ac:dyDescent="0.2">
      <c r="A48" s="5">
        <v>36586</v>
      </c>
      <c r="B48" s="14"/>
      <c r="C48" s="14"/>
      <c r="D48" s="14"/>
      <c r="E48" s="14"/>
      <c r="F48" s="14"/>
      <c r="G48" s="14"/>
      <c r="H48" s="14"/>
      <c r="I48" s="14"/>
      <c r="J48" s="14"/>
      <c r="K48" s="14"/>
      <c r="L48" s="14">
        <v>89.021000000000001</v>
      </c>
      <c r="M48" s="14">
        <v>173.749</v>
      </c>
      <c r="N48" s="14"/>
      <c r="O48" s="14"/>
      <c r="P48" s="14"/>
      <c r="Q48" s="14"/>
      <c r="R48" s="14"/>
      <c r="S48" s="14"/>
      <c r="T48" s="14"/>
      <c r="U48" s="14"/>
      <c r="V48" s="26"/>
      <c r="W48" s="26"/>
      <c r="X48" s="26"/>
      <c r="Y48" s="26"/>
      <c r="Z48" s="26"/>
      <c r="AA48" s="26"/>
      <c r="AB48" s="26"/>
    </row>
    <row r="49" spans="1:28" x14ac:dyDescent="0.2">
      <c r="A49" s="5">
        <v>36678</v>
      </c>
      <c r="B49" s="14"/>
      <c r="C49" s="14"/>
      <c r="D49" s="14"/>
      <c r="E49" s="14"/>
      <c r="F49" s="14"/>
      <c r="G49" s="14"/>
      <c r="H49" s="14"/>
      <c r="I49" s="14"/>
      <c r="J49" s="14"/>
      <c r="K49" s="14"/>
      <c r="L49" s="14">
        <v>121.95</v>
      </c>
      <c r="M49" s="14">
        <v>198.75899999999999</v>
      </c>
      <c r="N49" s="14"/>
      <c r="O49" s="14"/>
      <c r="P49" s="14"/>
      <c r="Q49" s="14"/>
      <c r="R49" s="14"/>
      <c r="S49" s="14"/>
      <c r="T49" s="14"/>
      <c r="U49" s="14"/>
      <c r="V49" s="26"/>
      <c r="W49" s="26"/>
      <c r="X49" s="26"/>
      <c r="Y49" s="26"/>
      <c r="Z49" s="26"/>
      <c r="AA49" s="26"/>
      <c r="AB49" s="26"/>
    </row>
    <row r="50" spans="1:28" x14ac:dyDescent="0.2">
      <c r="A50" s="5">
        <v>36770</v>
      </c>
      <c r="B50" s="14"/>
      <c r="C50" s="14"/>
      <c r="D50" s="14"/>
      <c r="E50" s="14"/>
      <c r="F50" s="14"/>
      <c r="G50" s="14"/>
      <c r="H50" s="14"/>
      <c r="I50" s="14"/>
      <c r="J50" s="14"/>
      <c r="K50" s="14"/>
      <c r="L50" s="14">
        <v>136.64599999999999</v>
      </c>
      <c r="M50" s="14">
        <v>199.505</v>
      </c>
      <c r="N50" s="14"/>
      <c r="O50" s="14"/>
      <c r="P50" s="14"/>
      <c r="Q50" s="14"/>
      <c r="R50" s="14"/>
      <c r="S50" s="14"/>
      <c r="T50" s="14"/>
      <c r="U50" s="14"/>
      <c r="V50" s="26"/>
      <c r="W50" s="26"/>
      <c r="X50" s="26"/>
      <c r="Y50" s="26"/>
      <c r="Z50" s="26"/>
      <c r="AA50" s="26"/>
      <c r="AB50" s="26"/>
    </row>
    <row r="51" spans="1:28" x14ac:dyDescent="0.2">
      <c r="A51" s="5">
        <v>36861</v>
      </c>
      <c r="B51" s="14"/>
      <c r="C51" s="14"/>
      <c r="D51" s="14"/>
      <c r="E51" s="14"/>
      <c r="F51" s="14"/>
      <c r="G51" s="14"/>
      <c r="H51" s="14"/>
      <c r="I51" s="14"/>
      <c r="J51" s="14"/>
      <c r="K51" s="14"/>
      <c r="L51" s="14">
        <v>105.38</v>
      </c>
      <c r="M51" s="14">
        <v>170.68100000000001</v>
      </c>
      <c r="N51" s="14"/>
      <c r="O51" s="14"/>
      <c r="P51" s="14"/>
      <c r="Q51" s="14"/>
      <c r="R51" s="14"/>
      <c r="S51" s="14"/>
      <c r="T51" s="14"/>
      <c r="U51" s="14"/>
      <c r="V51" s="26"/>
      <c r="W51" s="26"/>
      <c r="X51" s="26"/>
      <c r="Y51" s="26"/>
      <c r="Z51" s="26"/>
      <c r="AA51" s="26"/>
      <c r="AB51" s="26"/>
    </row>
    <row r="52" spans="1:28" x14ac:dyDescent="0.2">
      <c r="A52" s="5">
        <v>36951</v>
      </c>
      <c r="B52" s="14">
        <v>-4.0999980000000003</v>
      </c>
      <c r="C52" s="14">
        <v>-5.5</v>
      </c>
      <c r="D52" s="14">
        <v>-3.3000029999999998</v>
      </c>
      <c r="E52" s="14">
        <v>0.5</v>
      </c>
      <c r="F52" s="14">
        <v>-37.200000000000003</v>
      </c>
      <c r="G52" s="14">
        <v>-34.799999999999997</v>
      </c>
      <c r="H52" s="14">
        <v>6.3000030000000002</v>
      </c>
      <c r="I52" s="14">
        <v>2.5999979999999998</v>
      </c>
      <c r="J52" s="14">
        <v>2.4000020000000002</v>
      </c>
      <c r="K52" s="14"/>
      <c r="L52" s="14">
        <v>105.56</v>
      </c>
      <c r="M52" s="14">
        <v>170.191</v>
      </c>
      <c r="N52" s="24">
        <v>2027</v>
      </c>
      <c r="O52" s="24">
        <v>1413</v>
      </c>
      <c r="P52" s="24">
        <v>614</v>
      </c>
      <c r="Q52" s="24"/>
      <c r="R52" s="24"/>
      <c r="S52" s="24"/>
      <c r="T52" s="24"/>
      <c r="U52" s="24"/>
      <c r="V52" s="26"/>
      <c r="W52" s="26"/>
      <c r="X52" s="26"/>
      <c r="Y52" s="26"/>
      <c r="Z52" s="26"/>
      <c r="AA52" s="26"/>
      <c r="AB52" s="26"/>
    </row>
    <row r="53" spans="1:28" x14ac:dyDescent="0.2">
      <c r="A53" s="5">
        <v>37043</v>
      </c>
      <c r="B53" s="14">
        <v>-0.30000310000000002</v>
      </c>
      <c r="C53" s="14">
        <v>3.0999979999999998</v>
      </c>
      <c r="D53" s="14">
        <v>2.8000029999999998</v>
      </c>
      <c r="E53" s="14">
        <v>-1.5</v>
      </c>
      <c r="F53" s="14">
        <v>-25.1</v>
      </c>
      <c r="G53" s="14">
        <v>-18.5</v>
      </c>
      <c r="H53" s="14">
        <v>7.0999980000000003</v>
      </c>
      <c r="I53" s="14">
        <v>3</v>
      </c>
      <c r="J53" s="14">
        <v>1.099998</v>
      </c>
      <c r="K53" s="14"/>
      <c r="L53" s="14">
        <v>120.434</v>
      </c>
      <c r="M53" s="14">
        <v>178.87100000000001</v>
      </c>
      <c r="N53" s="24">
        <v>1728</v>
      </c>
      <c r="O53" s="24">
        <v>1158</v>
      </c>
      <c r="P53" s="24">
        <v>570</v>
      </c>
      <c r="Q53" s="24"/>
      <c r="R53" s="24"/>
      <c r="S53" s="24"/>
      <c r="T53" s="24"/>
      <c r="U53" s="24"/>
      <c r="V53" s="26"/>
      <c r="W53" s="26"/>
      <c r="X53" s="26"/>
      <c r="Y53" s="26"/>
      <c r="Z53" s="26"/>
      <c r="AA53" s="26"/>
      <c r="AB53" s="26"/>
    </row>
    <row r="54" spans="1:28" x14ac:dyDescent="0.2">
      <c r="A54" s="5">
        <v>37135</v>
      </c>
      <c r="B54" s="14">
        <v>1.900002</v>
      </c>
      <c r="C54" s="14">
        <v>4.9000019999999997</v>
      </c>
      <c r="D54" s="14">
        <v>4.5</v>
      </c>
      <c r="E54" s="14">
        <v>-6.0999980000000003</v>
      </c>
      <c r="F54" s="14">
        <v>-18.7</v>
      </c>
      <c r="G54" s="14">
        <v>-12.6</v>
      </c>
      <c r="H54" s="14">
        <v>1.5</v>
      </c>
      <c r="I54" s="14">
        <v>2.8000029999999998</v>
      </c>
      <c r="J54" s="14">
        <v>21.4</v>
      </c>
      <c r="K54" s="14"/>
      <c r="L54" s="14">
        <v>106.48099999999999</v>
      </c>
      <c r="M54" s="14">
        <v>175.441</v>
      </c>
      <c r="N54" s="24">
        <v>1831</v>
      </c>
      <c r="O54" s="24">
        <v>1222</v>
      </c>
      <c r="P54" s="24">
        <v>609</v>
      </c>
      <c r="Q54" s="24"/>
      <c r="R54" s="24"/>
      <c r="S54" s="24"/>
      <c r="T54" s="24"/>
      <c r="U54" s="24"/>
      <c r="V54" s="26"/>
      <c r="W54" s="26"/>
      <c r="X54" s="26"/>
      <c r="Y54" s="26"/>
      <c r="Z54" s="26"/>
      <c r="AA54" s="26"/>
      <c r="AB54" s="26"/>
    </row>
    <row r="55" spans="1:28" x14ac:dyDescent="0.2">
      <c r="A55" s="5">
        <v>37226</v>
      </c>
      <c r="B55" s="14">
        <v>25.8</v>
      </c>
      <c r="C55" s="14">
        <v>43</v>
      </c>
      <c r="D55" s="14">
        <v>33.899990000000003</v>
      </c>
      <c r="E55" s="14">
        <v>8.1999969999999998</v>
      </c>
      <c r="F55" s="14">
        <v>103.6</v>
      </c>
      <c r="G55" s="14">
        <v>-0.40000150000000001</v>
      </c>
      <c r="H55" s="14">
        <v>2.1999970000000002</v>
      </c>
      <c r="I55" s="14">
        <v>9</v>
      </c>
      <c r="J55" s="14">
        <v>21.3</v>
      </c>
      <c r="K55" s="14"/>
      <c r="L55" s="14">
        <v>96.478999999999999</v>
      </c>
      <c r="M55" s="14">
        <v>172.28200000000001</v>
      </c>
      <c r="N55" s="24">
        <v>1695</v>
      </c>
      <c r="O55" s="24">
        <v>1116</v>
      </c>
      <c r="P55" s="24">
        <v>579</v>
      </c>
      <c r="Q55" s="24"/>
      <c r="R55" s="24"/>
      <c r="S55" s="24"/>
      <c r="T55" s="24"/>
      <c r="U55" s="24"/>
      <c r="V55" s="26"/>
      <c r="W55" s="26"/>
      <c r="X55" s="26"/>
      <c r="Y55" s="26"/>
      <c r="Z55" s="26"/>
      <c r="AA55" s="26"/>
      <c r="AB55" s="26"/>
    </row>
    <row r="56" spans="1:28" x14ac:dyDescent="0.2">
      <c r="A56" s="5">
        <v>37316</v>
      </c>
      <c r="B56" s="14">
        <v>3.0239850000000001</v>
      </c>
      <c r="C56" s="14">
        <v>16.190480000000001</v>
      </c>
      <c r="D56" s="14">
        <v>9.6173760000000001</v>
      </c>
      <c r="E56" s="14">
        <v>0.79602300000000004</v>
      </c>
      <c r="F56" s="14">
        <v>3.9808979999999998</v>
      </c>
      <c r="G56" s="14">
        <v>-12.423310000000001</v>
      </c>
      <c r="H56" s="14">
        <v>-6.3029200000000003</v>
      </c>
      <c r="I56" s="14">
        <v>-1.851853</v>
      </c>
      <c r="J56" s="14">
        <v>4.5898409999999998</v>
      </c>
      <c r="K56" s="14"/>
      <c r="L56" s="14">
        <v>96.491</v>
      </c>
      <c r="M56" s="14">
        <v>168.31100000000001</v>
      </c>
      <c r="N56" s="24">
        <v>1738</v>
      </c>
      <c r="O56" s="24">
        <v>1072</v>
      </c>
      <c r="P56" s="24">
        <v>666</v>
      </c>
      <c r="Q56" s="24"/>
      <c r="R56" s="24"/>
      <c r="S56" s="24"/>
      <c r="T56" s="24"/>
      <c r="U56" s="24"/>
      <c r="V56" s="26"/>
      <c r="W56" s="26"/>
      <c r="X56" s="26"/>
      <c r="Y56" s="26"/>
      <c r="Z56" s="26"/>
      <c r="AA56" s="26"/>
      <c r="AB56" s="26"/>
    </row>
    <row r="57" spans="1:28" x14ac:dyDescent="0.2">
      <c r="A57" s="5">
        <v>37408</v>
      </c>
      <c r="B57" s="14">
        <v>2.5075229999999999</v>
      </c>
      <c r="C57" s="14">
        <v>28.41901</v>
      </c>
      <c r="D57" s="14">
        <v>6.0311250000000003</v>
      </c>
      <c r="E57" s="14">
        <v>-4.4670069999999997</v>
      </c>
      <c r="F57" s="14">
        <v>2.4031980000000002</v>
      </c>
      <c r="G57" s="14">
        <v>-19.631900000000002</v>
      </c>
      <c r="H57" s="14">
        <v>-5.3221259999999999</v>
      </c>
      <c r="I57" s="14">
        <v>-1.844662</v>
      </c>
      <c r="J57" s="14">
        <v>7.2205769999999996</v>
      </c>
      <c r="K57" s="14"/>
      <c r="L57" s="14">
        <v>116.548</v>
      </c>
      <c r="M57" s="14">
        <v>197.554</v>
      </c>
      <c r="N57" s="24">
        <v>1596</v>
      </c>
      <c r="O57" s="24">
        <v>1073</v>
      </c>
      <c r="P57" s="24">
        <v>523</v>
      </c>
      <c r="Q57" s="24"/>
      <c r="R57" s="24"/>
      <c r="S57" s="24"/>
      <c r="T57" s="24"/>
      <c r="U57" s="24"/>
      <c r="V57" s="26"/>
      <c r="W57" s="26"/>
      <c r="X57" s="26"/>
      <c r="Y57" s="26"/>
      <c r="Z57" s="26"/>
      <c r="AA57" s="26"/>
      <c r="AB57" s="26"/>
    </row>
    <row r="58" spans="1:28" x14ac:dyDescent="0.2">
      <c r="A58" s="5">
        <v>37500</v>
      </c>
      <c r="B58" s="14">
        <v>7.2620230000000001</v>
      </c>
      <c r="C58" s="14">
        <v>30.886559999999999</v>
      </c>
      <c r="D58" s="14">
        <v>8.8038240000000005</v>
      </c>
      <c r="E58" s="14">
        <v>2.7689010000000001</v>
      </c>
      <c r="F58" s="14">
        <v>3.5670280000000001</v>
      </c>
      <c r="G58" s="14">
        <v>-1.2585789999999999</v>
      </c>
      <c r="H58" s="14">
        <v>-0.68965209999999999</v>
      </c>
      <c r="I58" s="14">
        <v>3.0155630000000002</v>
      </c>
      <c r="J58" s="14">
        <v>10.95551</v>
      </c>
      <c r="K58" s="14"/>
      <c r="L58" s="14">
        <v>117.09099999999999</v>
      </c>
      <c r="M58" s="14">
        <v>193.22800000000001</v>
      </c>
      <c r="N58" s="24">
        <v>1838</v>
      </c>
      <c r="O58" s="24">
        <v>1158</v>
      </c>
      <c r="P58" s="24">
        <v>680</v>
      </c>
      <c r="Q58" s="24"/>
      <c r="R58" s="24"/>
      <c r="S58" s="24"/>
      <c r="T58" s="24"/>
      <c r="U58" s="24"/>
      <c r="V58" s="26"/>
      <c r="W58" s="26"/>
      <c r="X58" s="26"/>
      <c r="Y58" s="26"/>
      <c r="Z58" s="26"/>
      <c r="AA58" s="26"/>
      <c r="AB58" s="26"/>
    </row>
    <row r="59" spans="1:28" x14ac:dyDescent="0.2">
      <c r="A59" s="5">
        <v>37591</v>
      </c>
      <c r="B59" s="14">
        <v>5.246416</v>
      </c>
      <c r="C59" s="14">
        <v>25.804189999999998</v>
      </c>
      <c r="D59" s="14">
        <v>0.29873729999999998</v>
      </c>
      <c r="E59" s="14">
        <v>-4.4362250000000003</v>
      </c>
      <c r="F59" s="14">
        <v>10.11787</v>
      </c>
      <c r="G59" s="14">
        <v>-6.827305</v>
      </c>
      <c r="H59" s="14">
        <v>-2.8375680000000001</v>
      </c>
      <c r="I59" s="14">
        <v>9.1741719999999999E-2</v>
      </c>
      <c r="J59" s="14">
        <v>23.5779</v>
      </c>
      <c r="K59" s="14"/>
      <c r="L59" s="14">
        <v>115.634</v>
      </c>
      <c r="M59" s="14">
        <v>184.56100000000001</v>
      </c>
      <c r="N59" s="24">
        <v>2124</v>
      </c>
      <c r="O59" s="24">
        <v>1318</v>
      </c>
      <c r="P59" s="24">
        <v>806</v>
      </c>
      <c r="Q59" s="24"/>
      <c r="R59" s="24"/>
      <c r="S59" s="24"/>
      <c r="T59" s="24"/>
      <c r="U59" s="24"/>
      <c r="V59" s="26"/>
      <c r="W59" s="26"/>
      <c r="X59" s="26"/>
      <c r="Y59" s="26"/>
      <c r="Z59" s="26"/>
      <c r="AA59" s="26"/>
      <c r="AB59" s="26"/>
    </row>
    <row r="60" spans="1:28" x14ac:dyDescent="0.2">
      <c r="A60" s="5">
        <v>37681</v>
      </c>
      <c r="B60" s="14">
        <v>6.4777259999999997</v>
      </c>
      <c r="C60" s="14">
        <v>12.29508</v>
      </c>
      <c r="D60" s="14">
        <v>7.16981</v>
      </c>
      <c r="E60" s="14">
        <v>-11.2537</v>
      </c>
      <c r="F60" s="14">
        <v>12.40429</v>
      </c>
      <c r="G60" s="14">
        <v>-4.0280199999999997</v>
      </c>
      <c r="H60" s="14">
        <v>10.84338</v>
      </c>
      <c r="I60" s="14">
        <v>3.9721950000000001</v>
      </c>
      <c r="J60" s="14">
        <v>14.75257</v>
      </c>
      <c r="K60" s="14"/>
      <c r="L60" s="14">
        <v>127.71599999999999</v>
      </c>
      <c r="M60" s="14">
        <v>184.20400000000001</v>
      </c>
      <c r="N60" s="24">
        <v>1963</v>
      </c>
      <c r="O60" s="24">
        <v>1203</v>
      </c>
      <c r="P60" s="24">
        <v>760</v>
      </c>
      <c r="Q60" s="24"/>
      <c r="R60" s="24"/>
      <c r="S60" s="24"/>
      <c r="T60" s="24"/>
      <c r="U60" s="24"/>
      <c r="V60" s="26"/>
      <c r="W60" s="26"/>
      <c r="X60" s="26"/>
      <c r="Y60" s="26"/>
      <c r="Z60" s="26"/>
      <c r="AA60" s="26"/>
      <c r="AB60" s="26"/>
    </row>
    <row r="61" spans="1:28" x14ac:dyDescent="0.2">
      <c r="A61" s="5">
        <v>37773</v>
      </c>
      <c r="B61" s="14">
        <v>11.83954</v>
      </c>
      <c r="C61" s="14">
        <v>8.9879230000000003</v>
      </c>
      <c r="D61" s="14">
        <v>13.027520000000001</v>
      </c>
      <c r="E61" s="14">
        <v>15.30287</v>
      </c>
      <c r="F61" s="14">
        <v>15.906129999999999</v>
      </c>
      <c r="G61" s="14">
        <v>3.6641240000000002</v>
      </c>
      <c r="H61" s="14">
        <v>13.412229999999999</v>
      </c>
      <c r="I61" s="14">
        <v>8.3086070000000003</v>
      </c>
      <c r="J61" s="14">
        <v>7.7490790000000001</v>
      </c>
      <c r="K61" s="14"/>
      <c r="L61" s="14">
        <v>139.58000000000001</v>
      </c>
      <c r="M61" s="14">
        <v>203.09200000000001</v>
      </c>
      <c r="N61" s="24">
        <v>1962</v>
      </c>
      <c r="O61" s="24">
        <v>1278</v>
      </c>
      <c r="P61" s="24">
        <v>684</v>
      </c>
      <c r="Q61" s="24"/>
      <c r="R61" s="24"/>
      <c r="S61" s="24"/>
      <c r="T61" s="24"/>
      <c r="U61" s="24"/>
      <c r="V61" s="26"/>
      <c r="W61" s="26"/>
      <c r="X61" s="26"/>
      <c r="Y61" s="26"/>
      <c r="Z61" s="26"/>
      <c r="AA61" s="26"/>
      <c r="AB61" s="26"/>
    </row>
    <row r="62" spans="1:28" x14ac:dyDescent="0.2">
      <c r="A62" s="5">
        <v>37865</v>
      </c>
      <c r="B62" s="14">
        <v>9.8810570000000002</v>
      </c>
      <c r="C62" s="14">
        <v>19.300799999999999</v>
      </c>
      <c r="D62" s="14">
        <v>10.81794</v>
      </c>
      <c r="E62" s="14">
        <v>5.2849729999999999</v>
      </c>
      <c r="F62" s="14">
        <v>16.15203</v>
      </c>
      <c r="G62" s="14">
        <v>-3.1286260000000001</v>
      </c>
      <c r="H62" s="14">
        <v>20.436509999999998</v>
      </c>
      <c r="I62" s="14">
        <v>4.3437190000000001</v>
      </c>
      <c r="J62" s="14">
        <v>-1.781733</v>
      </c>
      <c r="K62" s="14"/>
      <c r="L62" s="14">
        <v>125.70099999999999</v>
      </c>
      <c r="M62" s="14">
        <v>188.10599999999999</v>
      </c>
      <c r="N62" s="24">
        <v>2136</v>
      </c>
      <c r="O62" s="24">
        <v>1338</v>
      </c>
      <c r="P62" s="24">
        <v>798</v>
      </c>
      <c r="Q62" s="24"/>
      <c r="R62" s="24"/>
      <c r="S62" s="24"/>
      <c r="T62" s="24"/>
      <c r="U62" s="24"/>
      <c r="V62" s="26"/>
      <c r="W62" s="26"/>
      <c r="X62" s="26"/>
      <c r="Y62" s="26"/>
      <c r="Z62" s="26"/>
      <c r="AA62" s="26"/>
      <c r="AB62" s="26"/>
    </row>
    <row r="63" spans="1:28" x14ac:dyDescent="0.2">
      <c r="A63" s="5">
        <v>37956</v>
      </c>
      <c r="B63" s="14">
        <v>15.48338</v>
      </c>
      <c r="C63" s="14">
        <v>17.509730000000001</v>
      </c>
      <c r="D63" s="14">
        <v>13.179449999999999</v>
      </c>
      <c r="E63" s="14">
        <v>27.369430000000001</v>
      </c>
      <c r="F63" s="14">
        <v>14.00536</v>
      </c>
      <c r="G63" s="14">
        <v>20.258620000000001</v>
      </c>
      <c r="H63" s="14">
        <v>28.80161</v>
      </c>
      <c r="I63" s="14">
        <v>14.84877</v>
      </c>
      <c r="J63" s="14">
        <v>-2.1347550000000002</v>
      </c>
      <c r="K63" s="14"/>
      <c r="L63" s="14">
        <v>116.744</v>
      </c>
      <c r="M63" s="14">
        <v>190.16900000000001</v>
      </c>
      <c r="N63" s="24">
        <v>2266</v>
      </c>
      <c r="O63" s="24">
        <v>1421</v>
      </c>
      <c r="P63" s="24">
        <v>845</v>
      </c>
      <c r="Q63" s="24"/>
      <c r="R63" s="24"/>
      <c r="S63" s="24"/>
      <c r="T63" s="24"/>
      <c r="U63" s="24"/>
      <c r="V63" s="26"/>
      <c r="W63" s="26"/>
      <c r="X63" s="26"/>
      <c r="Y63" s="26"/>
      <c r="Z63" s="26"/>
      <c r="AA63" s="26"/>
      <c r="AB63" s="26"/>
    </row>
    <row r="64" spans="1:28" x14ac:dyDescent="0.2">
      <c r="A64" s="5">
        <v>38047</v>
      </c>
      <c r="B64" s="14">
        <v>15.494300000000001</v>
      </c>
      <c r="C64" s="14">
        <v>26.43957</v>
      </c>
      <c r="D64" s="14">
        <v>9.3309850000000001</v>
      </c>
      <c r="E64" s="14">
        <v>30.58954</v>
      </c>
      <c r="F64" s="14">
        <v>11.58038</v>
      </c>
      <c r="G64" s="14">
        <v>9.6715319999999991</v>
      </c>
      <c r="H64" s="14">
        <v>13.043480000000001</v>
      </c>
      <c r="I64" s="14">
        <v>21.96753</v>
      </c>
      <c r="J64" s="14">
        <v>10.33361</v>
      </c>
      <c r="K64" s="14"/>
      <c r="L64" s="14">
        <v>131.78399999999999</v>
      </c>
      <c r="M64" s="14">
        <v>187.173</v>
      </c>
      <c r="N64" s="24">
        <v>2298</v>
      </c>
      <c r="O64" s="24">
        <v>1501</v>
      </c>
      <c r="P64" s="24">
        <v>797</v>
      </c>
      <c r="Q64" s="24"/>
      <c r="R64" s="24"/>
      <c r="S64" s="24"/>
      <c r="T64" s="24"/>
      <c r="U64" s="24"/>
      <c r="V64" s="26"/>
      <c r="W64" s="26"/>
      <c r="X64" s="26"/>
      <c r="Y64" s="26"/>
      <c r="Z64" s="26"/>
      <c r="AA64" s="26"/>
      <c r="AB64" s="26"/>
    </row>
    <row r="65" spans="1:28" x14ac:dyDescent="0.2">
      <c r="A65" s="5">
        <v>38139</v>
      </c>
      <c r="B65" s="14">
        <v>14.08573</v>
      </c>
      <c r="C65" s="14">
        <v>19.81981</v>
      </c>
      <c r="D65" s="14">
        <v>6.6558419999999998</v>
      </c>
      <c r="E65" s="14">
        <v>25.43779</v>
      </c>
      <c r="F65" s="14">
        <v>4.0494919999999999</v>
      </c>
      <c r="G65" s="14">
        <v>5.7437430000000003</v>
      </c>
      <c r="H65" s="14">
        <v>16.608699999999999</v>
      </c>
      <c r="I65" s="14">
        <v>13.789949999999999</v>
      </c>
      <c r="J65" s="14">
        <v>20.119859999999999</v>
      </c>
      <c r="K65" s="14"/>
      <c r="L65" s="14">
        <v>142.648</v>
      </c>
      <c r="M65" s="14">
        <v>202.23099999999999</v>
      </c>
      <c r="N65" s="24">
        <v>2493</v>
      </c>
      <c r="O65" s="24">
        <v>1469</v>
      </c>
      <c r="P65" s="24">
        <v>1024</v>
      </c>
      <c r="Q65" s="24"/>
      <c r="R65" s="24"/>
      <c r="S65" s="24"/>
      <c r="T65" s="24"/>
      <c r="U65" s="24"/>
      <c r="V65" s="26"/>
      <c r="W65" s="26"/>
      <c r="X65" s="26"/>
      <c r="Y65" s="26"/>
      <c r="Z65" s="26"/>
      <c r="AA65" s="26"/>
      <c r="AB65" s="26"/>
    </row>
    <row r="66" spans="1:28" x14ac:dyDescent="0.2">
      <c r="A66" s="5">
        <v>38231</v>
      </c>
      <c r="B66" s="14">
        <v>15.903409999999999</v>
      </c>
      <c r="C66" s="14">
        <v>8.4249109999999998</v>
      </c>
      <c r="D66" s="14">
        <v>8.3333329999999997</v>
      </c>
      <c r="E66" s="14">
        <v>40.059060000000002</v>
      </c>
      <c r="F66" s="14">
        <v>-1.6359980000000001</v>
      </c>
      <c r="G66" s="14">
        <v>5.5023900000000001</v>
      </c>
      <c r="H66" s="14">
        <v>10.708399999999999</v>
      </c>
      <c r="I66" s="14">
        <v>20.633489999999998</v>
      </c>
      <c r="J66" s="14">
        <v>32.879820000000002</v>
      </c>
      <c r="K66" s="14"/>
      <c r="L66" s="14">
        <v>131.16</v>
      </c>
      <c r="M66" s="14">
        <v>188.108</v>
      </c>
      <c r="N66" s="24">
        <v>2628</v>
      </c>
      <c r="O66" s="24">
        <v>1472</v>
      </c>
      <c r="P66" s="24">
        <v>1156</v>
      </c>
      <c r="Q66" s="24"/>
      <c r="R66" s="24"/>
      <c r="S66" s="24"/>
      <c r="T66" s="24"/>
      <c r="U66" s="24"/>
      <c r="V66" s="26"/>
      <c r="W66" s="26"/>
      <c r="X66" s="26"/>
      <c r="Y66" s="26"/>
      <c r="Z66" s="26"/>
      <c r="AA66" s="26"/>
      <c r="AB66" s="26"/>
    </row>
    <row r="67" spans="1:28" x14ac:dyDescent="0.2">
      <c r="A67" s="5">
        <v>38322</v>
      </c>
      <c r="B67" s="14">
        <v>9.7449379999999994</v>
      </c>
      <c r="C67" s="14">
        <v>2.3651849999999999</v>
      </c>
      <c r="D67" s="14">
        <v>11.8421</v>
      </c>
      <c r="E67" s="14">
        <v>19.438120000000001</v>
      </c>
      <c r="F67" s="14">
        <v>-1.017217</v>
      </c>
      <c r="G67" s="14">
        <v>1.5233019999999999</v>
      </c>
      <c r="H67" s="14">
        <v>20.953869999999998</v>
      </c>
      <c r="I67" s="14">
        <v>-0.55866280000000001</v>
      </c>
      <c r="J67" s="14">
        <v>9.8841169999999998</v>
      </c>
      <c r="K67" s="14"/>
      <c r="L67" s="14">
        <v>119.572</v>
      </c>
      <c r="M67" s="14">
        <v>190.959</v>
      </c>
      <c r="N67" s="24">
        <v>2974</v>
      </c>
      <c r="O67" s="24">
        <v>1849</v>
      </c>
      <c r="P67" s="24">
        <v>1125</v>
      </c>
      <c r="Q67" s="24"/>
      <c r="R67" s="24"/>
      <c r="S67" s="24"/>
      <c r="T67" s="24"/>
      <c r="U67" s="24"/>
      <c r="V67" s="26"/>
      <c r="W67" s="26"/>
      <c r="X67" s="26"/>
      <c r="Y67" s="26"/>
      <c r="Z67" s="26"/>
      <c r="AA67" s="26"/>
      <c r="AB67" s="26"/>
    </row>
    <row r="68" spans="1:28" x14ac:dyDescent="0.2">
      <c r="A68" s="5">
        <v>38412</v>
      </c>
      <c r="B68" s="14">
        <v>15.144030000000001</v>
      </c>
      <c r="C68" s="14">
        <v>6.2860829999999996</v>
      </c>
      <c r="D68" s="14">
        <v>9.6618359999999992</v>
      </c>
      <c r="E68" s="14">
        <v>10.0511</v>
      </c>
      <c r="F68" s="14">
        <v>22.954820000000002</v>
      </c>
      <c r="G68" s="14">
        <v>33.11148</v>
      </c>
      <c r="H68" s="14">
        <v>32.291670000000003</v>
      </c>
      <c r="I68" s="14">
        <v>2.505871</v>
      </c>
      <c r="J68" s="14">
        <v>19.39527</v>
      </c>
      <c r="K68" s="14"/>
      <c r="L68" s="14">
        <v>126.021</v>
      </c>
      <c r="M68" s="14">
        <v>173.72</v>
      </c>
      <c r="N68" s="24">
        <v>2848</v>
      </c>
      <c r="O68" s="24">
        <v>1721</v>
      </c>
      <c r="P68" s="24">
        <v>1127</v>
      </c>
      <c r="Q68" s="24"/>
      <c r="R68" s="24"/>
      <c r="S68" s="24"/>
      <c r="T68" s="24"/>
      <c r="U68" s="24"/>
      <c r="V68" s="26"/>
      <c r="W68" s="26"/>
      <c r="X68" s="26"/>
      <c r="Y68" s="26"/>
      <c r="Z68" s="26"/>
      <c r="AA68" s="26"/>
      <c r="AB68" s="26"/>
    </row>
    <row r="69" spans="1:28" x14ac:dyDescent="0.2">
      <c r="A69" s="5">
        <v>38504</v>
      </c>
      <c r="B69" s="14">
        <v>12.5</v>
      </c>
      <c r="C69" s="14">
        <v>10.52632</v>
      </c>
      <c r="D69" s="14">
        <v>10.806710000000001</v>
      </c>
      <c r="E69" s="14">
        <v>-2.5716380000000001</v>
      </c>
      <c r="F69" s="14">
        <v>17.4054</v>
      </c>
      <c r="G69" s="14">
        <v>2.7855150000000002</v>
      </c>
      <c r="H69" s="14">
        <v>29.08277</v>
      </c>
      <c r="I69" s="14">
        <v>10.674149999999999</v>
      </c>
      <c r="J69" s="14">
        <v>11.97434</v>
      </c>
      <c r="K69" s="14"/>
      <c r="L69" s="14">
        <v>153.69300000000001</v>
      </c>
      <c r="M69" s="14">
        <v>193.24600000000001</v>
      </c>
      <c r="N69" s="24">
        <v>2953</v>
      </c>
      <c r="O69" s="24">
        <v>1775</v>
      </c>
      <c r="P69" s="24">
        <v>1178</v>
      </c>
      <c r="Q69" s="24"/>
      <c r="R69" s="24"/>
      <c r="S69" s="24"/>
      <c r="T69" s="24"/>
      <c r="U69" s="24"/>
      <c r="V69" s="26"/>
      <c r="W69" s="26"/>
      <c r="X69" s="26"/>
      <c r="Y69" s="26"/>
      <c r="Z69" s="26"/>
      <c r="AA69" s="26"/>
      <c r="AB69" s="26"/>
    </row>
    <row r="70" spans="1:28" x14ac:dyDescent="0.2">
      <c r="A70" s="5">
        <v>38596</v>
      </c>
      <c r="B70" s="14">
        <v>15.086209999999999</v>
      </c>
      <c r="C70" s="14">
        <v>15.48423</v>
      </c>
      <c r="D70" s="14">
        <v>8.6446909999999999</v>
      </c>
      <c r="E70" s="14">
        <v>7.519323</v>
      </c>
      <c r="F70" s="14">
        <v>24.740130000000001</v>
      </c>
      <c r="G70" s="14">
        <v>13.60544</v>
      </c>
      <c r="H70" s="14">
        <v>38.09525</v>
      </c>
      <c r="I70" s="14">
        <v>4.2010430000000003</v>
      </c>
      <c r="J70" s="14">
        <v>11.14903</v>
      </c>
      <c r="K70" s="14"/>
      <c r="L70" s="14">
        <v>153.447</v>
      </c>
      <c r="M70" s="14">
        <v>181.11699999999999</v>
      </c>
      <c r="N70" s="24">
        <v>3074</v>
      </c>
      <c r="O70" s="24">
        <v>1808</v>
      </c>
      <c r="P70" s="24">
        <v>1266</v>
      </c>
      <c r="Q70" s="24"/>
      <c r="R70" s="24"/>
      <c r="S70" s="24"/>
      <c r="T70" s="24"/>
      <c r="U70" s="24"/>
      <c r="V70" s="26"/>
      <c r="W70" s="26"/>
      <c r="X70" s="26"/>
      <c r="Y70" s="26"/>
      <c r="Z70" s="26"/>
      <c r="AA70" s="26"/>
      <c r="AB70" s="26"/>
    </row>
    <row r="71" spans="1:28" x14ac:dyDescent="0.2">
      <c r="A71" s="5">
        <v>38687</v>
      </c>
      <c r="B71" s="14">
        <v>13.40882</v>
      </c>
      <c r="C71" s="14">
        <v>34.057310000000001</v>
      </c>
      <c r="D71" s="14">
        <v>9.2941199999999995</v>
      </c>
      <c r="E71" s="14">
        <v>-2.5429119999999998</v>
      </c>
      <c r="F71" s="14">
        <v>4.7035549999999997</v>
      </c>
      <c r="G71" s="14">
        <v>18.79965</v>
      </c>
      <c r="H71" s="14">
        <v>25.8565</v>
      </c>
      <c r="I71" s="14">
        <v>17.174959999999999</v>
      </c>
      <c r="J71" s="14">
        <v>10.91812</v>
      </c>
      <c r="K71" s="14"/>
      <c r="L71" s="14">
        <v>131.608</v>
      </c>
      <c r="M71" s="14">
        <v>138.35900000000001</v>
      </c>
      <c r="N71" s="24">
        <v>3263</v>
      </c>
      <c r="O71" s="24">
        <v>1903</v>
      </c>
      <c r="P71" s="24">
        <v>1360</v>
      </c>
      <c r="Q71" s="24"/>
      <c r="R71" s="24"/>
      <c r="S71" s="24"/>
      <c r="T71" s="24"/>
      <c r="U71" s="24"/>
      <c r="V71" s="26"/>
      <c r="W71" s="26"/>
      <c r="X71" s="26"/>
      <c r="Y71" s="26"/>
      <c r="Z71" s="26"/>
      <c r="AA71" s="26"/>
      <c r="AB71" s="26"/>
    </row>
    <row r="72" spans="1:28" x14ac:dyDescent="0.2">
      <c r="A72" s="5">
        <v>38777</v>
      </c>
      <c r="B72" s="14">
        <v>7.6483290000000004</v>
      </c>
      <c r="C72" s="14">
        <v>22.81231</v>
      </c>
      <c r="D72" s="14">
        <v>10.279</v>
      </c>
      <c r="E72" s="14">
        <v>15.71208</v>
      </c>
      <c r="F72" s="14">
        <v>1.588884</v>
      </c>
      <c r="G72" s="14">
        <v>-32.5</v>
      </c>
      <c r="H72" s="14">
        <v>4.2398540000000002</v>
      </c>
      <c r="I72" s="14">
        <v>7.3338479999999997</v>
      </c>
      <c r="J72" s="14">
        <v>0.61766520000000003</v>
      </c>
      <c r="K72" s="14"/>
      <c r="L72" s="14">
        <v>147.386</v>
      </c>
      <c r="M72" s="14">
        <v>216.89699999999999</v>
      </c>
      <c r="N72" s="24">
        <v>3168</v>
      </c>
      <c r="O72" s="24">
        <v>1849</v>
      </c>
      <c r="P72" s="24">
        <v>1319</v>
      </c>
      <c r="Q72" s="24"/>
      <c r="R72" s="24"/>
      <c r="S72" s="24"/>
      <c r="T72" s="24"/>
      <c r="U72" s="24"/>
      <c r="V72" s="26"/>
      <c r="W72" s="26"/>
      <c r="X72" s="26"/>
      <c r="Y72" s="26"/>
      <c r="Z72" s="26"/>
      <c r="AA72" s="26"/>
      <c r="AB72" s="26"/>
    </row>
    <row r="73" spans="1:28" x14ac:dyDescent="0.2">
      <c r="A73" s="5">
        <v>38869</v>
      </c>
      <c r="B73" s="14">
        <v>11.38377</v>
      </c>
      <c r="C73" s="14">
        <v>12.297230000000001</v>
      </c>
      <c r="D73" s="14">
        <v>20.398350000000001</v>
      </c>
      <c r="E73" s="14">
        <v>18.47662</v>
      </c>
      <c r="F73" s="14">
        <v>11.233890000000001</v>
      </c>
      <c r="G73" s="14">
        <v>-3.929541</v>
      </c>
      <c r="H73" s="14">
        <v>14.558059999999999</v>
      </c>
      <c r="I73" s="14">
        <v>-24.80058</v>
      </c>
      <c r="J73" s="14">
        <v>8.2749830000000006</v>
      </c>
      <c r="K73" s="14"/>
      <c r="L73" s="14">
        <v>196.22300000000001</v>
      </c>
      <c r="M73" s="14">
        <v>218.821</v>
      </c>
      <c r="N73" s="24">
        <v>3540</v>
      </c>
      <c r="O73" s="24">
        <v>1990</v>
      </c>
      <c r="P73" s="24">
        <v>1550</v>
      </c>
      <c r="Q73" s="24"/>
      <c r="R73" s="24"/>
      <c r="S73" s="24"/>
      <c r="T73" s="24"/>
      <c r="U73" s="24"/>
      <c r="V73" s="26"/>
      <c r="W73" s="26"/>
      <c r="X73" s="26"/>
      <c r="Y73" s="26"/>
      <c r="Z73" s="26"/>
      <c r="AA73" s="26"/>
      <c r="AB73" s="26"/>
    </row>
    <row r="74" spans="1:28" x14ac:dyDescent="0.2">
      <c r="A74" s="5">
        <v>38961</v>
      </c>
      <c r="B74" s="14">
        <v>12.671659999999999</v>
      </c>
      <c r="C74" s="14">
        <v>20.819109999999998</v>
      </c>
      <c r="D74" s="14">
        <v>19.285229999999999</v>
      </c>
      <c r="E74" s="14">
        <v>15.816990000000001</v>
      </c>
      <c r="F74" s="14">
        <v>16.75001</v>
      </c>
      <c r="G74" s="14">
        <v>-4.9900200000000003</v>
      </c>
      <c r="H74" s="14">
        <v>24.137920000000001</v>
      </c>
      <c r="I74" s="14">
        <v>-25.845929999999999</v>
      </c>
      <c r="J74" s="14">
        <v>1.8423780000000001</v>
      </c>
      <c r="K74" s="14"/>
      <c r="L74" s="14">
        <v>154.59</v>
      </c>
      <c r="M74" s="14">
        <v>229.26</v>
      </c>
      <c r="N74" s="24">
        <v>3654</v>
      </c>
      <c r="O74" s="24">
        <v>2180</v>
      </c>
      <c r="P74" s="24">
        <v>1474</v>
      </c>
      <c r="Q74" s="24"/>
      <c r="R74" s="24"/>
      <c r="S74" s="24"/>
      <c r="T74" s="24"/>
      <c r="U74" s="24"/>
      <c r="V74" s="26"/>
      <c r="W74" s="26"/>
      <c r="X74" s="26"/>
      <c r="Y74" s="26"/>
      <c r="Z74" s="26"/>
      <c r="AA74" s="26"/>
      <c r="AB74" s="26"/>
    </row>
    <row r="75" spans="1:28" x14ac:dyDescent="0.2">
      <c r="A75" s="5">
        <v>39052</v>
      </c>
      <c r="B75" s="14">
        <v>12.50657</v>
      </c>
      <c r="C75" s="14">
        <v>14.029640000000001</v>
      </c>
      <c r="D75" s="14">
        <v>9.8493010000000005</v>
      </c>
      <c r="E75" s="14">
        <v>29.484670000000001</v>
      </c>
      <c r="F75" s="14">
        <v>10.53227</v>
      </c>
      <c r="G75" s="14">
        <v>-17.979199999999999</v>
      </c>
      <c r="H75" s="14">
        <v>29.532620000000001</v>
      </c>
      <c r="I75" s="14">
        <v>-28.082190000000001</v>
      </c>
      <c r="J75" s="14">
        <v>12.24832</v>
      </c>
      <c r="K75" s="14"/>
      <c r="L75" s="14">
        <v>150.172</v>
      </c>
      <c r="M75" s="14">
        <v>218.03200000000001</v>
      </c>
      <c r="N75" s="24">
        <v>3741</v>
      </c>
      <c r="O75" s="24">
        <v>2214</v>
      </c>
      <c r="P75" s="24">
        <v>1527</v>
      </c>
      <c r="Q75" s="24"/>
      <c r="R75" s="24"/>
      <c r="S75" s="24"/>
      <c r="T75" s="24"/>
      <c r="U75" s="24"/>
      <c r="V75" s="26"/>
      <c r="W75" s="26"/>
      <c r="X75" s="26"/>
      <c r="Y75" s="26"/>
      <c r="Z75" s="26"/>
      <c r="AA75" s="26"/>
      <c r="AB75" s="26"/>
    </row>
    <row r="76" spans="1:28" x14ac:dyDescent="0.2">
      <c r="A76" s="5">
        <v>39142</v>
      </c>
      <c r="B76" s="14">
        <v>21.248339999999999</v>
      </c>
      <c r="C76" s="14">
        <v>17.542999999999999</v>
      </c>
      <c r="D76" s="14">
        <v>16.910789999999999</v>
      </c>
      <c r="E76" s="14">
        <v>20.200669999999999</v>
      </c>
      <c r="F76" s="14">
        <v>11.04594</v>
      </c>
      <c r="G76" s="14">
        <v>22.77778</v>
      </c>
      <c r="H76" s="14">
        <v>38.814630000000001</v>
      </c>
      <c r="I76" s="14">
        <v>11.103210000000001</v>
      </c>
      <c r="J76" s="14">
        <v>19.091470000000001</v>
      </c>
      <c r="K76" s="14"/>
      <c r="L76" s="14">
        <v>161.51300000000001</v>
      </c>
      <c r="M76" s="14">
        <v>218.505</v>
      </c>
      <c r="N76" s="24">
        <v>3776</v>
      </c>
      <c r="O76" s="24">
        <v>2201</v>
      </c>
      <c r="P76" s="24">
        <v>1575</v>
      </c>
      <c r="Q76" s="24"/>
      <c r="R76" s="24"/>
      <c r="S76" s="24"/>
      <c r="T76" s="24"/>
      <c r="U76" s="24"/>
      <c r="V76" s="26"/>
      <c r="W76" s="26"/>
      <c r="X76" s="26"/>
      <c r="Y76" s="26"/>
      <c r="Z76" s="26"/>
      <c r="AA76" s="26"/>
      <c r="AB76" s="26"/>
    </row>
    <row r="77" spans="1:28" x14ac:dyDescent="0.2">
      <c r="A77" s="5">
        <v>39234</v>
      </c>
      <c r="B77" s="14">
        <v>19.33905</v>
      </c>
      <c r="C77" s="14">
        <v>25.908670000000001</v>
      </c>
      <c r="D77" s="14">
        <v>7.8722209999999997</v>
      </c>
      <c r="E77" s="14">
        <v>41.756839999999997</v>
      </c>
      <c r="F77" s="14">
        <v>2.0695359999999998</v>
      </c>
      <c r="G77" s="14">
        <v>-9.3088840000000008</v>
      </c>
      <c r="H77" s="14">
        <v>22.188600000000001</v>
      </c>
      <c r="I77" s="14">
        <v>53.230469999999997</v>
      </c>
      <c r="J77" s="14">
        <v>9.8765350000000005</v>
      </c>
      <c r="K77" s="14"/>
      <c r="L77" s="14">
        <v>179.73</v>
      </c>
      <c r="M77" s="14">
        <v>238.92400000000001</v>
      </c>
      <c r="N77" s="24">
        <v>3994</v>
      </c>
      <c r="O77" s="24">
        <v>2262</v>
      </c>
      <c r="P77" s="24">
        <v>1732</v>
      </c>
      <c r="Q77" s="24"/>
      <c r="R77" s="24"/>
      <c r="S77" s="24"/>
      <c r="T77" s="24"/>
      <c r="U77" s="24"/>
      <c r="V77" s="26"/>
      <c r="W77" s="26"/>
      <c r="X77" s="26"/>
      <c r="Y77" s="26"/>
      <c r="Z77" s="26"/>
      <c r="AA77" s="26"/>
      <c r="AB77" s="26"/>
    </row>
    <row r="78" spans="1:28" x14ac:dyDescent="0.2">
      <c r="A78" s="5">
        <v>39326</v>
      </c>
      <c r="B78" s="14">
        <v>17.22992</v>
      </c>
      <c r="C78" s="14">
        <v>24.374500000000001</v>
      </c>
      <c r="D78" s="14">
        <v>14.697570000000001</v>
      </c>
      <c r="E78" s="14">
        <v>29.45824</v>
      </c>
      <c r="F78" s="14">
        <v>7.6373990000000003</v>
      </c>
      <c r="G78" s="14">
        <v>-29.096640000000001</v>
      </c>
      <c r="H78" s="14">
        <v>15.27778</v>
      </c>
      <c r="I78" s="14">
        <v>56.601939999999999</v>
      </c>
      <c r="J78" s="14">
        <v>3.8190979999999999</v>
      </c>
      <c r="K78" s="14"/>
      <c r="L78" s="14">
        <v>171.654</v>
      </c>
      <c r="M78" s="14">
        <v>237.143</v>
      </c>
      <c r="N78" s="24">
        <v>4115</v>
      </c>
      <c r="O78" s="24">
        <v>2431</v>
      </c>
      <c r="P78" s="24">
        <v>1684</v>
      </c>
      <c r="Q78" s="24"/>
      <c r="R78" s="24"/>
      <c r="S78" s="24"/>
      <c r="T78" s="24"/>
      <c r="U78" s="24"/>
      <c r="V78" s="26"/>
      <c r="W78" s="26"/>
      <c r="X78" s="26"/>
      <c r="Y78" s="26"/>
      <c r="Z78" s="26"/>
      <c r="AA78" s="26"/>
      <c r="AB78" s="26"/>
    </row>
    <row r="79" spans="1:28" x14ac:dyDescent="0.2">
      <c r="A79" s="5">
        <v>39417</v>
      </c>
      <c r="B79" s="14">
        <v>22.419429999999998</v>
      </c>
      <c r="C79" s="14">
        <v>36.880290000000002</v>
      </c>
      <c r="D79" s="14">
        <v>18.863299999999999</v>
      </c>
      <c r="E79" s="14">
        <v>53.198990000000002</v>
      </c>
      <c r="F79" s="14">
        <v>24.897549999999999</v>
      </c>
      <c r="G79" s="14">
        <v>-21.920290000000001</v>
      </c>
      <c r="H79" s="14">
        <v>11.97462</v>
      </c>
      <c r="I79" s="14">
        <v>40.857140000000001</v>
      </c>
      <c r="J79" s="14">
        <v>0.39860640000000003</v>
      </c>
      <c r="K79" s="14"/>
      <c r="L79" s="14">
        <v>160.21299999999999</v>
      </c>
      <c r="M79" s="14">
        <v>207.27099999999999</v>
      </c>
      <c r="N79" s="24">
        <v>4418</v>
      </c>
      <c r="O79" s="24">
        <v>2720</v>
      </c>
      <c r="P79" s="24">
        <v>1698</v>
      </c>
      <c r="Q79" s="24"/>
      <c r="R79" s="24"/>
      <c r="S79" s="24"/>
      <c r="T79" s="24"/>
      <c r="U79" s="24"/>
      <c r="V79" s="26"/>
      <c r="W79" s="26"/>
      <c r="X79" s="26"/>
      <c r="Y79" s="26"/>
      <c r="Z79" s="26"/>
      <c r="AA79" s="26"/>
      <c r="AB79" s="26"/>
    </row>
    <row r="80" spans="1:28" x14ac:dyDescent="0.2">
      <c r="A80" s="5">
        <v>39508</v>
      </c>
      <c r="B80" s="14">
        <v>17.907990000000002</v>
      </c>
      <c r="C80" s="14">
        <v>55.60201</v>
      </c>
      <c r="D80" s="14">
        <v>15.37585</v>
      </c>
      <c r="E80" s="14">
        <v>34.168059999999997</v>
      </c>
      <c r="F80" s="14">
        <v>7.13028</v>
      </c>
      <c r="G80" s="14">
        <v>-4.9773800000000001</v>
      </c>
      <c r="H80" s="14">
        <v>17.580580000000001</v>
      </c>
      <c r="I80" s="14">
        <v>5.9577109999999998</v>
      </c>
      <c r="J80" s="14">
        <v>-6.9072129999999996</v>
      </c>
      <c r="K80" s="14"/>
      <c r="L80" s="14">
        <v>173.934</v>
      </c>
      <c r="M80" s="14">
        <v>247.90899999999999</v>
      </c>
      <c r="N80" s="24">
        <v>4226</v>
      </c>
      <c r="O80" s="24">
        <v>2456</v>
      </c>
      <c r="P80" s="24">
        <v>1770</v>
      </c>
      <c r="Q80" s="24"/>
      <c r="R80" s="24"/>
      <c r="S80" s="24"/>
      <c r="T80" s="24"/>
      <c r="U80" s="24"/>
      <c r="V80" s="26"/>
      <c r="W80" s="26"/>
      <c r="X80" s="26"/>
      <c r="Y80" s="26"/>
      <c r="Z80" s="26"/>
      <c r="AA80" s="26"/>
      <c r="AB80" s="26"/>
    </row>
    <row r="81" spans="1:28" x14ac:dyDescent="0.2">
      <c r="A81" s="5">
        <v>39600</v>
      </c>
      <c r="B81" s="14">
        <v>17.641020000000001</v>
      </c>
      <c r="C81" s="14">
        <v>58.549210000000002</v>
      </c>
      <c r="D81" s="14">
        <v>10.04759</v>
      </c>
      <c r="E81" s="14">
        <v>7.0947480000000001</v>
      </c>
      <c r="F81" s="14">
        <v>21.89781</v>
      </c>
      <c r="G81" s="14">
        <v>-3.7325059999999999</v>
      </c>
      <c r="H81" s="14">
        <v>30.540649999999999</v>
      </c>
      <c r="I81" s="14">
        <v>9.0623090000000008</v>
      </c>
      <c r="J81" s="14">
        <v>-5.4574619999999996</v>
      </c>
      <c r="K81" s="14"/>
      <c r="L81" s="14">
        <v>171.37700000000001</v>
      </c>
      <c r="M81" s="14">
        <v>252.85400000000001</v>
      </c>
      <c r="N81" s="24">
        <v>4938</v>
      </c>
      <c r="O81" s="24">
        <v>2744</v>
      </c>
      <c r="P81" s="24">
        <v>2194</v>
      </c>
      <c r="Q81" s="24"/>
      <c r="R81" s="24"/>
      <c r="S81" s="24"/>
      <c r="T81" s="24"/>
      <c r="U81" s="24"/>
      <c r="V81" s="26"/>
      <c r="W81" s="26"/>
      <c r="X81" s="26"/>
      <c r="Y81" s="26"/>
      <c r="Z81" s="26"/>
      <c r="AA81" s="26"/>
      <c r="AB81" s="26"/>
    </row>
    <row r="82" spans="1:28" x14ac:dyDescent="0.2">
      <c r="A82" s="5">
        <v>39692</v>
      </c>
      <c r="B82" s="14">
        <v>14.41399</v>
      </c>
      <c r="C82" s="14">
        <v>56.58663</v>
      </c>
      <c r="D82" s="14">
        <v>7.1956660000000001</v>
      </c>
      <c r="E82" s="14">
        <v>6.5823919999999996</v>
      </c>
      <c r="F82" s="14">
        <v>5.9681699999999998</v>
      </c>
      <c r="G82" s="14">
        <v>13.33333</v>
      </c>
      <c r="H82" s="14">
        <v>16.0015</v>
      </c>
      <c r="I82" s="14">
        <v>3.4717859999999998</v>
      </c>
      <c r="J82" s="14">
        <v>9.0028989999999993</v>
      </c>
      <c r="K82" s="14"/>
      <c r="L82" s="14">
        <v>169.70500000000001</v>
      </c>
      <c r="M82" s="14">
        <v>238.363</v>
      </c>
      <c r="N82" s="24">
        <v>4774</v>
      </c>
      <c r="O82" s="24">
        <v>2870</v>
      </c>
      <c r="P82" s="24">
        <v>1904</v>
      </c>
      <c r="Q82" s="24"/>
      <c r="R82" s="24"/>
      <c r="S82" s="24"/>
      <c r="T82" s="24"/>
      <c r="U82" s="24"/>
      <c r="V82" s="26"/>
      <c r="W82" s="26"/>
      <c r="X82" s="26"/>
      <c r="Y82" s="26"/>
      <c r="Z82" s="26"/>
      <c r="AA82" s="26"/>
      <c r="AB82" s="26"/>
    </row>
    <row r="83" spans="1:28" x14ac:dyDescent="0.2">
      <c r="A83" s="5">
        <v>39783</v>
      </c>
      <c r="B83" s="14">
        <v>7.2491409999999998</v>
      </c>
      <c r="C83" s="14">
        <v>37.03622</v>
      </c>
      <c r="D83" s="14">
        <v>4.1220119999999998</v>
      </c>
      <c r="E83" s="14">
        <v>-18.776720000000001</v>
      </c>
      <c r="F83" s="14">
        <v>-0.16407060000000001</v>
      </c>
      <c r="G83" s="14">
        <v>-10.67285</v>
      </c>
      <c r="H83" s="14">
        <v>19.086400000000001</v>
      </c>
      <c r="I83" s="14">
        <v>19.878299999999999</v>
      </c>
      <c r="J83" s="14">
        <v>-3.62283</v>
      </c>
      <c r="K83" s="14"/>
      <c r="L83" s="14">
        <v>153.071</v>
      </c>
      <c r="M83" s="14">
        <v>218.52199999999999</v>
      </c>
      <c r="N83" s="24">
        <v>4958</v>
      </c>
      <c r="O83" s="24">
        <v>2937</v>
      </c>
      <c r="P83" s="24">
        <v>2021</v>
      </c>
      <c r="Q83" s="24"/>
      <c r="R83" s="24"/>
      <c r="S83" s="24"/>
      <c r="T83" s="24"/>
      <c r="U83" s="24"/>
      <c r="V83" s="26"/>
      <c r="W83" s="26"/>
      <c r="X83" s="26"/>
      <c r="Y83" s="26"/>
      <c r="Z83" s="26"/>
      <c r="AA83" s="26"/>
      <c r="AB83" s="26"/>
    </row>
    <row r="84" spans="1:28" x14ac:dyDescent="0.2">
      <c r="A84" s="5">
        <v>39873</v>
      </c>
      <c r="B84" s="14">
        <v>-7.7101749999999996</v>
      </c>
      <c r="C84" s="14">
        <v>18.0548</v>
      </c>
      <c r="D84" s="14">
        <v>-0.3455144</v>
      </c>
      <c r="E84" s="14">
        <v>-17.337209999999999</v>
      </c>
      <c r="F84" s="14">
        <v>-8.9564459999999997</v>
      </c>
      <c r="G84" s="14">
        <v>-17.460319999999999</v>
      </c>
      <c r="H84" s="14">
        <v>-27.839089999999999</v>
      </c>
      <c r="I84" s="14">
        <v>-0.60459490000000005</v>
      </c>
      <c r="J84" s="14">
        <v>-5.3156179999999997</v>
      </c>
      <c r="K84" s="14"/>
      <c r="L84" s="14">
        <v>141.65100000000001</v>
      </c>
      <c r="M84" s="14">
        <v>214.279</v>
      </c>
      <c r="N84" s="24">
        <v>2437</v>
      </c>
      <c r="O84" s="24">
        <v>1373</v>
      </c>
      <c r="P84" s="24">
        <v>1064</v>
      </c>
      <c r="Q84" s="24"/>
      <c r="R84" s="24"/>
      <c r="S84" s="24"/>
      <c r="T84" s="24"/>
      <c r="U84" s="24"/>
      <c r="V84" s="26"/>
      <c r="W84" s="26"/>
      <c r="X84" s="26"/>
      <c r="Y84" s="26"/>
      <c r="Z84" s="26"/>
      <c r="AA84" s="26"/>
      <c r="AB84" s="26"/>
    </row>
    <row r="85" spans="1:28" x14ac:dyDescent="0.2">
      <c r="A85" s="5">
        <v>39965</v>
      </c>
      <c r="B85" s="14">
        <v>-11.726240000000001</v>
      </c>
      <c r="C85" s="14">
        <v>6.979457</v>
      </c>
      <c r="D85" s="14">
        <v>2.0663079999999998</v>
      </c>
      <c r="E85" s="14">
        <v>-17.903559999999999</v>
      </c>
      <c r="F85" s="14">
        <v>-21.88955</v>
      </c>
      <c r="G85" s="14">
        <v>7.754435</v>
      </c>
      <c r="H85" s="14">
        <v>-33.22795</v>
      </c>
      <c r="I85" s="14">
        <v>-16.44547</v>
      </c>
      <c r="J85" s="14">
        <v>-6.8477600000000001</v>
      </c>
      <c r="K85" s="14"/>
      <c r="L85" s="14">
        <v>179.571</v>
      </c>
      <c r="M85" s="14">
        <v>231.07900000000001</v>
      </c>
      <c r="N85" s="24">
        <v>2993</v>
      </c>
      <c r="O85" s="24">
        <v>1577</v>
      </c>
      <c r="P85" s="24">
        <v>1416</v>
      </c>
      <c r="Q85" s="24"/>
      <c r="R85" s="24"/>
      <c r="S85" s="24"/>
      <c r="T85" s="24"/>
      <c r="U85" s="24"/>
      <c r="V85" s="26"/>
      <c r="W85" s="26"/>
      <c r="X85" s="26"/>
      <c r="Y85" s="26"/>
      <c r="Z85" s="26"/>
      <c r="AA85" s="26"/>
      <c r="AB85" s="26"/>
    </row>
    <row r="86" spans="1:28" x14ac:dyDescent="0.2">
      <c r="A86" s="5">
        <v>40057</v>
      </c>
      <c r="B86" s="14">
        <v>-1.9000440000000001</v>
      </c>
      <c r="C86" s="14">
        <v>53.91628</v>
      </c>
      <c r="D86" s="14">
        <v>-1.7011480000000001</v>
      </c>
      <c r="E86" s="14">
        <v>-28.916149999999998</v>
      </c>
      <c r="F86" s="14">
        <v>-0.87610080000000001</v>
      </c>
      <c r="G86" s="14">
        <v>-21.307189999999999</v>
      </c>
      <c r="H86" s="14">
        <v>-20.090879999999999</v>
      </c>
      <c r="I86" s="14">
        <v>0.65908100000000003</v>
      </c>
      <c r="J86" s="14">
        <v>-10.257540000000001</v>
      </c>
      <c r="K86" s="14"/>
      <c r="L86" s="14">
        <v>169.40199999999999</v>
      </c>
      <c r="M86" s="14">
        <v>224.59399999999999</v>
      </c>
      <c r="N86" s="24">
        <v>3772</v>
      </c>
      <c r="O86" s="24">
        <v>2260</v>
      </c>
      <c r="P86" s="24">
        <v>1512</v>
      </c>
      <c r="Q86" s="24"/>
      <c r="R86" s="24"/>
      <c r="S86" s="24"/>
      <c r="T86" s="24"/>
      <c r="U86" s="24"/>
      <c r="V86" s="26"/>
      <c r="W86" s="26"/>
      <c r="X86" s="26"/>
      <c r="Y86" s="26"/>
      <c r="Z86" s="26"/>
      <c r="AA86" s="26"/>
      <c r="AB86" s="26"/>
    </row>
    <row r="87" spans="1:28" x14ac:dyDescent="0.2">
      <c r="A87" s="5">
        <v>40148</v>
      </c>
      <c r="B87" s="14">
        <v>-8.8936320000000002</v>
      </c>
      <c r="C87" s="14">
        <v>2.546332</v>
      </c>
      <c r="D87" s="14">
        <v>1.0292920000000001</v>
      </c>
      <c r="E87" s="14">
        <v>-20.161950000000001</v>
      </c>
      <c r="F87" s="14">
        <v>-5.1492789999999999</v>
      </c>
      <c r="G87" s="14">
        <v>8.5714260000000007</v>
      </c>
      <c r="H87" s="14">
        <v>-32.798099999999998</v>
      </c>
      <c r="I87" s="14">
        <v>-1.635651</v>
      </c>
      <c r="J87" s="14">
        <v>0.25746649999999999</v>
      </c>
      <c r="K87" s="14"/>
      <c r="L87" s="14">
        <v>143.55600000000001</v>
      </c>
      <c r="M87" s="14">
        <v>199.959</v>
      </c>
      <c r="N87" s="24">
        <v>2938</v>
      </c>
      <c r="O87" s="24">
        <v>1639</v>
      </c>
      <c r="P87" s="24">
        <v>1299</v>
      </c>
      <c r="Q87" s="24"/>
      <c r="R87" s="24"/>
      <c r="S87" s="24"/>
      <c r="T87" s="24"/>
      <c r="U87" s="24"/>
      <c r="V87" s="26"/>
      <c r="W87" s="26"/>
      <c r="X87" s="26"/>
      <c r="Y87" s="26"/>
      <c r="Z87" s="26"/>
      <c r="AA87" s="26"/>
      <c r="AB87" s="26"/>
    </row>
    <row r="88" spans="1:28" x14ac:dyDescent="0.2">
      <c r="A88" s="5">
        <v>40238</v>
      </c>
      <c r="B88" s="14">
        <v>-0.65425420000000001</v>
      </c>
      <c r="C88" s="14">
        <v>2.2075589999999998</v>
      </c>
      <c r="D88" s="14">
        <v>-1.683999</v>
      </c>
      <c r="E88" s="14">
        <v>-16.859010000000001</v>
      </c>
      <c r="F88" s="14">
        <v>-1.353791</v>
      </c>
      <c r="G88" s="14">
        <v>3.0769199999999999</v>
      </c>
      <c r="H88" s="14">
        <v>13.517519999999999</v>
      </c>
      <c r="I88" s="14">
        <v>-1.0340609999999999</v>
      </c>
      <c r="J88" s="14">
        <v>-5.9649109999999999</v>
      </c>
      <c r="K88" s="14"/>
      <c r="L88" s="14">
        <v>146.245</v>
      </c>
      <c r="M88" s="14">
        <v>204.809</v>
      </c>
      <c r="N88" s="24">
        <v>2812</v>
      </c>
      <c r="O88" s="24">
        <v>1534</v>
      </c>
      <c r="P88" s="24">
        <v>1278</v>
      </c>
      <c r="Q88" s="24"/>
      <c r="R88" s="24"/>
      <c r="S88" s="24"/>
      <c r="T88" s="24"/>
      <c r="U88" s="24"/>
      <c r="V88" s="26"/>
      <c r="W88" s="26"/>
      <c r="X88" s="26"/>
      <c r="Y88" s="26"/>
      <c r="Z88" s="26"/>
      <c r="AA88" s="26"/>
      <c r="AB88" s="26"/>
    </row>
    <row r="89" spans="1:28" x14ac:dyDescent="0.2">
      <c r="A89" s="5">
        <v>40330</v>
      </c>
      <c r="B89" s="14">
        <v>3.30864</v>
      </c>
      <c r="C89" s="14">
        <v>16.823049999999999</v>
      </c>
      <c r="D89" s="14">
        <v>-0.51788650000000003</v>
      </c>
      <c r="E89" s="14">
        <v>-15.781409999999999</v>
      </c>
      <c r="F89" s="14">
        <v>3.4923320000000002</v>
      </c>
      <c r="G89" s="14">
        <v>-2.6986439999999998</v>
      </c>
      <c r="H89" s="14">
        <v>9.7064400000000006</v>
      </c>
      <c r="I89" s="14">
        <v>14.295579999999999</v>
      </c>
      <c r="J89" s="14">
        <v>-3.523695</v>
      </c>
      <c r="K89" s="14"/>
      <c r="L89" s="14">
        <v>145.274</v>
      </c>
      <c r="M89" s="14">
        <v>206.91900000000001</v>
      </c>
      <c r="N89" s="24">
        <v>3026</v>
      </c>
      <c r="O89" s="24">
        <v>1633</v>
      </c>
      <c r="P89" s="24">
        <v>1393</v>
      </c>
      <c r="Q89" s="24"/>
      <c r="R89" s="24"/>
      <c r="S89" s="24"/>
      <c r="T89" s="24"/>
      <c r="U89" s="24"/>
      <c r="V89" s="26"/>
      <c r="W89" s="26"/>
      <c r="X89" s="26"/>
      <c r="Y89" s="26"/>
      <c r="Z89" s="26"/>
      <c r="AA89" s="26"/>
      <c r="AB89" s="26"/>
    </row>
    <row r="90" spans="1:28" x14ac:dyDescent="0.2">
      <c r="A90" s="5">
        <v>40422</v>
      </c>
      <c r="B90" s="14">
        <v>-5.9789459999999996</v>
      </c>
      <c r="C90" s="14">
        <v>-18.093689999999999</v>
      </c>
      <c r="D90" s="14">
        <v>1.0289980000000001</v>
      </c>
      <c r="E90" s="14">
        <v>-10.18412</v>
      </c>
      <c r="F90" s="14">
        <v>-2.4621170000000001</v>
      </c>
      <c r="G90" s="14">
        <v>32.890369999999997</v>
      </c>
      <c r="H90" s="14">
        <v>-5.4427269999999996</v>
      </c>
      <c r="I90" s="14">
        <v>-2.0833330000000001</v>
      </c>
      <c r="J90" s="14">
        <v>-0.64324740000000002</v>
      </c>
      <c r="K90" s="14"/>
      <c r="L90" s="14">
        <v>130.52099999999999</v>
      </c>
      <c r="M90" s="14">
        <v>181.791</v>
      </c>
      <c r="N90" s="24">
        <v>3166</v>
      </c>
      <c r="O90" s="24">
        <v>1922</v>
      </c>
      <c r="P90" s="24">
        <v>1244</v>
      </c>
      <c r="Q90" s="24"/>
      <c r="R90" s="24"/>
      <c r="S90" s="24"/>
      <c r="T90" s="24"/>
      <c r="U90" s="24"/>
      <c r="V90" s="26"/>
      <c r="W90" s="26"/>
      <c r="X90" s="26"/>
      <c r="Y90" s="26"/>
      <c r="Z90" s="26"/>
      <c r="AA90" s="26"/>
      <c r="AB90" s="26"/>
    </row>
    <row r="91" spans="1:28" x14ac:dyDescent="0.2">
      <c r="A91" s="5">
        <v>40513</v>
      </c>
      <c r="B91" s="14">
        <v>3.9437739999999999</v>
      </c>
      <c r="C91" s="14">
        <v>21.122119999999999</v>
      </c>
      <c r="D91" s="14">
        <v>-0.94043650000000001</v>
      </c>
      <c r="E91" s="14">
        <v>-9.1784940000000006</v>
      </c>
      <c r="F91" s="14">
        <v>-1.7037230000000001</v>
      </c>
      <c r="G91" s="14">
        <v>14.83254</v>
      </c>
      <c r="H91" s="14">
        <v>11.19469</v>
      </c>
      <c r="I91" s="14">
        <v>-2.9243070000000002</v>
      </c>
      <c r="J91" s="14">
        <v>-4.1602420000000002</v>
      </c>
      <c r="K91" s="14"/>
      <c r="L91" s="14">
        <v>126.395</v>
      </c>
      <c r="M91" s="14">
        <v>197.369</v>
      </c>
      <c r="N91" s="24">
        <v>3331</v>
      </c>
      <c r="O91" s="24">
        <v>2105</v>
      </c>
      <c r="P91" s="24">
        <v>1226</v>
      </c>
      <c r="Q91" s="24"/>
      <c r="R91" s="24"/>
      <c r="S91" s="24"/>
      <c r="T91" s="24"/>
      <c r="U91" s="24"/>
      <c r="V91" s="26"/>
      <c r="W91" s="26"/>
      <c r="X91" s="26"/>
      <c r="Y91" s="26"/>
      <c r="Z91" s="26"/>
      <c r="AA91" s="26"/>
      <c r="AB91" s="26"/>
    </row>
    <row r="92" spans="1:28" x14ac:dyDescent="0.2">
      <c r="A92" s="5">
        <v>40603</v>
      </c>
      <c r="B92" s="14">
        <v>7.2441760000000004</v>
      </c>
      <c r="C92" s="14">
        <v>27.722100000000001</v>
      </c>
      <c r="D92" s="14">
        <v>5.0881639999999999</v>
      </c>
      <c r="E92" s="14">
        <v>-10.0181</v>
      </c>
      <c r="F92" s="14">
        <v>2.3787720000000001</v>
      </c>
      <c r="G92" s="14">
        <v>13.80597</v>
      </c>
      <c r="H92" s="14">
        <v>13.16818</v>
      </c>
      <c r="I92" s="14">
        <v>-15.611549999999999</v>
      </c>
      <c r="J92" s="14">
        <v>4.726362</v>
      </c>
      <c r="K92" s="14"/>
      <c r="L92" s="14">
        <v>119.67700000000001</v>
      </c>
      <c r="M92" s="14">
        <v>176.203</v>
      </c>
      <c r="N92" s="24">
        <v>3303</v>
      </c>
      <c r="O92" s="24">
        <v>2024</v>
      </c>
      <c r="P92" s="24">
        <v>1279</v>
      </c>
      <c r="Q92" s="24"/>
      <c r="R92" s="24"/>
      <c r="S92" s="24"/>
      <c r="T92" s="24"/>
      <c r="U92" s="24"/>
      <c r="V92" s="26"/>
      <c r="W92" s="26"/>
      <c r="X92" s="26"/>
      <c r="Y92" s="26"/>
      <c r="Z92" s="26"/>
      <c r="AA92" s="26"/>
      <c r="AB92" s="26"/>
    </row>
    <row r="93" spans="1:28" x14ac:dyDescent="0.2">
      <c r="A93" s="5">
        <v>40695</v>
      </c>
      <c r="B93" s="14">
        <v>5.4971319999999997</v>
      </c>
      <c r="C93" s="14">
        <v>14.62458</v>
      </c>
      <c r="D93" s="14">
        <v>10.601039999999999</v>
      </c>
      <c r="E93" s="14">
        <v>-10.00606</v>
      </c>
      <c r="F93" s="14">
        <v>22.30453</v>
      </c>
      <c r="G93" s="14">
        <v>15.870559999999999</v>
      </c>
      <c r="H93" s="14">
        <v>-2.4169139999999998</v>
      </c>
      <c r="I93" s="14">
        <v>-3.625378</v>
      </c>
      <c r="J93" s="14">
        <v>2.6448339999999999</v>
      </c>
      <c r="K93" s="14"/>
      <c r="L93" s="14">
        <v>141.28700000000001</v>
      </c>
      <c r="M93" s="14">
        <v>212.94</v>
      </c>
      <c r="N93" s="24">
        <v>3308</v>
      </c>
      <c r="O93" s="24">
        <v>2047</v>
      </c>
      <c r="P93" s="24">
        <v>1261</v>
      </c>
      <c r="Q93" s="24"/>
      <c r="R93" s="24"/>
      <c r="S93" s="24"/>
      <c r="T93" s="24"/>
      <c r="U93" s="24"/>
      <c r="V93" s="26"/>
      <c r="W93" s="26"/>
      <c r="X93" s="26"/>
      <c r="Y93" s="26"/>
      <c r="Z93" s="26"/>
      <c r="AA93" s="26"/>
      <c r="AB93" s="26"/>
    </row>
    <row r="94" spans="1:28" x14ac:dyDescent="0.2">
      <c r="A94" s="5">
        <v>40787</v>
      </c>
      <c r="B94" s="14">
        <v>6.3591569999999997</v>
      </c>
      <c r="C94" s="14">
        <v>8.9907880000000002</v>
      </c>
      <c r="D94" s="14">
        <v>7.1296270000000002</v>
      </c>
      <c r="E94" s="14">
        <v>3.9077449999999998</v>
      </c>
      <c r="F94" s="14">
        <v>5.8899720000000002</v>
      </c>
      <c r="G94" s="14">
        <v>14.5</v>
      </c>
      <c r="H94" s="14">
        <v>6.314432</v>
      </c>
      <c r="I94" s="14">
        <v>-4.3161129999999996</v>
      </c>
      <c r="J94" s="14">
        <v>7.7689190000000004</v>
      </c>
      <c r="K94" s="14"/>
      <c r="L94" s="14">
        <v>139.703</v>
      </c>
      <c r="M94" s="14">
        <v>210.33099999999999</v>
      </c>
      <c r="N94" s="24">
        <v>2985</v>
      </c>
      <c r="O94" s="24">
        <v>2005</v>
      </c>
      <c r="P94" s="24">
        <v>980</v>
      </c>
      <c r="Q94" s="24"/>
      <c r="R94" s="24"/>
      <c r="S94" s="24"/>
      <c r="T94" s="24"/>
      <c r="U94" s="24"/>
      <c r="V94" s="26"/>
      <c r="W94" s="26"/>
      <c r="X94" s="26"/>
      <c r="Y94" s="26"/>
      <c r="Z94" s="26"/>
      <c r="AA94" s="26"/>
      <c r="AB94" s="26"/>
    </row>
    <row r="95" spans="1:28" x14ac:dyDescent="0.2">
      <c r="A95" s="5">
        <v>40878</v>
      </c>
      <c r="B95" s="14">
        <v>13.410959999999999</v>
      </c>
      <c r="C95" s="14">
        <v>14.58414</v>
      </c>
      <c r="D95" s="14">
        <v>25.395569999999999</v>
      </c>
      <c r="E95" s="14">
        <v>14.6287</v>
      </c>
      <c r="F95" s="14">
        <v>7.72621</v>
      </c>
      <c r="G95" s="14">
        <v>-9.2708349999999999</v>
      </c>
      <c r="H95" s="14">
        <v>9.0330270000000006</v>
      </c>
      <c r="I95" s="14">
        <v>-3.1305390000000002</v>
      </c>
      <c r="J95" s="14">
        <v>3.0546609999999998</v>
      </c>
      <c r="K95" s="14"/>
      <c r="L95" s="14">
        <v>134.55199999999999</v>
      </c>
      <c r="M95" s="14">
        <v>227.85400000000001</v>
      </c>
      <c r="N95" s="24">
        <v>3369</v>
      </c>
      <c r="O95" s="24">
        <v>2175</v>
      </c>
      <c r="P95" s="24">
        <v>1194</v>
      </c>
      <c r="Q95" s="24"/>
      <c r="R95" s="24"/>
      <c r="S95" s="24"/>
      <c r="T95" s="24"/>
      <c r="U95" s="24"/>
      <c r="V95" s="26"/>
      <c r="W95" s="26"/>
      <c r="X95" s="26"/>
      <c r="Y95" s="26"/>
      <c r="Z95" s="26"/>
      <c r="AA95" s="26"/>
      <c r="AB95" s="26"/>
    </row>
    <row r="96" spans="1:28" x14ac:dyDescent="0.2">
      <c r="A96" s="5">
        <v>40969</v>
      </c>
      <c r="B96" s="14">
        <v>8.9277320000000007</v>
      </c>
      <c r="C96" s="14">
        <v>11.68061</v>
      </c>
      <c r="D96" s="14">
        <v>10.594429999999999</v>
      </c>
      <c r="E96" s="14">
        <v>8.6519069999999996</v>
      </c>
      <c r="F96" s="14">
        <v>11.17069</v>
      </c>
      <c r="G96" s="14">
        <v>-1.8032760000000001</v>
      </c>
      <c r="H96" s="14">
        <v>11.328720000000001</v>
      </c>
      <c r="I96" s="14">
        <v>16.023309999999999</v>
      </c>
      <c r="J96" s="14">
        <v>1.484561</v>
      </c>
      <c r="K96" s="14"/>
      <c r="L96" s="14">
        <v>101.164</v>
      </c>
      <c r="M96" s="14">
        <v>114.999</v>
      </c>
      <c r="N96" s="24">
        <v>3352</v>
      </c>
      <c r="O96" s="24">
        <v>2261</v>
      </c>
      <c r="P96" s="24">
        <v>1091</v>
      </c>
      <c r="Q96" s="24"/>
      <c r="R96" s="24"/>
      <c r="S96" s="24"/>
      <c r="T96" s="24"/>
      <c r="U96" s="24"/>
      <c r="V96" s="26"/>
      <c r="W96" s="26"/>
      <c r="X96" s="26"/>
      <c r="Y96" s="26"/>
      <c r="Z96" s="26"/>
      <c r="AA96" s="26"/>
      <c r="AB96" s="26"/>
    </row>
    <row r="97" spans="1:28" x14ac:dyDescent="0.2">
      <c r="A97" s="5">
        <v>41061</v>
      </c>
      <c r="B97" s="14">
        <v>3.3982779999999999</v>
      </c>
      <c r="C97" s="14">
        <v>-26.071370000000002</v>
      </c>
      <c r="D97" s="14">
        <v>5.4771089999999996</v>
      </c>
      <c r="E97" s="14">
        <v>3.7061999999999999</v>
      </c>
      <c r="F97" s="14">
        <v>6.1911149999999999</v>
      </c>
      <c r="G97" s="14">
        <v>-0.79787030000000003</v>
      </c>
      <c r="H97" s="14">
        <v>40.51305</v>
      </c>
      <c r="I97" s="14">
        <v>-0.1253899</v>
      </c>
      <c r="J97" s="14">
        <v>3.496931</v>
      </c>
      <c r="K97" s="14"/>
      <c r="L97" s="14">
        <v>129.29</v>
      </c>
      <c r="M97" s="14">
        <v>114.92400000000001</v>
      </c>
      <c r="N97" s="24">
        <v>3743</v>
      </c>
      <c r="O97" s="24">
        <v>2373</v>
      </c>
      <c r="P97" s="24">
        <v>1370</v>
      </c>
      <c r="Q97" s="24"/>
      <c r="R97" s="24"/>
      <c r="S97" s="24"/>
      <c r="T97" s="24"/>
      <c r="U97" s="24"/>
      <c r="V97" s="26"/>
      <c r="W97" s="26"/>
      <c r="X97" s="26"/>
      <c r="Y97" s="26"/>
      <c r="Z97" s="26"/>
      <c r="AA97" s="26"/>
      <c r="AB97" s="26"/>
    </row>
    <row r="98" spans="1:28" x14ac:dyDescent="0.2">
      <c r="A98" s="5">
        <v>41153</v>
      </c>
      <c r="B98" s="14">
        <v>10.821059999999999</v>
      </c>
      <c r="C98" s="14">
        <v>8.7166409999999992</v>
      </c>
      <c r="D98" s="14">
        <v>8.7294780000000003</v>
      </c>
      <c r="E98" s="14">
        <v>0.4932202</v>
      </c>
      <c r="F98" s="14">
        <v>12.71393</v>
      </c>
      <c r="G98" s="14">
        <v>4.1484750000000004</v>
      </c>
      <c r="H98" s="14">
        <v>29.898990000000001</v>
      </c>
      <c r="I98" s="14">
        <v>4.3837419999999998</v>
      </c>
      <c r="J98" s="14">
        <v>1.062848</v>
      </c>
      <c r="K98" s="14"/>
      <c r="L98" s="14">
        <v>141.137</v>
      </c>
      <c r="M98" s="14">
        <v>216.38900000000001</v>
      </c>
      <c r="N98" s="24">
        <v>3782</v>
      </c>
      <c r="O98" s="24">
        <v>2144</v>
      </c>
      <c r="P98" s="24">
        <v>1638</v>
      </c>
      <c r="Q98" s="24"/>
      <c r="R98" s="24"/>
      <c r="S98" s="24"/>
      <c r="T98" s="24"/>
      <c r="U98" s="24"/>
      <c r="V98" s="26"/>
      <c r="W98" s="26"/>
      <c r="X98" s="26"/>
      <c r="Y98" s="26"/>
      <c r="Z98" s="26"/>
      <c r="AA98" s="26"/>
      <c r="AB98" s="26"/>
    </row>
    <row r="99" spans="1:28" x14ac:dyDescent="0.2">
      <c r="A99" s="5">
        <v>41244</v>
      </c>
      <c r="B99" s="14">
        <v>2.4842659999999999</v>
      </c>
      <c r="C99" s="14">
        <v>5.8317290000000002</v>
      </c>
      <c r="D99" s="14">
        <v>-4.7318610000000003</v>
      </c>
      <c r="E99" s="14">
        <v>1.7535270000000001</v>
      </c>
      <c r="F99" s="14">
        <v>22.30706</v>
      </c>
      <c r="G99" s="14">
        <v>8.4959830000000007</v>
      </c>
      <c r="H99" s="14">
        <v>2.4817469999999999</v>
      </c>
      <c r="I99" s="14">
        <v>6.6463380000000001</v>
      </c>
      <c r="J99" s="14">
        <v>-7.1762889999999997</v>
      </c>
      <c r="K99" s="14"/>
      <c r="L99" s="14">
        <v>140.029</v>
      </c>
      <c r="M99" s="14">
        <v>207.75700000000001</v>
      </c>
      <c r="N99" s="24">
        <v>3977</v>
      </c>
      <c r="O99" s="24">
        <v>2226</v>
      </c>
      <c r="P99" s="24">
        <v>1751</v>
      </c>
      <c r="Q99" s="24"/>
      <c r="R99" s="24"/>
      <c r="S99" s="24"/>
      <c r="T99" s="24"/>
      <c r="U99" s="24"/>
      <c r="V99" s="26"/>
      <c r="W99" s="26"/>
      <c r="X99" s="26"/>
      <c r="Y99" s="26"/>
      <c r="Z99" s="26"/>
      <c r="AA99" s="26"/>
      <c r="AB99" s="26"/>
    </row>
    <row r="100" spans="1:28" x14ac:dyDescent="0.2">
      <c r="A100" s="5">
        <v>41334</v>
      </c>
      <c r="B100" s="14">
        <v>12.879440000000001</v>
      </c>
      <c r="C100" s="14">
        <v>8.0393380000000008</v>
      </c>
      <c r="D100" s="14">
        <v>5.1148689999999997</v>
      </c>
      <c r="E100" s="14">
        <v>6.2345709999999999</v>
      </c>
      <c r="F100" s="14">
        <v>9.3247579999999992</v>
      </c>
      <c r="G100" s="14">
        <v>-14.8581</v>
      </c>
      <c r="H100" s="14">
        <v>35.701970000000003</v>
      </c>
      <c r="I100" s="14">
        <v>5.3986130000000001</v>
      </c>
      <c r="J100" s="14">
        <v>-3.2182559999999998</v>
      </c>
      <c r="K100" s="14"/>
      <c r="L100" s="14">
        <v>150.36600000000001</v>
      </c>
      <c r="M100" s="14">
        <v>203.971</v>
      </c>
      <c r="N100" s="24">
        <v>3808</v>
      </c>
      <c r="O100" s="24">
        <v>2129</v>
      </c>
      <c r="P100" s="24">
        <v>1679</v>
      </c>
      <c r="Q100" s="24"/>
      <c r="R100" s="24"/>
      <c r="S100" s="24"/>
      <c r="T100" s="24"/>
      <c r="U100" s="24"/>
      <c r="V100" s="26"/>
      <c r="W100" s="26"/>
      <c r="X100" s="26"/>
      <c r="Y100" s="26"/>
      <c r="Z100" s="26"/>
      <c r="AA100" s="26"/>
      <c r="AB100" s="26"/>
    </row>
    <row r="101" spans="1:28" x14ac:dyDescent="0.2">
      <c r="A101" s="5">
        <v>41426</v>
      </c>
      <c r="B101" s="14">
        <v>13.672219999999999</v>
      </c>
      <c r="C101" s="14">
        <v>60.216000000000001</v>
      </c>
      <c r="D101" s="14">
        <v>4.9087249999999996</v>
      </c>
      <c r="E101" s="14">
        <v>19.948029999999999</v>
      </c>
      <c r="F101" s="14">
        <v>11.47021</v>
      </c>
      <c r="G101" s="14">
        <v>-3.7533449999999999</v>
      </c>
      <c r="H101" s="14">
        <v>-3.619767</v>
      </c>
      <c r="I101" s="14">
        <v>4.3314459999999997</v>
      </c>
      <c r="J101" s="14">
        <v>5.6312980000000001</v>
      </c>
      <c r="K101" s="14"/>
      <c r="L101" s="14">
        <v>165.54400000000001</v>
      </c>
      <c r="M101" s="14">
        <v>225.37</v>
      </c>
      <c r="N101" s="24">
        <v>4147</v>
      </c>
      <c r="O101" s="24">
        <v>2602</v>
      </c>
      <c r="P101" s="24">
        <v>1545</v>
      </c>
      <c r="Q101" s="24"/>
      <c r="R101" s="24"/>
      <c r="S101" s="24"/>
      <c r="T101" s="24"/>
      <c r="U101" s="24"/>
      <c r="V101" s="26"/>
      <c r="W101" s="26"/>
      <c r="X101" s="26"/>
      <c r="Y101" s="26"/>
      <c r="Z101" s="26"/>
      <c r="AA101" s="26"/>
      <c r="AB101" s="26"/>
    </row>
    <row r="102" spans="1:28" x14ac:dyDescent="0.2">
      <c r="A102" s="5">
        <v>41518</v>
      </c>
      <c r="B102" s="14">
        <v>12.87994</v>
      </c>
      <c r="C102" s="14">
        <v>14.07962</v>
      </c>
      <c r="D102" s="14">
        <v>6.1208239999999998</v>
      </c>
      <c r="E102" s="14">
        <v>32.331290000000003</v>
      </c>
      <c r="F102" s="14">
        <v>10.79176</v>
      </c>
      <c r="G102" s="14">
        <v>-4.4025210000000001</v>
      </c>
      <c r="H102" s="14">
        <v>17.169519999999999</v>
      </c>
      <c r="I102" s="14">
        <v>0.79123739999999998</v>
      </c>
      <c r="J102" s="14">
        <v>15.18061</v>
      </c>
      <c r="K102" s="14"/>
      <c r="L102" s="14">
        <v>158.768</v>
      </c>
      <c r="M102" s="14">
        <v>167.779</v>
      </c>
      <c r="N102" s="24">
        <v>4278</v>
      </c>
      <c r="O102" s="24">
        <v>2958</v>
      </c>
      <c r="P102" s="24">
        <v>1320</v>
      </c>
      <c r="Q102" s="24"/>
      <c r="R102" s="24"/>
      <c r="S102" s="24"/>
      <c r="T102" s="24"/>
      <c r="U102" s="24"/>
      <c r="V102" s="26"/>
      <c r="W102" s="26"/>
      <c r="X102" s="26"/>
      <c r="Y102" s="26"/>
      <c r="Z102" s="26"/>
      <c r="AA102" s="26"/>
      <c r="AB102" s="26"/>
    </row>
    <row r="103" spans="1:28" x14ac:dyDescent="0.2">
      <c r="A103" s="5">
        <v>41609</v>
      </c>
      <c r="B103" s="14">
        <v>11.63542</v>
      </c>
      <c r="C103" s="14">
        <v>15.525359999999999</v>
      </c>
      <c r="D103" s="14">
        <v>6.2251620000000001</v>
      </c>
      <c r="E103" s="14">
        <v>5.0742010000000004</v>
      </c>
      <c r="F103" s="14">
        <v>-1.0925290000000001</v>
      </c>
      <c r="G103" s="14">
        <v>-8.0423259999999992</v>
      </c>
      <c r="H103" s="14">
        <v>35.256410000000002</v>
      </c>
      <c r="I103" s="14">
        <v>-4.2881650000000002</v>
      </c>
      <c r="J103" s="14">
        <v>12.493</v>
      </c>
      <c r="K103" s="14"/>
      <c r="L103" s="14">
        <v>143.56200000000001</v>
      </c>
      <c r="M103" s="14">
        <v>204.465</v>
      </c>
      <c r="N103" s="24">
        <v>5015</v>
      </c>
      <c r="O103" s="24">
        <v>3017</v>
      </c>
      <c r="P103" s="24">
        <v>1998</v>
      </c>
      <c r="Q103" s="24"/>
      <c r="R103" s="24"/>
      <c r="S103" s="24"/>
      <c r="T103" s="24"/>
      <c r="U103" s="24"/>
      <c r="V103" s="26"/>
      <c r="W103" s="26"/>
      <c r="X103" s="26"/>
      <c r="Y103" s="26"/>
      <c r="Z103" s="26"/>
      <c r="AA103" s="26"/>
      <c r="AB103" s="26"/>
    </row>
    <row r="104" spans="1:28" x14ac:dyDescent="0.2">
      <c r="A104" s="5">
        <v>41699</v>
      </c>
      <c r="B104" s="14">
        <v>4.9174100000000003</v>
      </c>
      <c r="C104" s="14">
        <v>10.27309</v>
      </c>
      <c r="D104" s="14">
        <v>14.1031</v>
      </c>
      <c r="E104" s="14">
        <v>11.27251</v>
      </c>
      <c r="F104" s="14">
        <v>14.264699999999999</v>
      </c>
      <c r="G104" s="14">
        <v>18.62745</v>
      </c>
      <c r="H104" s="14">
        <v>-9.5068619999999999</v>
      </c>
      <c r="I104" s="14">
        <v>-2.9779629999999999</v>
      </c>
      <c r="J104" s="14">
        <v>2.176545</v>
      </c>
      <c r="K104" s="14"/>
      <c r="L104" s="14">
        <v>161.506</v>
      </c>
      <c r="M104" s="14">
        <v>180.608</v>
      </c>
      <c r="N104" s="24">
        <v>4311</v>
      </c>
      <c r="O104" s="24">
        <v>2749</v>
      </c>
      <c r="P104" s="24">
        <v>1562</v>
      </c>
      <c r="Q104" s="24"/>
      <c r="R104" s="24"/>
      <c r="S104" s="24"/>
      <c r="T104" s="24"/>
      <c r="U104" s="24"/>
      <c r="V104" s="26"/>
      <c r="W104" s="26"/>
      <c r="X104" s="26"/>
      <c r="Y104" s="26"/>
      <c r="Z104" s="26"/>
      <c r="AA104" s="26"/>
      <c r="AB104" s="26"/>
    </row>
    <row r="105" spans="1:28" x14ac:dyDescent="0.2">
      <c r="A105" s="5">
        <v>41791</v>
      </c>
      <c r="B105" s="14">
        <v>13.68543</v>
      </c>
      <c r="C105" s="14">
        <v>19.686330000000002</v>
      </c>
      <c r="D105" s="14">
        <v>13.14772</v>
      </c>
      <c r="E105" s="14">
        <v>11.321770000000001</v>
      </c>
      <c r="F105" s="14">
        <v>8.8686790000000002</v>
      </c>
      <c r="G105" s="14">
        <v>4.4568199999999996</v>
      </c>
      <c r="H105" s="14">
        <v>22.664919999999999</v>
      </c>
      <c r="I105" s="14">
        <v>-2.0457239999999999</v>
      </c>
      <c r="J105" s="14">
        <v>-2.5813640000000002</v>
      </c>
      <c r="K105" s="14"/>
      <c r="L105" s="14">
        <v>194.92099999999999</v>
      </c>
      <c r="M105" s="14">
        <v>235.596</v>
      </c>
      <c r="N105" s="24">
        <v>4532</v>
      </c>
      <c r="O105" s="24">
        <v>2909</v>
      </c>
      <c r="P105" s="24">
        <v>1623</v>
      </c>
      <c r="Q105" s="24"/>
      <c r="R105" s="24"/>
      <c r="S105" s="24"/>
      <c r="T105" s="24"/>
      <c r="U105" s="24"/>
      <c r="V105" s="26"/>
      <c r="W105" s="26"/>
      <c r="X105" s="26"/>
      <c r="Y105" s="26"/>
      <c r="Z105" s="26"/>
      <c r="AA105" s="26"/>
      <c r="AB105" s="26"/>
    </row>
    <row r="106" spans="1:28" x14ac:dyDescent="0.2">
      <c r="A106" s="5">
        <v>41883</v>
      </c>
      <c r="B106" s="14">
        <v>6.8327119999999999</v>
      </c>
      <c r="C106" s="14">
        <v>24.635210000000001</v>
      </c>
      <c r="D106" s="14">
        <v>12.883889999999999</v>
      </c>
      <c r="E106" s="14">
        <v>-20.769590000000001</v>
      </c>
      <c r="F106" s="14">
        <v>1.076846</v>
      </c>
      <c r="G106" s="14">
        <v>1.4254420000000001</v>
      </c>
      <c r="H106" s="14">
        <v>8.3355440000000005</v>
      </c>
      <c r="I106" s="14">
        <v>-17.330919999999999</v>
      </c>
      <c r="J106" s="14">
        <v>-5.6768510000000001</v>
      </c>
      <c r="K106" s="14"/>
      <c r="L106" s="14">
        <v>155.596</v>
      </c>
      <c r="M106" s="14">
        <v>221.95400000000001</v>
      </c>
      <c r="N106" s="24">
        <v>4924</v>
      </c>
      <c r="O106" s="24">
        <v>3176</v>
      </c>
      <c r="P106" s="24">
        <v>1748</v>
      </c>
      <c r="Q106" s="24"/>
      <c r="R106" s="24"/>
      <c r="S106" s="24"/>
      <c r="T106" s="24"/>
      <c r="U106" s="24"/>
      <c r="V106" s="26"/>
      <c r="W106" s="26"/>
      <c r="X106" s="26"/>
      <c r="Y106" s="26"/>
      <c r="Z106" s="26"/>
      <c r="AA106" s="26"/>
      <c r="AB106" s="26"/>
    </row>
    <row r="107" spans="1:28" x14ac:dyDescent="0.2">
      <c r="A107" s="5">
        <v>41974</v>
      </c>
      <c r="B107" s="14">
        <v>3.0399539999999998</v>
      </c>
      <c r="C107" s="14">
        <v>9.6045269999999991</v>
      </c>
      <c r="D107" s="14">
        <v>8.3541209999999992</v>
      </c>
      <c r="E107" s="14">
        <v>-3.644647</v>
      </c>
      <c r="F107" s="14">
        <v>-1.420202</v>
      </c>
      <c r="G107" s="14">
        <v>-17.95167</v>
      </c>
      <c r="H107" s="14">
        <v>0.44760719999999998</v>
      </c>
      <c r="I107" s="14">
        <v>-16.2485</v>
      </c>
      <c r="J107" s="14">
        <v>-1.24502</v>
      </c>
      <c r="K107" s="14"/>
      <c r="L107" s="14">
        <v>153.94800000000001</v>
      </c>
      <c r="M107" s="14">
        <v>198.34399999999999</v>
      </c>
      <c r="N107" s="24">
        <v>5351</v>
      </c>
      <c r="O107" s="24">
        <v>3551</v>
      </c>
      <c r="P107" s="24">
        <v>1800</v>
      </c>
      <c r="Q107" s="24"/>
      <c r="R107" s="24"/>
      <c r="S107" s="24"/>
      <c r="T107" s="24"/>
      <c r="U107" s="24"/>
      <c r="V107" s="26"/>
      <c r="W107" s="26"/>
      <c r="X107" s="26"/>
      <c r="Y107" s="26"/>
      <c r="Z107" s="26"/>
      <c r="AA107" s="26"/>
      <c r="AB107" s="26"/>
    </row>
    <row r="108" spans="1:28" x14ac:dyDescent="0.2">
      <c r="A108" s="5">
        <v>42064</v>
      </c>
      <c r="B108" s="14">
        <v>2.3434620000000002</v>
      </c>
      <c r="C108" s="14">
        <v>8.1629959999999997</v>
      </c>
      <c r="D108" s="14">
        <v>1.554025</v>
      </c>
      <c r="E108" s="14">
        <v>4.0731089999999996</v>
      </c>
      <c r="F108" s="14">
        <v>-1.222647</v>
      </c>
      <c r="G108" s="14">
        <v>-17.520659999999999</v>
      </c>
      <c r="H108" s="14">
        <v>0.81460500000000002</v>
      </c>
      <c r="I108" s="14">
        <v>-0.73664640000000003</v>
      </c>
      <c r="J108" s="14">
        <v>-2.0710060000000001</v>
      </c>
      <c r="K108" s="14"/>
      <c r="L108" s="14">
        <v>159.16999999999999</v>
      </c>
      <c r="M108" s="14">
        <v>204.375</v>
      </c>
      <c r="N108" s="24">
        <v>4321</v>
      </c>
      <c r="O108" s="24">
        <v>2862</v>
      </c>
      <c r="P108" s="24">
        <v>1459</v>
      </c>
      <c r="Q108" s="24"/>
      <c r="R108" s="24"/>
      <c r="S108" s="24"/>
      <c r="T108" s="24"/>
      <c r="U108" s="24"/>
      <c r="V108" s="26"/>
      <c r="W108" s="26"/>
      <c r="X108" s="26"/>
      <c r="Y108" s="26"/>
      <c r="Z108" s="26"/>
      <c r="AA108" s="26"/>
      <c r="AB108" s="26"/>
    </row>
    <row r="109" spans="1:28" x14ac:dyDescent="0.2">
      <c r="A109" s="5">
        <v>42156</v>
      </c>
      <c r="B109" s="14">
        <v>-2.1702249999999998</v>
      </c>
      <c r="C109" s="14">
        <v>6.8962709999999997E-2</v>
      </c>
      <c r="D109" s="14">
        <v>0.41010990000000003</v>
      </c>
      <c r="E109" s="14">
        <v>-15.425789999999999</v>
      </c>
      <c r="F109" s="14">
        <v>-8.9295069999999992</v>
      </c>
      <c r="G109" s="14">
        <v>-25.33333</v>
      </c>
      <c r="H109" s="14">
        <v>-2.7422840000000002</v>
      </c>
      <c r="I109" s="14">
        <v>2.5798510000000001</v>
      </c>
      <c r="J109" s="14">
        <v>4.0322579999999997</v>
      </c>
      <c r="K109" s="14"/>
      <c r="L109" s="14">
        <v>188.733</v>
      </c>
      <c r="M109" s="14">
        <v>237.83600000000001</v>
      </c>
      <c r="N109" s="24">
        <v>4209</v>
      </c>
      <c r="O109" s="24">
        <v>2619</v>
      </c>
      <c r="P109" s="24">
        <v>1590</v>
      </c>
      <c r="Q109" s="24"/>
      <c r="R109" s="24"/>
      <c r="S109" s="24"/>
      <c r="T109" s="24"/>
      <c r="U109" s="24"/>
      <c r="V109" s="26"/>
      <c r="W109" s="26"/>
      <c r="X109" s="26"/>
      <c r="Y109" s="26"/>
      <c r="Z109" s="26"/>
      <c r="AA109" s="26"/>
      <c r="AB109" s="26"/>
    </row>
    <row r="110" spans="1:28" x14ac:dyDescent="0.2">
      <c r="A110" s="5">
        <v>42248</v>
      </c>
      <c r="B110" s="14">
        <v>-0.4725898</v>
      </c>
      <c r="C110" s="14">
        <v>-8.7707339999999991</v>
      </c>
      <c r="D110" s="14">
        <v>3.31785</v>
      </c>
      <c r="E110" s="14">
        <v>7.548279</v>
      </c>
      <c r="F110" s="14">
        <v>1.2106539999999999</v>
      </c>
      <c r="G110" s="14">
        <v>-20</v>
      </c>
      <c r="H110" s="14">
        <v>1.05366</v>
      </c>
      <c r="I110" s="14">
        <v>23.082550000000001</v>
      </c>
      <c r="J110" s="14">
        <v>-8.3333340000000007</v>
      </c>
      <c r="K110" s="14"/>
      <c r="L110" s="14">
        <v>166.96700000000001</v>
      </c>
      <c r="M110" s="14">
        <v>207.315</v>
      </c>
      <c r="N110" s="24">
        <v>5091</v>
      </c>
      <c r="O110" s="24">
        <v>3241</v>
      </c>
      <c r="P110" s="24">
        <v>1850</v>
      </c>
      <c r="Q110" s="24"/>
      <c r="R110" s="24"/>
      <c r="S110" s="24"/>
      <c r="T110" s="24"/>
      <c r="U110" s="24"/>
      <c r="V110" s="26"/>
      <c r="W110" s="26"/>
      <c r="X110" s="26"/>
      <c r="Y110" s="26"/>
      <c r="Z110" s="26"/>
      <c r="AA110" s="26"/>
      <c r="AB110" s="26"/>
    </row>
    <row r="111" spans="1:28" x14ac:dyDescent="0.2">
      <c r="A111" s="5">
        <v>42339</v>
      </c>
      <c r="B111" s="14">
        <v>2.4445100000000002</v>
      </c>
      <c r="C111" s="14">
        <v>2.1886109999999999</v>
      </c>
      <c r="D111" s="14">
        <v>3.1645569999999998</v>
      </c>
      <c r="E111" s="14">
        <v>-8.88889</v>
      </c>
      <c r="F111" s="14">
        <v>-7.1575550000000003</v>
      </c>
      <c r="G111" s="14">
        <v>-7.2931340000000002</v>
      </c>
      <c r="H111" s="14">
        <v>6.5006519999999997</v>
      </c>
      <c r="I111" s="14">
        <v>41.654789999999998</v>
      </c>
      <c r="J111" s="14">
        <v>-5.2445839999999997</v>
      </c>
      <c r="K111" s="14"/>
      <c r="L111" s="14">
        <v>141.12700000000001</v>
      </c>
      <c r="M111" s="14">
        <v>190.56100000000001</v>
      </c>
      <c r="N111" s="24">
        <v>5144</v>
      </c>
      <c r="O111" s="24">
        <v>3371</v>
      </c>
      <c r="P111" s="24">
        <v>1773</v>
      </c>
      <c r="Q111" s="24"/>
      <c r="R111" s="24"/>
      <c r="S111" s="24"/>
      <c r="T111" s="24"/>
      <c r="U111" s="24"/>
      <c r="V111" s="26"/>
      <c r="W111" s="26"/>
      <c r="X111" s="26"/>
      <c r="Y111" s="26"/>
      <c r="Z111" s="26"/>
      <c r="AA111" s="26"/>
      <c r="AB111" s="26"/>
    </row>
    <row r="112" spans="1:28" x14ac:dyDescent="0.2">
      <c r="A112" s="5">
        <v>42430</v>
      </c>
      <c r="B112" s="14">
        <v>-0.2504516</v>
      </c>
      <c r="C112" s="14">
        <v>-0.81163079999999999</v>
      </c>
      <c r="D112" s="14">
        <v>3.1316679999999999</v>
      </c>
      <c r="E112" s="14">
        <v>-31.359760000000001</v>
      </c>
      <c r="F112" s="14">
        <v>-5.6677499999999998</v>
      </c>
      <c r="G112" s="14">
        <v>-2.404811</v>
      </c>
      <c r="H112" s="14">
        <v>3.4828640000000002</v>
      </c>
      <c r="I112" s="14">
        <v>21.583189999999998</v>
      </c>
      <c r="J112" s="14">
        <v>3.2628360000000001</v>
      </c>
      <c r="K112" s="14"/>
      <c r="L112" s="14">
        <v>134.125</v>
      </c>
      <c r="M112" s="14">
        <v>179.209</v>
      </c>
      <c r="N112" s="24">
        <v>4302</v>
      </c>
      <c r="O112" s="24">
        <v>2896</v>
      </c>
      <c r="P112" s="24">
        <v>1406</v>
      </c>
      <c r="Q112" s="24"/>
      <c r="R112" s="24"/>
      <c r="S112" s="24"/>
      <c r="T112" s="24"/>
      <c r="U112" s="24"/>
      <c r="V112" s="26"/>
      <c r="W112" s="26"/>
      <c r="X112" s="26"/>
      <c r="Y112" s="26"/>
      <c r="Z112" s="26"/>
      <c r="AA112" s="26"/>
      <c r="AB112" s="26"/>
    </row>
    <row r="113" spans="1:28" x14ac:dyDescent="0.2">
      <c r="A113" s="5">
        <v>42522</v>
      </c>
      <c r="B113" s="14">
        <v>-1.351818</v>
      </c>
      <c r="C113" s="14">
        <v>2.5384829999999998</v>
      </c>
      <c r="D113" s="14">
        <v>2.4166120000000002</v>
      </c>
      <c r="E113" s="14">
        <v>-21.921749999999999</v>
      </c>
      <c r="F113" s="14">
        <v>-0.63072870000000003</v>
      </c>
      <c r="G113" s="14">
        <v>-5.7142869999999997</v>
      </c>
      <c r="H113" s="14">
        <v>-9.9370349999999998</v>
      </c>
      <c r="I113" s="14">
        <v>30.299399999999999</v>
      </c>
      <c r="J113" s="14">
        <v>-4.9833879999999997</v>
      </c>
      <c r="K113" s="14"/>
      <c r="L113" s="14">
        <v>144.30099999999999</v>
      </c>
      <c r="M113" s="14">
        <v>187.815</v>
      </c>
      <c r="N113" s="24">
        <v>3887</v>
      </c>
      <c r="O113" s="24">
        <v>2552</v>
      </c>
      <c r="P113" s="24">
        <v>1335</v>
      </c>
      <c r="Q113" s="24"/>
      <c r="R113" s="24"/>
      <c r="S113" s="24"/>
      <c r="T113" s="24"/>
      <c r="U113" s="24"/>
      <c r="V113" s="26"/>
      <c r="W113" s="26"/>
      <c r="X113" s="26"/>
      <c r="Y113" s="26"/>
      <c r="Z113" s="26"/>
      <c r="AA113" s="26"/>
      <c r="AB113" s="26"/>
    </row>
    <row r="114" spans="1:28" x14ac:dyDescent="0.2">
      <c r="A114" s="5">
        <v>42614</v>
      </c>
      <c r="B114" s="14">
        <v>-6.0778670000000004</v>
      </c>
      <c r="C114" s="14">
        <v>-0.24596170000000001</v>
      </c>
      <c r="D114" s="14">
        <v>0.64226079999999997</v>
      </c>
      <c r="E114" s="14">
        <v>-29.54298</v>
      </c>
      <c r="F114" s="14">
        <v>-2.3444950000000002</v>
      </c>
      <c r="G114" s="14">
        <v>-15.27027</v>
      </c>
      <c r="H114" s="14">
        <v>-27.255089999999999</v>
      </c>
      <c r="I114" s="14">
        <v>30.623149999999999</v>
      </c>
      <c r="J114" s="14">
        <v>10.05509</v>
      </c>
      <c r="K114" s="14"/>
      <c r="L114" s="14">
        <v>127.185</v>
      </c>
      <c r="M114" s="14">
        <v>168.828</v>
      </c>
      <c r="N114" s="24">
        <v>3649</v>
      </c>
      <c r="O114" s="24">
        <v>2446</v>
      </c>
      <c r="P114" s="24">
        <v>1203</v>
      </c>
      <c r="Q114" s="24"/>
      <c r="R114" s="24"/>
      <c r="S114" s="24"/>
      <c r="T114" s="24"/>
      <c r="U114" s="24"/>
      <c r="V114" s="26"/>
      <c r="W114" s="26"/>
      <c r="X114" s="26"/>
      <c r="Y114" s="26"/>
      <c r="Z114" s="26"/>
      <c r="AA114" s="26"/>
      <c r="AB114" s="26"/>
    </row>
    <row r="115" spans="1:28" x14ac:dyDescent="0.2">
      <c r="A115" s="5">
        <v>42705</v>
      </c>
      <c r="B115" s="14">
        <v>-4.3335210000000002</v>
      </c>
      <c r="C115" s="14">
        <v>-0.7276977</v>
      </c>
      <c r="D115" s="14">
        <v>5.0752879999999996</v>
      </c>
      <c r="E115" s="14">
        <v>-25.58381</v>
      </c>
      <c r="F115" s="14">
        <v>-8.0541909999999994</v>
      </c>
      <c r="G115" s="14">
        <v>44.326779999999999</v>
      </c>
      <c r="H115" s="14">
        <v>-21.609649999999998</v>
      </c>
      <c r="I115" s="14">
        <v>14.4008</v>
      </c>
      <c r="J115" s="14">
        <v>-0.63863599999999998</v>
      </c>
      <c r="K115" s="14"/>
      <c r="L115" s="14">
        <v>120.575</v>
      </c>
      <c r="M115" s="14">
        <v>185.363</v>
      </c>
      <c r="N115" s="24">
        <v>4365</v>
      </c>
      <c r="O115" s="24">
        <v>3008</v>
      </c>
      <c r="P115" s="24">
        <v>1357</v>
      </c>
      <c r="Q115" s="24"/>
      <c r="R115" s="24"/>
      <c r="S115" s="24"/>
      <c r="T115" s="24"/>
      <c r="U115" s="24"/>
      <c r="V115" s="26"/>
      <c r="W115" s="26"/>
      <c r="X115" s="26"/>
      <c r="Y115" s="26"/>
      <c r="Z115" s="26"/>
      <c r="AA115" s="26"/>
      <c r="AB115" s="26"/>
    </row>
    <row r="116" spans="1:28" x14ac:dyDescent="0.2">
      <c r="A116" s="5">
        <v>42795</v>
      </c>
      <c r="B116" s="14">
        <v>-8.4289760000000005</v>
      </c>
      <c r="C116" s="14">
        <v>-0.76941720000000002</v>
      </c>
      <c r="D116" s="14">
        <v>-0.58660520000000005</v>
      </c>
      <c r="E116" s="14">
        <v>-16.88597</v>
      </c>
      <c r="F116" s="14">
        <v>5.7320460000000004</v>
      </c>
      <c r="G116" s="14">
        <v>-3.696097</v>
      </c>
      <c r="H116" s="14">
        <v>-31.044689999999999</v>
      </c>
      <c r="I116" s="14">
        <v>8.2909389999999998</v>
      </c>
      <c r="J116" s="14">
        <v>-8.7185459999999999</v>
      </c>
      <c r="K116" s="14"/>
      <c r="L116" s="14">
        <v>124.589</v>
      </c>
      <c r="M116" s="14">
        <v>157.452</v>
      </c>
      <c r="N116" s="24">
        <v>3204</v>
      </c>
      <c r="O116" s="24">
        <v>2152</v>
      </c>
      <c r="P116" s="24">
        <v>1052</v>
      </c>
      <c r="Q116" s="24"/>
      <c r="R116" s="24"/>
      <c r="S116" s="24"/>
      <c r="T116" s="24"/>
      <c r="U116" s="24"/>
      <c r="V116" s="26"/>
      <c r="W116" s="26"/>
      <c r="X116" s="26"/>
      <c r="Y116" s="26"/>
      <c r="Z116" s="26"/>
      <c r="AA116" s="26"/>
      <c r="AB116" s="26"/>
    </row>
    <row r="117" spans="1:28" x14ac:dyDescent="0.2">
      <c r="A117" s="5">
        <v>42887</v>
      </c>
      <c r="B117" s="14">
        <v>-4.3218620000000003</v>
      </c>
      <c r="C117" s="14">
        <v>-0.52649400000000002</v>
      </c>
      <c r="D117" s="14">
        <v>6.114986</v>
      </c>
      <c r="E117" s="14">
        <v>-12.08548</v>
      </c>
      <c r="F117" s="14">
        <v>-8.8863299999999992</v>
      </c>
      <c r="G117" s="14">
        <v>7.0075770000000004</v>
      </c>
      <c r="H117" s="14">
        <v>-22.73556</v>
      </c>
      <c r="I117" s="14">
        <v>1.4705870000000001</v>
      </c>
      <c r="J117" s="14">
        <v>-6.1771589999999996</v>
      </c>
      <c r="K117" s="14"/>
      <c r="L117" s="14">
        <v>138.38</v>
      </c>
      <c r="M117" s="14">
        <v>188.059</v>
      </c>
      <c r="N117" s="24">
        <v>3379</v>
      </c>
      <c r="O117" s="24">
        <v>2396</v>
      </c>
      <c r="P117" s="24">
        <v>983</v>
      </c>
      <c r="Q117" s="24"/>
      <c r="R117" s="24"/>
      <c r="S117" s="24"/>
      <c r="T117" s="24"/>
      <c r="U117" s="24"/>
      <c r="V117" s="26"/>
      <c r="W117" s="26"/>
      <c r="X117" s="26"/>
      <c r="Y117" s="26"/>
      <c r="Z117" s="26"/>
      <c r="AA117" s="26"/>
      <c r="AB117" s="26"/>
    </row>
    <row r="118" spans="1:28" x14ac:dyDescent="0.2">
      <c r="A118" s="5">
        <v>42979</v>
      </c>
      <c r="B118" s="14">
        <v>-2.460404</v>
      </c>
      <c r="C118" s="14">
        <v>1.5866199999999999</v>
      </c>
      <c r="D118" s="14">
        <v>3.2546309999999998</v>
      </c>
      <c r="E118" s="14">
        <v>-8.9575279999999999</v>
      </c>
      <c r="F118" s="14">
        <v>-14.845660000000001</v>
      </c>
      <c r="G118" s="14">
        <v>22.32854</v>
      </c>
      <c r="H118" s="14">
        <v>-9.5333360000000003</v>
      </c>
      <c r="I118" s="14">
        <v>1.31758</v>
      </c>
      <c r="J118" s="14">
        <v>-11.430949999999999</v>
      </c>
      <c r="K118" s="14"/>
      <c r="L118" s="14">
        <v>122.131</v>
      </c>
      <c r="M118" s="14">
        <v>172.065</v>
      </c>
      <c r="N118" s="24">
        <v>3508</v>
      </c>
      <c r="O118" s="24">
        <v>2283</v>
      </c>
      <c r="P118" s="24">
        <v>1225</v>
      </c>
      <c r="Q118" s="24"/>
      <c r="R118" s="24"/>
      <c r="S118" s="24"/>
      <c r="T118" s="24"/>
      <c r="U118" s="24"/>
      <c r="V118" s="26"/>
      <c r="W118" s="26"/>
      <c r="X118" s="26"/>
      <c r="Y118" s="26"/>
      <c r="Z118" s="26"/>
      <c r="AA118" s="26"/>
      <c r="AB118" s="26"/>
    </row>
    <row r="119" spans="1:28" x14ac:dyDescent="0.2">
      <c r="A119" s="5">
        <v>43070</v>
      </c>
      <c r="B119" s="14">
        <v>-4.8738530000000004</v>
      </c>
      <c r="C119" s="14">
        <v>0.72469399999999995</v>
      </c>
      <c r="D119" s="14">
        <v>-0.50424469999999999</v>
      </c>
      <c r="E119" s="14">
        <v>-13.249650000000001</v>
      </c>
      <c r="F119" s="14">
        <v>-10.68845</v>
      </c>
      <c r="G119" s="14">
        <v>2.5157250000000002</v>
      </c>
      <c r="H119" s="14">
        <v>-15.321820000000001</v>
      </c>
      <c r="I119" s="14">
        <v>12.41197</v>
      </c>
      <c r="J119" s="14">
        <v>-26.191749999999999</v>
      </c>
      <c r="K119" s="14"/>
      <c r="L119" s="14">
        <v>112.229</v>
      </c>
      <c r="M119" s="14">
        <v>152.43100000000001</v>
      </c>
      <c r="N119" s="24">
        <v>4062</v>
      </c>
      <c r="O119" s="24">
        <v>2668</v>
      </c>
      <c r="P119" s="24">
        <v>1394</v>
      </c>
      <c r="Q119" s="24"/>
      <c r="R119" s="24"/>
      <c r="S119" s="24"/>
      <c r="T119" s="24"/>
      <c r="U119" s="24"/>
      <c r="V119" s="26"/>
      <c r="W119" s="26"/>
      <c r="X119" s="26"/>
      <c r="Y119" s="26"/>
      <c r="Z119" s="26"/>
      <c r="AA119" s="26"/>
      <c r="AB119" s="26"/>
    </row>
    <row r="120" spans="1:28" x14ac:dyDescent="0.2">
      <c r="A120" s="5">
        <v>43160</v>
      </c>
      <c r="B120" s="14">
        <v>2.5851899999999999</v>
      </c>
      <c r="C120" s="14">
        <v>5.6</v>
      </c>
      <c r="D120" s="14">
        <v>5.2412380000000001</v>
      </c>
      <c r="E120" s="14">
        <v>-3.166226</v>
      </c>
      <c r="F120" s="14">
        <v>-1.7635609999999999</v>
      </c>
      <c r="G120" s="14">
        <v>3.1982940000000002</v>
      </c>
      <c r="H120" s="14">
        <v>-1.093324</v>
      </c>
      <c r="I120" s="14">
        <v>18.17756</v>
      </c>
      <c r="J120" s="14">
        <v>-19.9359</v>
      </c>
      <c r="K120" s="14"/>
      <c r="L120" s="14">
        <v>119.331</v>
      </c>
      <c r="M120" s="14">
        <v>153.89099999999999</v>
      </c>
      <c r="N120" s="24">
        <v>3685</v>
      </c>
      <c r="O120" s="24">
        <v>2597</v>
      </c>
      <c r="P120" s="24">
        <v>1088</v>
      </c>
      <c r="Q120" s="24"/>
      <c r="R120" s="24">
        <v>6268</v>
      </c>
      <c r="S120" s="24">
        <v>4833</v>
      </c>
      <c r="T120" s="24">
        <v>1435</v>
      </c>
      <c r="U120" s="24"/>
      <c r="V120" s="26"/>
      <c r="W120" s="26"/>
      <c r="X120" s="26"/>
      <c r="Y120" s="26"/>
      <c r="Z120" s="26"/>
      <c r="AA120" s="26"/>
      <c r="AB120" s="26"/>
    </row>
    <row r="121" spans="1:28" x14ac:dyDescent="0.2">
      <c r="A121" s="5">
        <v>43252</v>
      </c>
      <c r="B121" s="14">
        <v>0.84466339999999995</v>
      </c>
      <c r="C121" s="14">
        <v>2.1959460000000002</v>
      </c>
      <c r="D121" s="14">
        <v>-0.81427360000000004</v>
      </c>
      <c r="E121" s="14">
        <v>2.8499530000000002</v>
      </c>
      <c r="F121" s="14">
        <v>24.319199999999999</v>
      </c>
      <c r="G121" s="14">
        <v>5.4867229999999996</v>
      </c>
      <c r="H121" s="14">
        <v>-2.7143959999999998</v>
      </c>
      <c r="I121" s="14">
        <v>13.26993</v>
      </c>
      <c r="J121" s="14">
        <v>-19.5031</v>
      </c>
      <c r="K121" s="14"/>
      <c r="L121" s="14">
        <v>143.14359999999999</v>
      </c>
      <c r="M121" s="14">
        <v>198.423</v>
      </c>
      <c r="N121" s="24">
        <v>3241</v>
      </c>
      <c r="O121" s="24">
        <v>2155</v>
      </c>
      <c r="P121" s="24">
        <v>1086</v>
      </c>
      <c r="Q121" s="24"/>
      <c r="R121" s="24">
        <v>5527</v>
      </c>
      <c r="S121" s="24">
        <v>4095</v>
      </c>
      <c r="T121" s="24">
        <v>1432</v>
      </c>
      <c r="U121" s="24"/>
      <c r="V121" s="26"/>
      <c r="W121" s="26"/>
      <c r="X121" s="26"/>
      <c r="Y121" s="26"/>
      <c r="Z121" s="26"/>
      <c r="AA121" s="26"/>
      <c r="AB121" s="26"/>
    </row>
    <row r="122" spans="1:28" x14ac:dyDescent="0.2">
      <c r="A122" s="5">
        <v>43344</v>
      </c>
      <c r="B122" s="14">
        <v>3.006224</v>
      </c>
      <c r="C122" s="14">
        <v>-0.56985680000000005</v>
      </c>
      <c r="D122" s="14">
        <v>6.7058039999999997</v>
      </c>
      <c r="E122" s="14">
        <v>-8.4816340000000004E-2</v>
      </c>
      <c r="F122" s="14">
        <v>13.34867</v>
      </c>
      <c r="G122" s="14">
        <v>-14.863099999999999</v>
      </c>
      <c r="H122" s="14">
        <v>3.2424529999999998</v>
      </c>
      <c r="I122" s="14">
        <v>10.26906</v>
      </c>
      <c r="J122" s="14">
        <v>-7.9604379999999999</v>
      </c>
      <c r="K122" s="14"/>
      <c r="L122" s="14">
        <v>114.33799999999999</v>
      </c>
      <c r="M122" s="14">
        <v>153.16499999999999</v>
      </c>
      <c r="N122" s="24">
        <v>3263</v>
      </c>
      <c r="O122" s="24">
        <v>2182</v>
      </c>
      <c r="P122" s="24">
        <v>1081</v>
      </c>
      <c r="Q122" s="24"/>
      <c r="R122" s="24">
        <v>5745</v>
      </c>
      <c r="S122" s="24">
        <v>4315</v>
      </c>
      <c r="T122" s="24">
        <v>1430</v>
      </c>
      <c r="U122" s="24"/>
      <c r="V122" s="26"/>
      <c r="W122" s="26"/>
      <c r="X122" s="26"/>
      <c r="Y122" s="26"/>
      <c r="Z122" s="26"/>
      <c r="AA122" s="26"/>
      <c r="AB122" s="26"/>
    </row>
    <row r="123" spans="1:28" x14ac:dyDescent="0.2">
      <c r="A123" s="5">
        <v>43435</v>
      </c>
      <c r="B123" s="14">
        <v>-0.63290409999999997</v>
      </c>
      <c r="C123" s="14">
        <v>1.653986</v>
      </c>
      <c r="D123" s="14">
        <v>-6.481725</v>
      </c>
      <c r="E123" s="14">
        <v>2.8938890000000002</v>
      </c>
      <c r="F123" s="14">
        <v>1.04979</v>
      </c>
      <c r="G123" s="14">
        <v>-3.8854839999999999</v>
      </c>
      <c r="H123" s="14">
        <v>-2.892109</v>
      </c>
      <c r="I123" s="14">
        <v>14.44792</v>
      </c>
      <c r="J123" s="14">
        <v>1.6690879999999999</v>
      </c>
      <c r="K123" s="14"/>
      <c r="L123" s="14">
        <v>106.947</v>
      </c>
      <c r="M123" s="14">
        <v>157.131</v>
      </c>
      <c r="N123" s="24">
        <v>3626</v>
      </c>
      <c r="O123" s="24">
        <v>2448</v>
      </c>
      <c r="P123" s="24">
        <v>1178</v>
      </c>
      <c r="Q123" s="24"/>
      <c r="R123" s="24">
        <v>6533</v>
      </c>
      <c r="S123" s="24">
        <v>4982</v>
      </c>
      <c r="T123" s="24">
        <v>1551</v>
      </c>
      <c r="U123" s="24"/>
      <c r="V123" s="26"/>
      <c r="W123" s="26"/>
      <c r="X123" s="26"/>
      <c r="Y123" s="26"/>
      <c r="Z123" s="26"/>
      <c r="AA123" s="26"/>
      <c r="AB123" s="26"/>
    </row>
    <row r="124" spans="1:28" x14ac:dyDescent="0.2">
      <c r="A124" s="5">
        <v>43525</v>
      </c>
      <c r="B124" s="14">
        <v>0.91637800000000003</v>
      </c>
      <c r="C124" s="14">
        <v>2.5291389999999998</v>
      </c>
      <c r="D124" s="14">
        <v>-9.8614850000000001</v>
      </c>
      <c r="E124" s="14">
        <v>11.08084</v>
      </c>
      <c r="F124" s="14">
        <v>24.800540000000002</v>
      </c>
      <c r="G124" s="14">
        <v>-2.272732</v>
      </c>
      <c r="H124" s="14">
        <v>2.9609100000000002</v>
      </c>
      <c r="I124" s="14">
        <v>13.910970000000001</v>
      </c>
      <c r="J124" s="14">
        <v>-1.1208979999999999</v>
      </c>
      <c r="K124" s="14"/>
      <c r="L124" s="14">
        <v>122.758</v>
      </c>
      <c r="M124" s="14">
        <v>159.71700000000001</v>
      </c>
      <c r="N124" s="24">
        <v>3411</v>
      </c>
      <c r="O124" s="24">
        <v>2240</v>
      </c>
      <c r="P124" s="24">
        <v>1171</v>
      </c>
      <c r="Q124" s="24"/>
      <c r="R124" s="24">
        <v>6304</v>
      </c>
      <c r="S124" s="24">
        <v>4768</v>
      </c>
      <c r="T124" s="24">
        <v>1536</v>
      </c>
      <c r="U124" s="24"/>
      <c r="V124" s="26"/>
      <c r="W124" s="26"/>
      <c r="X124" s="26"/>
      <c r="Y124" s="26"/>
      <c r="Z124" s="26"/>
      <c r="AA124" s="26"/>
      <c r="AB124" s="26"/>
    </row>
    <row r="125" spans="1:28" x14ac:dyDescent="0.2">
      <c r="A125" s="5">
        <v>43617</v>
      </c>
      <c r="B125" s="14">
        <v>2.5491619999999999</v>
      </c>
      <c r="C125" s="14">
        <v>4.1873279999999999</v>
      </c>
      <c r="D125" s="14">
        <v>-1.3261799999999999</v>
      </c>
      <c r="E125" s="14">
        <v>-0.32599339999999999</v>
      </c>
      <c r="F125" s="14">
        <v>18.74682</v>
      </c>
      <c r="G125" s="14">
        <v>4.8657750000000002</v>
      </c>
      <c r="H125" s="14">
        <v>-3.5584319999999998</v>
      </c>
      <c r="I125" s="14">
        <v>13.51459</v>
      </c>
      <c r="J125" s="14">
        <v>3.2407379999999999</v>
      </c>
      <c r="K125" s="14"/>
      <c r="L125" s="14">
        <v>138.11600000000001</v>
      </c>
      <c r="M125" s="14">
        <v>179.233</v>
      </c>
      <c r="N125" s="24">
        <v>3128</v>
      </c>
      <c r="O125" s="24">
        <v>2004</v>
      </c>
      <c r="P125" s="24">
        <v>1124</v>
      </c>
      <c r="Q125" s="24"/>
      <c r="R125" s="24">
        <v>5798</v>
      </c>
      <c r="S125" s="24">
        <v>4383</v>
      </c>
      <c r="T125" s="24">
        <v>1415</v>
      </c>
      <c r="U125" s="24"/>
      <c r="V125" s="26"/>
      <c r="W125" s="26"/>
      <c r="X125" s="26"/>
      <c r="Y125" s="26"/>
      <c r="Z125" s="26"/>
      <c r="AA125" s="26"/>
      <c r="AB125" s="26"/>
    </row>
    <row r="126" spans="1:28" x14ac:dyDescent="0.2">
      <c r="A126" s="5">
        <v>43709</v>
      </c>
      <c r="B126" s="14">
        <v>0.2683622</v>
      </c>
      <c r="C126" s="14">
        <v>4.3090609999999998</v>
      </c>
      <c r="D126" s="14">
        <v>-9.6437849999999994</v>
      </c>
      <c r="E126" s="14">
        <v>9.4227430000000005</v>
      </c>
      <c r="F126" s="14">
        <v>25.786799999999999</v>
      </c>
      <c r="G126" s="14">
        <v>-3.2159300000000002</v>
      </c>
      <c r="H126" s="14">
        <v>-4.7466160000000004</v>
      </c>
      <c r="I126" s="14">
        <v>16.714120000000001</v>
      </c>
      <c r="J126" s="14">
        <v>-0.358238</v>
      </c>
      <c r="K126" s="14"/>
      <c r="L126" s="14">
        <v>117.501</v>
      </c>
      <c r="M126" s="14">
        <v>168.62700000000001</v>
      </c>
      <c r="N126" s="24">
        <v>3321</v>
      </c>
      <c r="O126" s="24">
        <v>2268</v>
      </c>
      <c r="P126" s="24">
        <v>1053</v>
      </c>
      <c r="Q126" s="24"/>
      <c r="R126" s="24">
        <v>6149</v>
      </c>
      <c r="S126" s="24">
        <v>4751</v>
      </c>
      <c r="T126" s="24">
        <v>1398</v>
      </c>
      <c r="U126" s="24"/>
      <c r="V126" s="26"/>
      <c r="W126" s="26"/>
      <c r="X126" s="26"/>
      <c r="Y126" s="26"/>
      <c r="Z126" s="26"/>
      <c r="AA126" s="26"/>
      <c r="AB126" s="26"/>
    </row>
    <row r="127" spans="1:28" x14ac:dyDescent="0.2">
      <c r="A127" s="5">
        <v>43800</v>
      </c>
      <c r="B127" s="14">
        <v>7.34</v>
      </c>
      <c r="C127" s="14">
        <v>1.488777</v>
      </c>
      <c r="D127" s="14">
        <v>4.5921289999999999</v>
      </c>
      <c r="E127" s="14">
        <v>12.57813</v>
      </c>
      <c r="F127" s="14">
        <v>42.712969999999999</v>
      </c>
      <c r="G127" s="14">
        <v>-7.7659609999999999</v>
      </c>
      <c r="H127" s="14">
        <v>9.3547150000000006</v>
      </c>
      <c r="I127" s="14">
        <v>4.4474850000000004</v>
      </c>
      <c r="J127" s="14">
        <v>-2.426844</v>
      </c>
      <c r="K127" s="14"/>
      <c r="L127" s="14">
        <v>108.351</v>
      </c>
      <c r="M127" s="14">
        <v>170.761</v>
      </c>
      <c r="N127" s="24">
        <v>3560</v>
      </c>
      <c r="O127" s="24">
        <v>2391</v>
      </c>
      <c r="P127" s="24">
        <v>1169</v>
      </c>
      <c r="Q127" s="24"/>
      <c r="R127" s="24">
        <v>6840</v>
      </c>
      <c r="S127" s="24">
        <v>5282</v>
      </c>
      <c r="T127" s="24">
        <v>1558</v>
      </c>
      <c r="U127" s="24"/>
      <c r="V127" s="26"/>
      <c r="W127" s="26"/>
      <c r="X127" s="26"/>
      <c r="Y127" s="26"/>
      <c r="Z127" s="26"/>
      <c r="AA127" s="26"/>
      <c r="AB127" s="26"/>
    </row>
    <row r="128" spans="1:28" x14ac:dyDescent="0.2">
      <c r="A128" s="5">
        <v>43891</v>
      </c>
      <c r="B128" s="14">
        <v>5.7510450000000004</v>
      </c>
      <c r="C128" s="14">
        <v>16.926220000000001</v>
      </c>
      <c r="D128" s="14">
        <v>14.416399999999999</v>
      </c>
      <c r="E128" s="14">
        <v>-0.57236679999999995</v>
      </c>
      <c r="F128" s="14">
        <v>-2.344163</v>
      </c>
      <c r="G128" s="14">
        <v>-20.29598</v>
      </c>
      <c r="H128" s="14">
        <v>-11.541410000000001</v>
      </c>
      <c r="I128" s="14">
        <v>-3.663643</v>
      </c>
      <c r="J128" s="14">
        <v>-0.32388790000000001</v>
      </c>
      <c r="K128" s="14"/>
      <c r="L128" s="14">
        <v>121.949</v>
      </c>
      <c r="M128" s="14">
        <v>164.684</v>
      </c>
      <c r="N128" s="24">
        <v>2640</v>
      </c>
      <c r="O128" s="24">
        <v>1797</v>
      </c>
      <c r="P128" s="24">
        <v>843</v>
      </c>
      <c r="Q128" s="24"/>
      <c r="R128" s="24">
        <v>5858</v>
      </c>
      <c r="S128" s="24">
        <v>4591</v>
      </c>
      <c r="T128" s="24">
        <v>1267</v>
      </c>
      <c r="U128" s="24"/>
      <c r="V128" s="26"/>
      <c r="W128" s="26"/>
      <c r="X128" s="26"/>
      <c r="Y128" s="26"/>
      <c r="Z128" s="26"/>
      <c r="AA128" s="26"/>
      <c r="AB128" s="26"/>
    </row>
    <row r="129" spans="1:28" x14ac:dyDescent="0.2">
      <c r="A129" s="5">
        <v>43983</v>
      </c>
      <c r="B129" s="14">
        <v>-20.49006</v>
      </c>
      <c r="C129" s="14">
        <v>1.057642</v>
      </c>
      <c r="D129" s="14">
        <v>0.35200199999999998</v>
      </c>
      <c r="E129" s="14">
        <v>-34.014719999999997</v>
      </c>
      <c r="F129" s="14">
        <v>-64.779070000000004</v>
      </c>
      <c r="G129" s="14">
        <v>-58.72</v>
      </c>
      <c r="H129" s="14">
        <v>-61.048220000000001</v>
      </c>
      <c r="I129" s="14">
        <v>-32.82846</v>
      </c>
      <c r="J129" s="14">
        <v>-33.33334</v>
      </c>
      <c r="K129" s="14"/>
      <c r="L129" s="14">
        <v>89.304000000000002</v>
      </c>
      <c r="M129" s="14">
        <v>107.92700000000001</v>
      </c>
      <c r="N129" s="24">
        <v>716</v>
      </c>
      <c r="O129" s="24">
        <v>485</v>
      </c>
      <c r="P129" s="24">
        <v>231</v>
      </c>
      <c r="Q129" s="24"/>
      <c r="R129" s="24">
        <v>2050</v>
      </c>
      <c r="S129" s="24">
        <v>1661</v>
      </c>
      <c r="T129" s="24">
        <v>389</v>
      </c>
      <c r="U129" s="24"/>
      <c r="V129" s="26"/>
      <c r="W129" s="26"/>
      <c r="X129" s="26"/>
      <c r="Y129" s="26"/>
      <c r="Z129" s="26"/>
      <c r="AA129" s="26"/>
      <c r="AB129" s="26"/>
    </row>
    <row r="130" spans="1:28" x14ac:dyDescent="0.2">
      <c r="A130" s="5">
        <v>44075</v>
      </c>
      <c r="B130" s="14">
        <v>3.780535</v>
      </c>
      <c r="C130" s="14">
        <v>5.1587310000000004</v>
      </c>
      <c r="D130" s="14">
        <v>6.3461499999999997</v>
      </c>
      <c r="E130" s="14">
        <v>4.1893010000000004</v>
      </c>
      <c r="F130" s="14">
        <v>83.938649999999996</v>
      </c>
      <c r="G130" s="14">
        <v>-41.772150000000003</v>
      </c>
      <c r="H130" s="14">
        <v>-11.839639999999999</v>
      </c>
      <c r="I130" s="14">
        <v>-13.24042</v>
      </c>
      <c r="J130" s="14">
        <v>-20.544429999999998</v>
      </c>
      <c r="K130" s="14"/>
      <c r="L130" s="14">
        <v>132.09100000000001</v>
      </c>
      <c r="M130" s="14">
        <v>184.72499999999999</v>
      </c>
      <c r="N130" s="24">
        <v>2852</v>
      </c>
      <c r="O130" s="24">
        <v>1799</v>
      </c>
      <c r="P130" s="24">
        <v>1053</v>
      </c>
      <c r="Q130" s="24"/>
      <c r="R130" s="24">
        <v>5247</v>
      </c>
      <c r="S130" s="24">
        <v>3938</v>
      </c>
      <c r="T130" s="24">
        <v>1310</v>
      </c>
      <c r="U130" s="24"/>
      <c r="V130" s="26"/>
      <c r="W130" s="26"/>
      <c r="X130" s="26"/>
      <c r="Y130" s="26"/>
      <c r="Z130" s="26"/>
      <c r="AA130" s="26"/>
      <c r="AB130" s="26"/>
    </row>
    <row r="131" spans="1:28" x14ac:dyDescent="0.2">
      <c r="A131" s="5">
        <v>44166</v>
      </c>
      <c r="B131" s="14">
        <v>-2.7126320000000002</v>
      </c>
      <c r="C131" s="14">
        <v>2.9418799999999998</v>
      </c>
      <c r="D131" s="14">
        <v>5.4540499999999996</v>
      </c>
      <c r="E131" s="14">
        <v>-1.8043070000000001</v>
      </c>
      <c r="F131" s="14">
        <v>-28.59817</v>
      </c>
      <c r="G131" s="14">
        <v>-2.7681589999999998</v>
      </c>
      <c r="H131" s="14">
        <v>-5.5516740000000002</v>
      </c>
      <c r="I131" s="14">
        <v>-16.213560000000001</v>
      </c>
      <c r="J131" s="14">
        <v>5.925389</v>
      </c>
      <c r="K131" s="14"/>
      <c r="L131" s="14">
        <v>129.351</v>
      </c>
      <c r="M131" s="14">
        <v>174.54400000000001</v>
      </c>
      <c r="N131" s="24">
        <v>3548</v>
      </c>
      <c r="O131" s="24">
        <v>2626</v>
      </c>
      <c r="P131" s="24">
        <v>922</v>
      </c>
      <c r="Q131" s="24"/>
      <c r="R131" s="24">
        <v>7379</v>
      </c>
      <c r="S131" s="24">
        <v>6113</v>
      </c>
      <c r="T131" s="24">
        <v>1266</v>
      </c>
      <c r="U131" s="24"/>
      <c r="V131" s="26"/>
      <c r="W131" s="26"/>
      <c r="X131" s="26"/>
      <c r="Y131" s="26"/>
      <c r="Z131" s="26"/>
      <c r="AA131" s="26"/>
      <c r="AB131" s="26"/>
    </row>
    <row r="132" spans="1:28" x14ac:dyDescent="0.2">
      <c r="A132" s="5">
        <v>44256</v>
      </c>
      <c r="B132" s="14">
        <v>-8.8014340000000004</v>
      </c>
      <c r="C132" s="14">
        <v>-19.599450000000001</v>
      </c>
      <c r="D132" s="14">
        <v>-1.439079</v>
      </c>
      <c r="E132" s="14">
        <v>14.0625</v>
      </c>
      <c r="F132" s="14">
        <v>-2.7277689999999999</v>
      </c>
      <c r="G132" s="14">
        <v>7.1618060000000003</v>
      </c>
      <c r="H132" s="14">
        <v>-19.28912</v>
      </c>
      <c r="I132" s="14">
        <v>-11.445130000000001</v>
      </c>
      <c r="J132" s="14">
        <v>6.1738410000000004</v>
      </c>
      <c r="K132" s="14"/>
      <c r="L132" s="14">
        <v>127.59699999999999</v>
      </c>
      <c r="M132" s="14">
        <v>199.464</v>
      </c>
      <c r="N132" s="24">
        <v>2421</v>
      </c>
      <c r="O132" s="24">
        <v>1581</v>
      </c>
      <c r="P132" s="24">
        <v>840</v>
      </c>
      <c r="Q132" s="24"/>
      <c r="R132" s="24">
        <v>4414</v>
      </c>
      <c r="S132" s="24">
        <v>3362</v>
      </c>
      <c r="T132" s="24">
        <v>1052</v>
      </c>
      <c r="U132" s="24"/>
      <c r="V132" s="26">
        <v>108.06779597661506</v>
      </c>
      <c r="W132" s="26">
        <v>4130</v>
      </c>
      <c r="X132" s="26">
        <v>14282.911</v>
      </c>
      <c r="Y132" s="26">
        <v>381.19499999999999</v>
      </c>
      <c r="Z132" s="26">
        <v>58</v>
      </c>
      <c r="AA132" s="26"/>
      <c r="AB132" s="26">
        <v>1044.53076375</v>
      </c>
    </row>
    <row r="133" spans="1:28" x14ac:dyDescent="0.2">
      <c r="A133" s="5">
        <v>44348</v>
      </c>
      <c r="B133" s="14">
        <v>1.8311770000000001</v>
      </c>
      <c r="C133" s="14">
        <v>-20.491890000000001</v>
      </c>
      <c r="D133" s="14">
        <v>15.36989</v>
      </c>
      <c r="E133" s="14">
        <v>20.81785</v>
      </c>
      <c r="F133" s="14">
        <v>-2.6796549999999999</v>
      </c>
      <c r="G133" s="14">
        <v>26.356590000000001</v>
      </c>
      <c r="H133" s="14">
        <v>7.3196940000000001</v>
      </c>
      <c r="I133" s="14">
        <v>5.1389630000000004</v>
      </c>
      <c r="J133" s="14">
        <v>9.753368</v>
      </c>
      <c r="K133" s="14"/>
      <c r="L133" s="14">
        <v>50.165999999999997</v>
      </c>
      <c r="M133" s="14">
        <v>125.31699999999999</v>
      </c>
      <c r="N133" s="24">
        <v>998</v>
      </c>
      <c r="O133" s="24">
        <v>612</v>
      </c>
      <c r="P133" s="24">
        <v>386</v>
      </c>
      <c r="Q133" s="24"/>
      <c r="R133" s="24">
        <v>1646</v>
      </c>
      <c r="S133" s="24">
        <v>1050</v>
      </c>
      <c r="T133" s="24">
        <v>596</v>
      </c>
      <c r="U133" s="24"/>
      <c r="V133" s="26">
        <v>109.73845596051063</v>
      </c>
      <c r="W133" s="26">
        <v>3791</v>
      </c>
      <c r="X133" s="26">
        <v>12140.646999999999</v>
      </c>
      <c r="Y133" s="26">
        <v>451.71199999999999</v>
      </c>
      <c r="Z133" s="26">
        <v>62</v>
      </c>
      <c r="AA133" s="26">
        <v>1145.4050000000002</v>
      </c>
      <c r="AB133" s="26">
        <v>1134.8787104800001</v>
      </c>
    </row>
    <row r="134" spans="1:28" x14ac:dyDescent="0.2">
      <c r="A134" s="5">
        <v>44440</v>
      </c>
      <c r="B134" s="14">
        <v>-9.6389499999999995</v>
      </c>
      <c r="C134" s="14">
        <v>-14.01064</v>
      </c>
      <c r="D134" s="14">
        <v>2.350819</v>
      </c>
      <c r="E134" s="14">
        <v>4.988829</v>
      </c>
      <c r="F134" s="14">
        <v>-62.198329999999999</v>
      </c>
      <c r="G134" s="14">
        <v>8.9673890000000007</v>
      </c>
      <c r="H134" s="14">
        <v>3.782403</v>
      </c>
      <c r="I134" s="14">
        <v>-6.4658660000000001</v>
      </c>
      <c r="J134" s="14">
        <v>1.616031</v>
      </c>
      <c r="K134" s="14"/>
      <c r="L134" s="14">
        <v>114.946</v>
      </c>
      <c r="M134" s="14">
        <v>194.232</v>
      </c>
      <c r="N134" s="24">
        <v>2778</v>
      </c>
      <c r="O134" s="24">
        <v>1822</v>
      </c>
      <c r="P134" s="24">
        <v>956</v>
      </c>
      <c r="Q134" s="24"/>
      <c r="R134" s="24">
        <v>4343</v>
      </c>
      <c r="S134" s="24">
        <v>3048</v>
      </c>
      <c r="T134" s="24">
        <v>1295</v>
      </c>
      <c r="U134" s="24"/>
      <c r="V134" s="26">
        <v>121.58300455991495</v>
      </c>
      <c r="W134" s="26">
        <v>5760</v>
      </c>
      <c r="X134" s="26">
        <v>14333.258000000002</v>
      </c>
      <c r="Y134" s="26">
        <v>535.53599999999994</v>
      </c>
      <c r="Z134" s="26">
        <v>77</v>
      </c>
      <c r="AA134" s="26">
        <v>1213.547</v>
      </c>
      <c r="AB134" s="26">
        <v>1129.15076849</v>
      </c>
    </row>
    <row r="135" spans="1:28" x14ac:dyDescent="0.2">
      <c r="A135" s="5">
        <v>44531</v>
      </c>
      <c r="B135" s="14">
        <v>-3.4272399999999998</v>
      </c>
      <c r="C135" s="14">
        <v>-3.3795289999999998</v>
      </c>
      <c r="D135" s="14">
        <v>-5.2495520000000004</v>
      </c>
      <c r="E135" s="14">
        <v>4.6643150000000002</v>
      </c>
      <c r="F135" s="14">
        <v>4.0780659999999997</v>
      </c>
      <c r="G135" s="14">
        <v>-4.3890919999999998</v>
      </c>
      <c r="H135" s="14">
        <v>-12.273569999999999</v>
      </c>
      <c r="I135" s="14">
        <v>0.62548510000000002</v>
      </c>
      <c r="J135" s="14">
        <v>5.1795580000000001</v>
      </c>
      <c r="K135" s="14"/>
      <c r="L135" s="14">
        <v>117.667</v>
      </c>
      <c r="M135" s="14">
        <v>204.36699999999999</v>
      </c>
      <c r="N135" s="24">
        <v>2737</v>
      </c>
      <c r="O135" s="24">
        <v>1776</v>
      </c>
      <c r="P135" s="24">
        <v>961</v>
      </c>
      <c r="Q135" s="24"/>
      <c r="R135" s="24">
        <v>3924</v>
      </c>
      <c r="S135" s="24">
        <v>2917</v>
      </c>
      <c r="T135" s="24">
        <v>1007</v>
      </c>
      <c r="U135" s="24"/>
      <c r="V135" s="26">
        <v>130.72863960555881</v>
      </c>
      <c r="W135" s="26">
        <v>5712</v>
      </c>
      <c r="X135" s="26">
        <v>19510.071</v>
      </c>
      <c r="Y135" s="26">
        <v>566.94200000000001</v>
      </c>
      <c r="Z135" s="26">
        <v>106</v>
      </c>
      <c r="AA135" s="26">
        <v>1162.2580000000003</v>
      </c>
      <c r="AB135" s="26">
        <v>1082.48916949</v>
      </c>
    </row>
    <row r="136" spans="1:28" x14ac:dyDescent="0.2">
      <c r="A136" s="5">
        <v>44621</v>
      </c>
      <c r="B136" s="14">
        <v>6.6692819999999999</v>
      </c>
      <c r="C136" s="14">
        <v>15.00604</v>
      </c>
      <c r="D136" s="14">
        <v>-0.55159380000000002</v>
      </c>
      <c r="E136" s="14">
        <v>14.9964</v>
      </c>
      <c r="F136" s="14">
        <v>-5.5524449999999996</v>
      </c>
      <c r="G136" s="14">
        <v>11.633660000000001</v>
      </c>
      <c r="H136" s="14">
        <v>17.239529999999998</v>
      </c>
      <c r="I136" s="14">
        <v>3.558281</v>
      </c>
      <c r="J136" s="14">
        <v>-3.5195090000000002</v>
      </c>
      <c r="K136" s="14"/>
      <c r="L136" s="14">
        <v>117.279</v>
      </c>
      <c r="M136" s="14">
        <v>183.72800000000001</v>
      </c>
      <c r="N136" s="24">
        <v>2340</v>
      </c>
      <c r="O136" s="24">
        <v>1477</v>
      </c>
      <c r="P136" s="24">
        <v>863</v>
      </c>
      <c r="Q136" s="24"/>
      <c r="R136" s="24">
        <v>3751</v>
      </c>
      <c r="S136" s="24">
        <v>2562</v>
      </c>
      <c r="T136" s="24">
        <v>1189</v>
      </c>
      <c r="U136" s="24"/>
      <c r="V136" s="26">
        <v>124.81961215106223</v>
      </c>
      <c r="W136" s="26">
        <v>5763</v>
      </c>
      <c r="X136" s="26">
        <v>18235.22</v>
      </c>
      <c r="Y136" s="26">
        <v>536.67899999999997</v>
      </c>
      <c r="Z136" s="26">
        <v>177</v>
      </c>
      <c r="AA136" s="26">
        <v>1274.2789999999998</v>
      </c>
      <c r="AB136" s="26">
        <v>1019.3295233900001</v>
      </c>
    </row>
    <row r="137" spans="1:28" x14ac:dyDescent="0.2">
      <c r="A137" s="5">
        <v>44713</v>
      </c>
      <c r="B137" s="14">
        <v>28.289470000000001</v>
      </c>
      <c r="C137" s="14">
        <v>33.987099999999998</v>
      </c>
      <c r="D137" s="14">
        <v>-8.2642330000000008</v>
      </c>
      <c r="E137" s="14">
        <v>57.435899999999997</v>
      </c>
      <c r="F137" s="14">
        <v>123.6546</v>
      </c>
      <c r="G137" s="14">
        <v>83.435590000000005</v>
      </c>
      <c r="H137" s="14">
        <v>124.1725</v>
      </c>
      <c r="I137" s="14">
        <v>55.261839999999999</v>
      </c>
      <c r="J137" s="14">
        <v>38.815109999999997</v>
      </c>
      <c r="K137" s="14"/>
      <c r="L137" s="14">
        <v>117.06100000000001</v>
      </c>
      <c r="M137" s="14">
        <v>185.50200000000001</v>
      </c>
      <c r="N137" s="24">
        <v>2318</v>
      </c>
      <c r="O137" s="24">
        <v>1472</v>
      </c>
      <c r="P137" s="24">
        <v>846</v>
      </c>
      <c r="Q137" s="24"/>
      <c r="R137" s="24">
        <v>3491</v>
      </c>
      <c r="S137" s="24">
        <v>2456</v>
      </c>
      <c r="T137" s="24">
        <v>1035</v>
      </c>
      <c r="U137" s="24"/>
      <c r="V137" s="26">
        <v>129.2291557488808</v>
      </c>
      <c r="W137" s="26">
        <v>6141</v>
      </c>
      <c r="X137" s="26">
        <v>19901.789999999997</v>
      </c>
      <c r="Y137" s="26">
        <v>571.851</v>
      </c>
      <c r="Z137" s="26">
        <v>211</v>
      </c>
      <c r="AA137" s="26">
        <v>1219.9030000000002</v>
      </c>
      <c r="AB137" s="26">
        <v>1302.7342153099999</v>
      </c>
    </row>
    <row r="138" spans="1:28" x14ac:dyDescent="0.2">
      <c r="A138" s="5">
        <v>44805</v>
      </c>
      <c r="B138" s="14">
        <v>9.7395720000000008</v>
      </c>
      <c r="C138" s="14">
        <v>15.60707</v>
      </c>
      <c r="D138" s="14">
        <v>0.67726379999999997</v>
      </c>
      <c r="E138" s="14">
        <v>2.269501</v>
      </c>
      <c r="F138" s="14">
        <v>14.10331</v>
      </c>
      <c r="G138" s="14">
        <v>61.346629999999998</v>
      </c>
      <c r="H138" s="14">
        <v>0.85995330000000003</v>
      </c>
      <c r="I138" s="14">
        <v>39.587809999999998</v>
      </c>
      <c r="J138" s="14">
        <v>16.921119999999998</v>
      </c>
      <c r="K138" s="14"/>
      <c r="L138" s="14">
        <v>103.07899999999999</v>
      </c>
      <c r="M138" s="14">
        <v>189.251</v>
      </c>
      <c r="N138" s="24">
        <v>2589</v>
      </c>
      <c r="O138" s="24">
        <v>1858</v>
      </c>
      <c r="P138" s="24">
        <v>731</v>
      </c>
      <c r="Q138" s="24"/>
      <c r="R138" s="24">
        <v>4051</v>
      </c>
      <c r="S138" s="24">
        <v>3035</v>
      </c>
      <c r="T138" s="24">
        <v>1016</v>
      </c>
      <c r="U138" s="24"/>
      <c r="V138" s="26">
        <v>133.75188773692159</v>
      </c>
      <c r="W138" s="26">
        <v>5133</v>
      </c>
      <c r="X138" s="26">
        <v>21162.518</v>
      </c>
      <c r="Y138" s="26">
        <v>609.51</v>
      </c>
      <c r="Z138" s="26">
        <v>344</v>
      </c>
      <c r="AA138" s="26">
        <v>1509.221</v>
      </c>
      <c r="AB138" s="26">
        <v>1350.09624452</v>
      </c>
    </row>
    <row r="139" spans="1:28" x14ac:dyDescent="0.2">
      <c r="A139" s="5">
        <v>44896</v>
      </c>
      <c r="B139" s="14">
        <v>6.7368399999999999</v>
      </c>
      <c r="C139" s="14">
        <v>4.5535139999999998</v>
      </c>
      <c r="D139" s="14">
        <v>6.6321009999999996</v>
      </c>
      <c r="E139" s="14">
        <v>7.2923609999999996</v>
      </c>
      <c r="F139" s="14">
        <v>-6.3252100000000002</v>
      </c>
      <c r="G139" s="14">
        <v>18.610420000000001</v>
      </c>
      <c r="H139" s="14">
        <v>2.3598780000000001</v>
      </c>
      <c r="I139" s="14">
        <v>43.317790000000002</v>
      </c>
      <c r="J139" s="14">
        <v>-4.8588370000000003</v>
      </c>
      <c r="K139" s="14"/>
      <c r="L139" s="14">
        <v>89.62</v>
      </c>
      <c r="M139" s="14">
        <v>148.60400000000001</v>
      </c>
      <c r="N139" s="24">
        <v>2490</v>
      </c>
      <c r="O139" s="24">
        <v>1545</v>
      </c>
      <c r="P139" s="24">
        <v>945</v>
      </c>
      <c r="Q139" s="24"/>
      <c r="R139" s="24">
        <v>4458</v>
      </c>
      <c r="S139" s="24">
        <v>3119</v>
      </c>
      <c r="T139" s="24">
        <v>1339</v>
      </c>
      <c r="U139" s="24"/>
      <c r="V139" s="26">
        <v>138.99273644983404</v>
      </c>
      <c r="W139" s="26">
        <v>6165</v>
      </c>
      <c r="X139" s="26">
        <v>23247.601999999999</v>
      </c>
      <c r="Y139" s="26">
        <v>622.94500000000005</v>
      </c>
      <c r="Z139" s="26">
        <v>317</v>
      </c>
      <c r="AA139" s="26">
        <v>1297.96</v>
      </c>
      <c r="AB139" s="26">
        <v>994.07044663000011</v>
      </c>
    </row>
    <row r="140" spans="1:28" x14ac:dyDescent="0.2">
      <c r="A140" s="5">
        <v>44986</v>
      </c>
      <c r="B140" s="14">
        <v>9.0106660000000005</v>
      </c>
      <c r="C140" s="14">
        <v>0.6834192</v>
      </c>
      <c r="D140" s="14">
        <v>9.0701429999999998</v>
      </c>
      <c r="E140" s="14">
        <v>-5.0156739999999997</v>
      </c>
      <c r="F140" s="14">
        <v>-5.9382419999999998</v>
      </c>
      <c r="G140" s="14">
        <v>19.290469999999999</v>
      </c>
      <c r="H140" s="14">
        <v>18.689879999999999</v>
      </c>
      <c r="I140" s="14">
        <v>42.575040000000001</v>
      </c>
      <c r="J140" s="14">
        <v>0.1586079</v>
      </c>
      <c r="K140" s="14"/>
      <c r="L140" s="14">
        <v>117.669</v>
      </c>
      <c r="M140" s="14">
        <v>173.57</v>
      </c>
      <c r="N140" s="24">
        <v>2472</v>
      </c>
      <c r="O140" s="24">
        <v>1597</v>
      </c>
      <c r="P140" s="24">
        <v>875</v>
      </c>
      <c r="Q140" s="24"/>
      <c r="R140" s="24">
        <v>4276</v>
      </c>
      <c r="S140" s="24">
        <v>2961</v>
      </c>
      <c r="T140" s="24">
        <v>1315</v>
      </c>
      <c r="U140" s="24"/>
      <c r="V140" s="26">
        <v>137.59024310830009</v>
      </c>
      <c r="W140" s="26">
        <v>4872</v>
      </c>
      <c r="X140" s="26">
        <v>21403.523000000001</v>
      </c>
      <c r="Y140" s="26">
        <v>724.87699999999995</v>
      </c>
      <c r="Z140" s="26">
        <v>397</v>
      </c>
      <c r="AA140" s="26">
        <v>1310.7329999999999</v>
      </c>
      <c r="AB140" s="26">
        <v>1297.5309999999999</v>
      </c>
    </row>
    <row r="141" spans="1:28" x14ac:dyDescent="0.2">
      <c r="A141" s="5">
        <v>45078</v>
      </c>
      <c r="B141" s="14">
        <v>5.7094060000000004</v>
      </c>
      <c r="C141" s="14">
        <v>-0.3733224</v>
      </c>
      <c r="D141" s="14">
        <v>5.5739679999999998</v>
      </c>
      <c r="E141" s="14">
        <v>-2.2801300000000002</v>
      </c>
      <c r="F141" s="14">
        <v>-3.5254629999999998</v>
      </c>
      <c r="G141" s="14">
        <v>2.5083609999999998</v>
      </c>
      <c r="H141" s="14">
        <v>22.684570000000001</v>
      </c>
      <c r="I141" s="14">
        <v>16.415040000000001</v>
      </c>
      <c r="J141" s="14">
        <v>-6.6960940000000004</v>
      </c>
      <c r="K141" s="14"/>
      <c r="L141" s="14">
        <v>122.788</v>
      </c>
      <c r="M141" s="14">
        <v>193.137</v>
      </c>
      <c r="N141" s="24">
        <v>2863</v>
      </c>
      <c r="O141" s="24">
        <v>2010</v>
      </c>
      <c r="P141" s="24">
        <v>853</v>
      </c>
      <c r="Q141" s="24"/>
      <c r="R141" s="24">
        <v>4794</v>
      </c>
      <c r="S141" s="24">
        <v>3531</v>
      </c>
      <c r="T141" s="24">
        <v>1263</v>
      </c>
      <c r="U141" s="24"/>
      <c r="V141" s="26">
        <v>140.8890354567059</v>
      </c>
      <c r="W141" s="26">
        <v>5942</v>
      </c>
      <c r="X141" s="26">
        <v>22760.262999999999</v>
      </c>
      <c r="Y141" s="26">
        <v>777.46</v>
      </c>
      <c r="Z141" s="26">
        <v>408</v>
      </c>
      <c r="AA141" s="26">
        <v>1394.7739999999999</v>
      </c>
      <c r="AB141" s="26">
        <v>1356.6788087899999</v>
      </c>
    </row>
    <row r="142" spans="1:28" x14ac:dyDescent="0.2">
      <c r="A142" s="5">
        <v>45170</v>
      </c>
      <c r="B142" s="14">
        <v>7.0871219999999999</v>
      </c>
      <c r="C142" s="14">
        <v>3.941989</v>
      </c>
      <c r="D142" s="14">
        <v>7.2535879999999997</v>
      </c>
      <c r="E142" s="14">
        <v>-15.46463</v>
      </c>
      <c r="F142" s="14">
        <v>-5.188205</v>
      </c>
      <c r="G142" s="14">
        <v>11.59196</v>
      </c>
      <c r="H142" s="14">
        <v>22.330480000000001</v>
      </c>
      <c r="I142" s="14">
        <v>13.87266</v>
      </c>
      <c r="J142" s="14">
        <v>5.6039190000000003</v>
      </c>
      <c r="K142" s="14"/>
      <c r="L142" s="14">
        <v>109.52800000000001</v>
      </c>
      <c r="M142" s="14">
        <v>169.673</v>
      </c>
      <c r="N142" s="24">
        <v>3083</v>
      </c>
      <c r="O142" s="24">
        <v>1981</v>
      </c>
      <c r="P142" s="24">
        <v>1102</v>
      </c>
      <c r="Q142" s="24"/>
      <c r="R142" s="24">
        <v>5478</v>
      </c>
      <c r="S142" s="24">
        <v>3914</v>
      </c>
      <c r="T142" s="24">
        <v>1564</v>
      </c>
      <c r="U142" s="24"/>
      <c r="V142" s="26">
        <v>145.87239041862898</v>
      </c>
      <c r="W142" s="26">
        <v>6262</v>
      </c>
      <c r="X142" s="26">
        <v>24636.616000000002</v>
      </c>
      <c r="Y142" s="26">
        <v>824.89400000000001</v>
      </c>
      <c r="Z142" s="26">
        <v>413</v>
      </c>
      <c r="AA142" s="26">
        <v>1095.8</v>
      </c>
      <c r="AB142" s="26">
        <v>1178.4675898199998</v>
      </c>
    </row>
    <row r="143" spans="1:28" x14ac:dyDescent="0.2">
      <c r="A143" s="5">
        <v>45261</v>
      </c>
      <c r="B143" s="14">
        <v>5.9735170000000002</v>
      </c>
      <c r="C143" s="14">
        <v>1.4491579999999999</v>
      </c>
      <c r="D143" s="14">
        <v>10.954689999999999</v>
      </c>
      <c r="E143" s="14">
        <v>-16.047830000000001</v>
      </c>
      <c r="F143" s="14">
        <v>4.6608830000000001</v>
      </c>
      <c r="G143" s="14">
        <v>6.0669490000000001</v>
      </c>
      <c r="H143" s="14">
        <v>18.402640000000002</v>
      </c>
      <c r="I143" s="14">
        <v>2.168609</v>
      </c>
      <c r="J143" s="14">
        <v>6.4182220000000001</v>
      </c>
      <c r="K143" s="14"/>
      <c r="L143" s="14">
        <v>103.786</v>
      </c>
      <c r="M143" s="14">
        <v>182.989</v>
      </c>
      <c r="N143" s="24">
        <v>3045</v>
      </c>
      <c r="O143" s="24">
        <v>2008</v>
      </c>
      <c r="P143" s="24">
        <v>1037</v>
      </c>
      <c r="Q143" s="24"/>
      <c r="R143" s="24">
        <v>5666</v>
      </c>
      <c r="S143" s="24">
        <v>4219</v>
      </c>
      <c r="T143" s="24">
        <v>1447</v>
      </c>
      <c r="U143" s="24"/>
      <c r="V143" s="26">
        <v>153.85008981377445</v>
      </c>
      <c r="W143" s="26">
        <v>6336</v>
      </c>
      <c r="X143" s="26">
        <v>27119.41</v>
      </c>
      <c r="Y143" s="26">
        <v>826.73099999999999</v>
      </c>
      <c r="Z143" s="26">
        <v>369</v>
      </c>
      <c r="AA143" s="26">
        <v>1329.8</v>
      </c>
      <c r="AB143" s="26">
        <v>1048.2486756200001</v>
      </c>
    </row>
    <row r="144" spans="1:28" x14ac:dyDescent="0.2">
      <c r="A144" s="5">
        <v>45352</v>
      </c>
      <c r="B144" s="14">
        <v>4.3184950000000004</v>
      </c>
      <c r="C144" s="14">
        <v>3.1432790000000002</v>
      </c>
      <c r="D144" s="14">
        <v>2.8417590000000001</v>
      </c>
      <c r="E144" s="14">
        <v>-9.1089120000000001</v>
      </c>
      <c r="F144" s="14">
        <v>-0.56817799999999996</v>
      </c>
      <c r="G144" s="14">
        <v>3.5316010000000002</v>
      </c>
      <c r="H144" s="14">
        <v>19.143190000000001</v>
      </c>
      <c r="I144" s="14">
        <v>3.6842069999999998</v>
      </c>
      <c r="J144" s="14">
        <v>-1.3460049999999999</v>
      </c>
      <c r="K144" s="14"/>
      <c r="L144" s="14">
        <v>114.29300000000001</v>
      </c>
      <c r="M144" s="14">
        <v>145.227</v>
      </c>
      <c r="N144" s="24">
        <v>3328</v>
      </c>
      <c r="O144" s="24">
        <v>2224</v>
      </c>
      <c r="P144" s="24">
        <v>1104</v>
      </c>
      <c r="Q144" s="24"/>
      <c r="R144" s="24">
        <v>5458</v>
      </c>
      <c r="S144" s="24">
        <v>3966</v>
      </c>
      <c r="T144" s="24">
        <v>1492</v>
      </c>
      <c r="U144" s="24"/>
      <c r="V144" s="241">
        <v>147.13625093459524</v>
      </c>
      <c r="W144" s="241">
        <v>5666</v>
      </c>
      <c r="X144" s="241">
        <v>24809.376</v>
      </c>
      <c r="Y144" s="241">
        <v>882.95799999999997</v>
      </c>
      <c r="Z144" s="241">
        <v>567</v>
      </c>
      <c r="AA144" s="241">
        <v>1480.2</v>
      </c>
      <c r="AB144" s="241">
        <v>1297.5555323599999</v>
      </c>
    </row>
    <row r="145" spans="1:28" x14ac:dyDescent="0.2">
      <c r="A145" s="5">
        <v>45444</v>
      </c>
      <c r="B145" s="14">
        <v>2.9430710000000002</v>
      </c>
      <c r="C145" s="14">
        <v>3.5992510000000002</v>
      </c>
      <c r="D145" s="14">
        <v>4.5091380000000001</v>
      </c>
      <c r="E145" s="14">
        <v>-14.8</v>
      </c>
      <c r="F145" s="14">
        <v>-1.102085</v>
      </c>
      <c r="G145" s="14">
        <v>-0.32626549999999999</v>
      </c>
      <c r="H145" s="14">
        <v>7.3304070000000001</v>
      </c>
      <c r="I145" s="14">
        <v>1.876385</v>
      </c>
      <c r="J145" s="14">
        <v>4.8107179999999996</v>
      </c>
      <c r="K145" s="14"/>
      <c r="L145" s="14">
        <v>127.367</v>
      </c>
      <c r="M145" s="14">
        <v>188.75200000000001</v>
      </c>
      <c r="N145" s="24">
        <v>2978</v>
      </c>
      <c r="O145" s="24">
        <v>1907</v>
      </c>
      <c r="P145" s="24">
        <v>1071</v>
      </c>
      <c r="Q145" s="24"/>
      <c r="R145" s="24">
        <v>5608</v>
      </c>
      <c r="S145" s="24">
        <v>4145</v>
      </c>
      <c r="T145" s="24">
        <v>1463</v>
      </c>
      <c r="U145" s="24"/>
      <c r="V145" s="26">
        <v>155.05697905859031</v>
      </c>
      <c r="W145" s="26">
        <v>6278</v>
      </c>
      <c r="X145" s="26">
        <v>26847.224999999999</v>
      </c>
      <c r="Y145" s="26">
        <v>892.24599999999998</v>
      </c>
      <c r="Z145" s="26">
        <v>517</v>
      </c>
      <c r="AA145" s="26">
        <v>1385.3</v>
      </c>
      <c r="AB145" s="26">
        <v>1280.7139360399999</v>
      </c>
    </row>
    <row r="146" spans="1:28" x14ac:dyDescent="0.2">
      <c r="A146" s="5">
        <v>45536</v>
      </c>
      <c r="B146" s="14">
        <v>1.8518539999999999</v>
      </c>
      <c r="C146" s="14">
        <v>1.657454</v>
      </c>
      <c r="D146" s="14">
        <v>5.6176640000000004</v>
      </c>
      <c r="E146" s="14">
        <v>0.49220550000000002</v>
      </c>
      <c r="F146" s="14">
        <v>2.7360549999999999</v>
      </c>
      <c r="G146" s="14">
        <v>9.2797850000000004</v>
      </c>
      <c r="H146" s="14">
        <v>-3.551272</v>
      </c>
      <c r="I146" s="14">
        <v>-1.431664</v>
      </c>
      <c r="J146" s="14">
        <v>2.67903</v>
      </c>
      <c r="K146" s="14"/>
      <c r="L146" s="14">
        <v>113.452</v>
      </c>
      <c r="M146" s="14">
        <v>176.131</v>
      </c>
      <c r="N146" s="24">
        <v>2904</v>
      </c>
      <c r="O146" s="24">
        <v>1977</v>
      </c>
      <c r="P146" s="24">
        <v>927</v>
      </c>
      <c r="Q146" s="24"/>
      <c r="R146" s="24">
        <v>5646</v>
      </c>
      <c r="S146" s="24">
        <v>4324</v>
      </c>
      <c r="T146" s="24">
        <v>1323</v>
      </c>
      <c r="U146" s="24"/>
      <c r="V146" s="26">
        <v>161.65630158410465</v>
      </c>
      <c r="W146" s="26">
        <v>8274</v>
      </c>
      <c r="X146" s="26">
        <v>28581.886999999999</v>
      </c>
      <c r="Y146" s="26">
        <v>1009.816</v>
      </c>
      <c r="Z146" s="26">
        <v>652</v>
      </c>
      <c r="AA146" s="26">
        <v>1428.4</v>
      </c>
      <c r="AB146" s="26">
        <v>1198.06791778</v>
      </c>
    </row>
    <row r="147" spans="1:28" x14ac:dyDescent="0.2">
      <c r="A147" s="5">
        <v>45627</v>
      </c>
      <c r="B147" s="14">
        <v>0.26588669999999998</v>
      </c>
      <c r="C147" s="14">
        <v>-0.66104030000000003</v>
      </c>
      <c r="D147" s="14">
        <v>2.2606660000000001</v>
      </c>
      <c r="E147" s="14">
        <v>-13.268359999999999</v>
      </c>
      <c r="F147" s="14">
        <v>6.7941820000000002</v>
      </c>
      <c r="G147" s="14">
        <v>-4.4378700000000002</v>
      </c>
      <c r="H147" s="14">
        <v>4.9374070000000003</v>
      </c>
      <c r="I147" s="14">
        <v>-0.29185620000000001</v>
      </c>
      <c r="J147" s="14">
        <v>-15.045389999999999</v>
      </c>
      <c r="K147" s="14"/>
      <c r="L147" s="14">
        <v>107.896</v>
      </c>
      <c r="M147" s="14">
        <v>163.11699999999999</v>
      </c>
      <c r="N147" s="24">
        <v>3123</v>
      </c>
      <c r="O147" s="24">
        <v>2137</v>
      </c>
      <c r="P147" s="24">
        <v>986</v>
      </c>
      <c r="Q147" s="24"/>
      <c r="R147" s="24">
        <v>6280</v>
      </c>
      <c r="S147" s="24">
        <v>4797</v>
      </c>
      <c r="T147" s="24">
        <v>1483</v>
      </c>
      <c r="U147" s="24"/>
      <c r="V147" s="26">
        <v>168.50060877287078</v>
      </c>
      <c r="W147" s="26">
        <v>6105</v>
      </c>
      <c r="X147" s="26">
        <v>30736.835999999999</v>
      </c>
      <c r="Y147" s="26">
        <v>1023.562</v>
      </c>
      <c r="Z147" s="26">
        <v>563</v>
      </c>
      <c r="AA147" s="26">
        <v>861.3</v>
      </c>
      <c r="AB147" s="26">
        <v>1197.71799304</v>
      </c>
    </row>
    <row r="148" spans="1:28" x14ac:dyDescent="0.2">
      <c r="A148" s="5">
        <v>45717</v>
      </c>
      <c r="B148" s="14">
        <v>-3.654598</v>
      </c>
      <c r="C148" s="14">
        <v>6.6214399999999998</v>
      </c>
      <c r="D148" s="14">
        <v>-2.0069789999999998</v>
      </c>
      <c r="E148" s="14">
        <v>-13.217140000000001</v>
      </c>
      <c r="F148" s="14">
        <v>-7.809526</v>
      </c>
      <c r="G148" s="14">
        <v>-15.97846</v>
      </c>
      <c r="H148" s="14">
        <v>-17.07159</v>
      </c>
      <c r="I148" s="14">
        <v>-3.0991119999999999</v>
      </c>
      <c r="J148" s="14">
        <v>-2.7287330000000001</v>
      </c>
      <c r="L148" s="14">
        <v>110.19199999999999</v>
      </c>
      <c r="M148" s="14">
        <v>181.291</v>
      </c>
      <c r="N148" s="24">
        <v>2691</v>
      </c>
      <c r="O148" s="24">
        <v>1764</v>
      </c>
      <c r="P148" s="24">
        <v>927</v>
      </c>
      <c r="Q148" s="24"/>
      <c r="R148" s="24">
        <v>5310</v>
      </c>
      <c r="S148" s="24">
        <v>3995</v>
      </c>
      <c r="T148" s="24">
        <v>1315</v>
      </c>
      <c r="U148" s="24"/>
      <c r="V148" s="26">
        <v>159.5708415624031</v>
      </c>
      <c r="W148" s="26">
        <v>4160</v>
      </c>
      <c r="X148" s="26">
        <v>27618.788</v>
      </c>
      <c r="Y148" s="26">
        <v>983.83199999999999</v>
      </c>
      <c r="Z148" s="26">
        <v>478</v>
      </c>
      <c r="AA148" s="26">
        <v>1385.1</v>
      </c>
      <c r="AB148" s="26">
        <v>1259.2773235999998</v>
      </c>
    </row>
    <row r="149" spans="1:28" x14ac:dyDescent="0.2">
      <c r="A149" s="5">
        <v>45809</v>
      </c>
      <c r="B149" s="14">
        <v>-0.50266279999999997</v>
      </c>
      <c r="C149" s="14">
        <v>6.9388949999999996</v>
      </c>
      <c r="D149" s="14">
        <v>0.81922439999999996</v>
      </c>
      <c r="E149" s="14">
        <v>-12.832549999999999</v>
      </c>
      <c r="F149" s="14">
        <v>-5.2785929999999999</v>
      </c>
      <c r="G149" s="14">
        <v>-1.1456580000000001</v>
      </c>
      <c r="H149" s="14">
        <v>-5.9123330000000003</v>
      </c>
      <c r="I149" s="14">
        <v>-3.0065019999999998</v>
      </c>
      <c r="J149" s="14">
        <v>-5.7938280000000004</v>
      </c>
      <c r="L149" s="14">
        <v>107.804</v>
      </c>
      <c r="M149" s="14">
        <v>195.768</v>
      </c>
      <c r="N149" s="24">
        <v>2776</v>
      </c>
      <c r="O149" s="24">
        <v>1806</v>
      </c>
      <c r="P149" s="24">
        <v>970</v>
      </c>
      <c r="Q149" s="24"/>
      <c r="R149" s="24">
        <v>5185</v>
      </c>
      <c r="S149" s="24">
        <v>3891</v>
      </c>
      <c r="T149" s="24">
        <v>1294</v>
      </c>
      <c r="U149" s="24"/>
      <c r="V149" s="26">
        <v>165.40407673300663</v>
      </c>
      <c r="W149" s="26">
        <v>4523</v>
      </c>
      <c r="X149" s="26">
        <v>28925.916000000001</v>
      </c>
      <c r="Y149" s="26">
        <v>976.25300000000004</v>
      </c>
      <c r="Z149" s="26">
        <v>512</v>
      </c>
      <c r="AA149" s="26">
        <v>1317.8</v>
      </c>
      <c r="AB149" s="26">
        <v>1260.077207</v>
      </c>
    </row>
    <row r="150" spans="1:28" x14ac:dyDescent="0.2">
      <c r="A150" s="5">
        <v>45901</v>
      </c>
      <c r="B150" s="14">
        <v>-1.4605049999999999</v>
      </c>
      <c r="C150" s="14">
        <v>5.7203369999999998</v>
      </c>
      <c r="D150" s="14">
        <v>-4.7766590000000004</v>
      </c>
      <c r="E150" s="14">
        <v>-5.5510229999999998</v>
      </c>
      <c r="F150" s="14">
        <v>-1.0966089999999999</v>
      </c>
      <c r="G150" s="14">
        <v>-8.4917669999999994</v>
      </c>
      <c r="H150" s="14">
        <v>-2.9938099999999999</v>
      </c>
      <c r="I150" s="14">
        <v>-0.27404770000000001</v>
      </c>
      <c r="J150" s="14">
        <v>-6.4726590000000002</v>
      </c>
      <c r="L150" s="14">
        <v>104.989</v>
      </c>
      <c r="M150" s="14">
        <v>177.41</v>
      </c>
      <c r="N150" s="24">
        <v>2987</v>
      </c>
      <c r="O150" s="24">
        <v>2188</v>
      </c>
      <c r="P150" s="24">
        <v>799</v>
      </c>
      <c r="Q150" s="24"/>
      <c r="R150" s="24">
        <v>5734</v>
      </c>
      <c r="S150" s="24">
        <v>4511</v>
      </c>
      <c r="T150" s="24">
        <v>1223</v>
      </c>
      <c r="U150" s="24"/>
      <c r="V150" s="26">
        <v>169.52287830993865</v>
      </c>
      <c r="W150" s="26">
        <v>4787</v>
      </c>
      <c r="X150" s="26">
        <v>30610.975999999999</v>
      </c>
      <c r="Y150" s="26">
        <v>1047.3889999999999</v>
      </c>
      <c r="Z150" s="26">
        <v>640</v>
      </c>
      <c r="AA150" s="239">
        <v>1533.8</v>
      </c>
      <c r="AB150" s="26">
        <v>1142.32345906</v>
      </c>
    </row>
    <row r="151" spans="1:28" x14ac:dyDescent="0.2">
      <c r="A151" s="5">
        <v>45992</v>
      </c>
      <c r="B151" s="14"/>
      <c r="C151" s="14"/>
      <c r="D151" s="14"/>
      <c r="E151" s="14"/>
      <c r="F151" s="14"/>
      <c r="G151" s="14"/>
      <c r="H151" s="14"/>
      <c r="I151" s="14"/>
      <c r="J151" s="14"/>
      <c r="L151" s="14">
        <v>92.338999999999999</v>
      </c>
      <c r="M151" s="14">
        <v>159.2593</v>
      </c>
      <c r="N151" s="24">
        <v>3273</v>
      </c>
      <c r="O151" s="24">
        <v>2549</v>
      </c>
      <c r="P151" s="24">
        <v>724</v>
      </c>
      <c r="Q151" s="24"/>
      <c r="R151" s="24">
        <v>6195</v>
      </c>
      <c r="S151" s="24">
        <v>5011</v>
      </c>
      <c r="T151" s="24">
        <v>1184</v>
      </c>
      <c r="U151" s="24"/>
      <c r="V151" s="26">
        <v>175.76032260002782</v>
      </c>
      <c r="W151" s="26">
        <v>4484</v>
      </c>
      <c r="X151" s="26">
        <v>33235.71</v>
      </c>
      <c r="Y151" s="26">
        <v>1047.3889999999999</v>
      </c>
      <c r="Z151" s="26">
        <v>640</v>
      </c>
      <c r="AA151" s="239">
        <v>1068.5</v>
      </c>
      <c r="AB151" s="26">
        <v>1265.3168865999999</v>
      </c>
    </row>
  </sheetData>
  <mergeCells count="25">
    <mergeCell ref="B1:AB1"/>
    <mergeCell ref="G10:G11"/>
    <mergeCell ref="N10:P10"/>
    <mergeCell ref="R10:T10"/>
    <mergeCell ref="V10:V11"/>
    <mergeCell ref="W10:W11"/>
    <mergeCell ref="H10:H11"/>
    <mergeCell ref="I10:I11"/>
    <mergeCell ref="J10:J11"/>
    <mergeCell ref="A9:A11"/>
    <mergeCell ref="AA10:AA11"/>
    <mergeCell ref="B9:J9"/>
    <mergeCell ref="L9:T9"/>
    <mergeCell ref="V9:AB9"/>
    <mergeCell ref="AB10:AB11"/>
    <mergeCell ref="M10:M11"/>
    <mergeCell ref="L10:L11"/>
    <mergeCell ref="B10:B11"/>
    <mergeCell ref="C10:C11"/>
    <mergeCell ref="D10:D11"/>
    <mergeCell ref="E10:E11"/>
    <mergeCell ref="F10:F11"/>
    <mergeCell ref="X10:X11"/>
    <mergeCell ref="Y10:Y11"/>
    <mergeCell ref="Z10:Z11"/>
  </mergeCells>
  <conditionalFormatting sqref="B12:K12">
    <cfRule type="cellIs" dxfId="15" priority="6" operator="equal">
      <formula>0</formula>
    </cfRule>
  </conditionalFormatting>
  <conditionalFormatting sqref="L12:U12">
    <cfRule type="cellIs" dxfId="14" priority="5" operator="equal">
      <formula>0</formula>
    </cfRule>
  </conditionalFormatting>
  <conditionalFormatting sqref="V12:AB12">
    <cfRule type="cellIs" dxfId="13" priority="4" operator="equal">
      <formula>0</formula>
    </cfRule>
  </conditionalFormatting>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P433"/>
  <sheetViews>
    <sheetView zoomScale="70" zoomScaleNormal="70" workbookViewId="0">
      <pane xSplit="1" ySplit="11" topLeftCell="B294" activePane="bottomRight" state="frozen"/>
      <selection activeCell="D21" sqref="D21"/>
      <selection pane="topRight" activeCell="D21" sqref="D21"/>
      <selection pane="bottomLeft" activeCell="D21" sqref="D21"/>
      <selection pane="bottomRight" activeCell="O441" sqref="N441:O441"/>
    </sheetView>
  </sheetViews>
  <sheetFormatPr defaultColWidth="14.6640625" defaultRowHeight="10.199999999999999" x14ac:dyDescent="0.2"/>
  <cols>
    <col min="1" max="1" width="16" style="1" customWidth="1"/>
    <col min="2" max="9" width="14.6640625" style="1"/>
    <col min="10" max="10" width="2.5546875" style="1" customWidth="1"/>
    <col min="11" max="16384" width="14.6640625" style="1"/>
  </cols>
  <sheetData>
    <row r="1" spans="1:16" ht="70.5" customHeight="1" x14ac:dyDescent="0.2">
      <c r="B1" s="244" t="s">
        <v>954</v>
      </c>
      <c r="C1" s="244"/>
      <c r="D1" s="244"/>
      <c r="E1" s="244"/>
      <c r="F1" s="244"/>
      <c r="G1" s="244"/>
      <c r="H1" s="244"/>
      <c r="I1" s="244"/>
      <c r="J1" s="244"/>
      <c r="K1" s="244"/>
      <c r="L1" s="244"/>
      <c r="M1" s="244"/>
      <c r="N1" s="244"/>
      <c r="O1" s="244"/>
      <c r="P1" s="244"/>
    </row>
    <row r="2" spans="1:16" x14ac:dyDescent="0.2">
      <c r="A2" s="36" t="s">
        <v>0</v>
      </c>
      <c r="B2" s="29" t="s">
        <v>97</v>
      </c>
      <c r="C2" s="29" t="s">
        <v>97</v>
      </c>
      <c r="D2" s="29" t="s">
        <v>97</v>
      </c>
      <c r="E2" s="29" t="s">
        <v>97</v>
      </c>
      <c r="F2" s="29" t="s">
        <v>97</v>
      </c>
      <c r="G2" s="29" t="s">
        <v>97</v>
      </c>
      <c r="H2" s="29" t="s">
        <v>97</v>
      </c>
      <c r="I2" s="29" t="s">
        <v>97</v>
      </c>
      <c r="J2" s="29"/>
      <c r="K2" s="29" t="s">
        <v>97</v>
      </c>
      <c r="L2" s="29" t="s">
        <v>97</v>
      </c>
      <c r="M2" s="29" t="s">
        <v>97</v>
      </c>
      <c r="N2" s="29" t="s">
        <v>97</v>
      </c>
      <c r="O2" s="29" t="s">
        <v>97</v>
      </c>
      <c r="P2" s="29" t="s">
        <v>97</v>
      </c>
    </row>
    <row r="3" spans="1:16" x14ac:dyDescent="0.2">
      <c r="A3" s="36" t="s">
        <v>1</v>
      </c>
      <c r="B3" s="29" t="s">
        <v>55</v>
      </c>
      <c r="C3" s="29" t="s">
        <v>55</v>
      </c>
      <c r="D3" s="29" t="s">
        <v>55</v>
      </c>
      <c r="E3" s="29" t="s">
        <v>55</v>
      </c>
      <c r="F3" s="29" t="s">
        <v>55</v>
      </c>
      <c r="G3" s="29" t="s">
        <v>55</v>
      </c>
      <c r="H3" s="29" t="s">
        <v>55</v>
      </c>
      <c r="I3" s="29" t="s">
        <v>55</v>
      </c>
      <c r="J3" s="29"/>
      <c r="K3" s="29" t="s">
        <v>55</v>
      </c>
      <c r="L3" s="29" t="s">
        <v>55</v>
      </c>
      <c r="M3" s="29" t="s">
        <v>55</v>
      </c>
      <c r="N3" s="29" t="s">
        <v>55</v>
      </c>
      <c r="O3" s="29" t="s">
        <v>55</v>
      </c>
      <c r="P3" s="29" t="s">
        <v>55</v>
      </c>
    </row>
    <row r="4" spans="1:16" s="22" customFormat="1" ht="24" customHeight="1" x14ac:dyDescent="0.2">
      <c r="A4" s="37" t="s">
        <v>59</v>
      </c>
      <c r="B4" s="31" t="s">
        <v>66</v>
      </c>
      <c r="C4" s="31" t="s">
        <v>66</v>
      </c>
      <c r="D4" s="31" t="s">
        <v>66</v>
      </c>
      <c r="E4" s="31" t="s">
        <v>66</v>
      </c>
      <c r="F4" s="31" t="s">
        <v>66</v>
      </c>
      <c r="G4" s="31" t="s">
        <v>66</v>
      </c>
      <c r="H4" s="31" t="s">
        <v>66</v>
      </c>
      <c r="I4" s="31" t="s">
        <v>66</v>
      </c>
      <c r="J4" s="31"/>
      <c r="K4" s="31" t="s">
        <v>66</v>
      </c>
      <c r="L4" s="31" t="s">
        <v>66</v>
      </c>
      <c r="M4" s="31" t="s">
        <v>66</v>
      </c>
      <c r="N4" s="31" t="s">
        <v>66</v>
      </c>
      <c r="O4" s="31" t="s">
        <v>66</v>
      </c>
      <c r="P4" s="31" t="s">
        <v>66</v>
      </c>
    </row>
    <row r="5" spans="1:16" s="22" customFormat="1" x14ac:dyDescent="0.2">
      <c r="A5" s="38" t="s">
        <v>2</v>
      </c>
      <c r="B5" s="33">
        <f>INDEX($A$12:$A$1002, MATCH(TRUE, INDEX(ISNUMBER(B12:B1002), 0), 0))</f>
        <v>42035</v>
      </c>
      <c r="C5" s="33">
        <f t="shared" ref="C5:P5" si="0">INDEX($A$12:$A$1002, MATCH(TRUE, INDEX(ISNUMBER(C12:C1002), 0), 0))</f>
        <v>42035</v>
      </c>
      <c r="D5" s="33">
        <f t="shared" si="0"/>
        <v>42035</v>
      </c>
      <c r="E5" s="33">
        <f t="shared" si="0"/>
        <v>42035</v>
      </c>
      <c r="F5" s="33">
        <f t="shared" si="0"/>
        <v>42035</v>
      </c>
      <c r="G5" s="33">
        <f t="shared" si="0"/>
        <v>42035</v>
      </c>
      <c r="H5" s="33">
        <f t="shared" si="0"/>
        <v>42035</v>
      </c>
      <c r="I5" s="33">
        <f t="shared" si="0"/>
        <v>42035</v>
      </c>
      <c r="J5" s="33"/>
      <c r="K5" s="33">
        <f t="shared" si="0"/>
        <v>33269</v>
      </c>
      <c r="L5" s="33">
        <f t="shared" si="0"/>
        <v>42035</v>
      </c>
      <c r="M5" s="33">
        <f t="shared" si="0"/>
        <v>42035</v>
      </c>
      <c r="N5" s="33">
        <f t="shared" si="0"/>
        <v>42035</v>
      </c>
      <c r="O5" s="33">
        <f t="shared" si="0"/>
        <v>42035</v>
      </c>
      <c r="P5" s="33">
        <f t="shared" si="0"/>
        <v>42035</v>
      </c>
    </row>
    <row r="6" spans="1:16" s="22" customFormat="1" x14ac:dyDescent="0.2">
      <c r="A6" s="38" t="s">
        <v>3</v>
      </c>
      <c r="B6" s="33">
        <f>LOOKUP(2,1/(ISNUMBER(B12:B1002)), $A$12:$A$1002)</f>
        <v>46081</v>
      </c>
      <c r="C6" s="33">
        <f t="shared" ref="C6:P6" si="1">LOOKUP(2,1/(ISNUMBER(C12:C1002)), $A$12:$A$1002)</f>
        <v>46081</v>
      </c>
      <c r="D6" s="33">
        <f t="shared" si="1"/>
        <v>46081</v>
      </c>
      <c r="E6" s="33">
        <f t="shared" si="1"/>
        <v>46081</v>
      </c>
      <c r="F6" s="33">
        <f t="shared" si="1"/>
        <v>46081</v>
      </c>
      <c r="G6" s="33">
        <f t="shared" si="1"/>
        <v>46081</v>
      </c>
      <c r="H6" s="33">
        <f t="shared" si="1"/>
        <v>46081</v>
      </c>
      <c r="I6" s="33">
        <f t="shared" si="1"/>
        <v>46081</v>
      </c>
      <c r="J6" s="33"/>
      <c r="K6" s="33">
        <f t="shared" si="1"/>
        <v>46081</v>
      </c>
      <c r="L6" s="33">
        <f t="shared" si="1"/>
        <v>46081</v>
      </c>
      <c r="M6" s="33">
        <f t="shared" si="1"/>
        <v>46081</v>
      </c>
      <c r="N6" s="33">
        <f t="shared" si="1"/>
        <v>46081</v>
      </c>
      <c r="O6" s="33">
        <f t="shared" si="1"/>
        <v>46081</v>
      </c>
      <c r="P6" s="33">
        <f t="shared" si="1"/>
        <v>46081</v>
      </c>
    </row>
    <row r="7" spans="1:16" x14ac:dyDescent="0.2">
      <c r="A7" s="36" t="s">
        <v>938</v>
      </c>
      <c r="B7" s="34">
        <f>COUNT(B12:B425)</f>
        <v>126</v>
      </c>
      <c r="C7" s="34">
        <f t="shared" ref="C7:P7" si="2">COUNT(C12:C425)</f>
        <v>126</v>
      </c>
      <c r="D7" s="34">
        <f t="shared" si="2"/>
        <v>126</v>
      </c>
      <c r="E7" s="34">
        <f t="shared" si="2"/>
        <v>126</v>
      </c>
      <c r="F7" s="34">
        <f t="shared" si="2"/>
        <v>126</v>
      </c>
      <c r="G7" s="34">
        <f t="shared" si="2"/>
        <v>126</v>
      </c>
      <c r="H7" s="34">
        <f t="shared" si="2"/>
        <v>126</v>
      </c>
      <c r="I7" s="34">
        <f t="shared" si="2"/>
        <v>126</v>
      </c>
      <c r="J7" s="34"/>
      <c r="K7" s="34">
        <f t="shared" si="2"/>
        <v>414</v>
      </c>
      <c r="L7" s="34">
        <f t="shared" si="2"/>
        <v>126</v>
      </c>
      <c r="M7" s="34">
        <f t="shared" si="2"/>
        <v>126</v>
      </c>
      <c r="N7" s="34">
        <f t="shared" si="2"/>
        <v>126</v>
      </c>
      <c r="O7" s="34">
        <f t="shared" si="2"/>
        <v>126</v>
      </c>
      <c r="P7" s="34">
        <f t="shared" si="2"/>
        <v>126</v>
      </c>
    </row>
    <row r="8" spans="1:16" s="8" customFormat="1" ht="51" hidden="1" x14ac:dyDescent="0.2">
      <c r="A8" s="144" t="s">
        <v>872</v>
      </c>
      <c r="B8" s="88" t="s">
        <v>122</v>
      </c>
      <c r="C8" s="88" t="s">
        <v>123</v>
      </c>
      <c r="D8" s="88" t="s">
        <v>135</v>
      </c>
      <c r="E8" s="88" t="s">
        <v>124</v>
      </c>
      <c r="F8" s="88" t="s">
        <v>125</v>
      </c>
      <c r="G8" s="88" t="s">
        <v>126</v>
      </c>
      <c r="H8" s="88" t="s">
        <v>127</v>
      </c>
      <c r="I8" s="88" t="s">
        <v>128</v>
      </c>
      <c r="J8" s="89"/>
      <c r="K8" s="88" t="s">
        <v>129</v>
      </c>
      <c r="L8" s="88" t="s">
        <v>130</v>
      </c>
      <c r="M8" s="88" t="s">
        <v>131</v>
      </c>
      <c r="N8" s="88" t="s">
        <v>132</v>
      </c>
      <c r="O8" s="88" t="s">
        <v>133</v>
      </c>
      <c r="P8" s="88" t="s">
        <v>134</v>
      </c>
    </row>
    <row r="9" spans="1:16" s="153" customFormat="1" ht="20.100000000000001" customHeight="1" x14ac:dyDescent="0.25">
      <c r="A9" s="271" t="s">
        <v>203</v>
      </c>
      <c r="B9" s="253" t="s">
        <v>443</v>
      </c>
      <c r="C9" s="253"/>
      <c r="D9" s="253"/>
      <c r="E9" s="253"/>
      <c r="F9" s="253"/>
      <c r="G9" s="253"/>
      <c r="H9" s="253"/>
      <c r="I9" s="253"/>
      <c r="J9" s="253"/>
      <c r="K9" s="253"/>
      <c r="L9" s="253"/>
      <c r="M9" s="253"/>
      <c r="N9" s="253"/>
      <c r="O9" s="253"/>
      <c r="P9" s="253"/>
    </row>
    <row r="10" spans="1:16" s="156" customFormat="1" ht="18.899999999999999" customHeight="1" x14ac:dyDescent="0.2">
      <c r="A10" s="272"/>
      <c r="B10" s="269" t="s">
        <v>959</v>
      </c>
      <c r="C10" s="249" t="s">
        <v>444</v>
      </c>
      <c r="D10" s="249"/>
      <c r="E10" s="249"/>
      <c r="F10" s="249"/>
      <c r="G10" s="249"/>
      <c r="H10" s="249"/>
      <c r="I10" s="249"/>
      <c r="J10" s="133"/>
      <c r="K10" s="249" t="s">
        <v>449</v>
      </c>
      <c r="L10" s="249"/>
      <c r="M10" s="249"/>
      <c r="N10" s="249"/>
      <c r="O10" s="249"/>
      <c r="P10" s="249"/>
    </row>
    <row r="11" spans="1:16" s="164" customFormat="1" ht="38.1" customHeight="1" x14ac:dyDescent="0.3">
      <c r="A11" s="273"/>
      <c r="B11" s="270"/>
      <c r="C11" s="157" t="s">
        <v>454</v>
      </c>
      <c r="D11" s="157" t="s">
        <v>445</v>
      </c>
      <c r="E11" s="157" t="s">
        <v>446</v>
      </c>
      <c r="F11" s="157" t="s">
        <v>447</v>
      </c>
      <c r="G11" s="157" t="s">
        <v>448</v>
      </c>
      <c r="H11" s="157" t="s">
        <v>960</v>
      </c>
      <c r="I11" s="157" t="s">
        <v>961</v>
      </c>
      <c r="J11" s="157"/>
      <c r="K11" s="157" t="s">
        <v>455</v>
      </c>
      <c r="L11" s="157" t="s">
        <v>450</v>
      </c>
      <c r="M11" s="157" t="s">
        <v>451</v>
      </c>
      <c r="N11" s="157" t="s">
        <v>452</v>
      </c>
      <c r="O11" s="157" t="s">
        <v>453</v>
      </c>
      <c r="P11" s="166" t="s">
        <v>962</v>
      </c>
    </row>
    <row r="12" spans="1:16" ht="11.25" customHeight="1" x14ac:dyDescent="0.2">
      <c r="A12" s="5">
        <v>33269</v>
      </c>
      <c r="B12" s="120" t="s">
        <v>986</v>
      </c>
      <c r="C12" s="120" t="s">
        <v>986</v>
      </c>
      <c r="D12" s="120" t="s">
        <v>986</v>
      </c>
      <c r="E12" s="120" t="s">
        <v>986</v>
      </c>
      <c r="F12" s="120" t="s">
        <v>986</v>
      </c>
      <c r="G12" s="120" t="s">
        <v>986</v>
      </c>
      <c r="H12" s="120" t="s">
        <v>986</v>
      </c>
      <c r="I12" s="120" t="s">
        <v>986</v>
      </c>
      <c r="J12" s="120"/>
      <c r="K12" s="120">
        <v>56.760440000000003</v>
      </c>
      <c r="L12" s="120" t="s">
        <v>986</v>
      </c>
      <c r="M12" s="120" t="s">
        <v>986</v>
      </c>
      <c r="N12" s="120" t="s">
        <v>986</v>
      </c>
      <c r="O12" s="120" t="s">
        <v>986</v>
      </c>
      <c r="P12" s="120" t="s">
        <v>986</v>
      </c>
    </row>
    <row r="13" spans="1:16" x14ac:dyDescent="0.2">
      <c r="A13" s="5">
        <v>33297</v>
      </c>
      <c r="B13" s="26"/>
      <c r="C13" s="26"/>
      <c r="D13" s="26"/>
      <c r="E13" s="26"/>
      <c r="F13" s="26"/>
      <c r="G13" s="26"/>
      <c r="H13" s="26"/>
      <c r="I13" s="26"/>
      <c r="J13" s="26"/>
      <c r="K13" s="26">
        <v>56.770760000000003</v>
      </c>
      <c r="L13" s="26"/>
      <c r="M13" s="26"/>
      <c r="N13" s="26"/>
      <c r="O13" s="26"/>
      <c r="P13" s="26"/>
    </row>
    <row r="14" spans="1:16" x14ac:dyDescent="0.2">
      <c r="A14" s="5">
        <v>33328</v>
      </c>
      <c r="B14" s="26"/>
      <c r="C14" s="26"/>
      <c r="D14" s="26"/>
      <c r="E14" s="26"/>
      <c r="F14" s="26"/>
      <c r="G14" s="26"/>
      <c r="H14" s="26"/>
      <c r="I14" s="26"/>
      <c r="J14" s="26"/>
      <c r="K14" s="26">
        <v>56.745939999999997</v>
      </c>
      <c r="L14" s="26"/>
      <c r="M14" s="26"/>
      <c r="N14" s="26"/>
      <c r="O14" s="26"/>
      <c r="P14" s="26"/>
    </row>
    <row r="15" spans="1:16" x14ac:dyDescent="0.2">
      <c r="A15" s="5">
        <v>33358</v>
      </c>
      <c r="B15" s="26"/>
      <c r="C15" s="26"/>
      <c r="D15" s="26"/>
      <c r="E15" s="26"/>
      <c r="F15" s="26"/>
      <c r="G15" s="26"/>
      <c r="H15" s="26"/>
      <c r="I15" s="26"/>
      <c r="J15" s="26"/>
      <c r="K15" s="26">
        <v>56.736600000000003</v>
      </c>
      <c r="L15" s="26"/>
      <c r="M15" s="26"/>
      <c r="N15" s="26"/>
      <c r="O15" s="26"/>
      <c r="P15" s="26"/>
    </row>
    <row r="16" spans="1:16" x14ac:dyDescent="0.2">
      <c r="A16" s="5">
        <v>33389</v>
      </c>
      <c r="B16" s="26"/>
      <c r="C16" s="26"/>
      <c r="D16" s="26"/>
      <c r="E16" s="26"/>
      <c r="F16" s="26"/>
      <c r="G16" s="26"/>
      <c r="H16" s="26"/>
      <c r="I16" s="26"/>
      <c r="J16" s="26"/>
      <c r="K16" s="26">
        <v>56.763660000000002</v>
      </c>
      <c r="L16" s="26"/>
      <c r="M16" s="26"/>
      <c r="N16" s="26"/>
      <c r="O16" s="26"/>
      <c r="P16" s="26"/>
    </row>
    <row r="17" spans="1:16" x14ac:dyDescent="0.2">
      <c r="A17" s="5">
        <v>33419</v>
      </c>
      <c r="B17" s="26"/>
      <c r="C17" s="26"/>
      <c r="D17" s="26"/>
      <c r="E17" s="26"/>
      <c r="F17" s="26"/>
      <c r="G17" s="26"/>
      <c r="H17" s="26"/>
      <c r="I17" s="26"/>
      <c r="J17" s="26"/>
      <c r="K17" s="26">
        <v>56.81747</v>
      </c>
      <c r="L17" s="26"/>
      <c r="M17" s="26"/>
      <c r="N17" s="26"/>
      <c r="O17" s="26"/>
      <c r="P17" s="26"/>
    </row>
    <row r="18" spans="1:16" x14ac:dyDescent="0.2">
      <c r="A18" s="5">
        <v>33450</v>
      </c>
      <c r="B18" s="26"/>
      <c r="C18" s="26"/>
      <c r="D18" s="26"/>
      <c r="E18" s="26"/>
      <c r="F18" s="26"/>
      <c r="G18" s="26"/>
      <c r="H18" s="26"/>
      <c r="I18" s="26"/>
      <c r="J18" s="26"/>
      <c r="K18" s="26">
        <v>56.901269999999997</v>
      </c>
      <c r="L18" s="26"/>
      <c r="M18" s="26"/>
      <c r="N18" s="26"/>
      <c r="O18" s="26"/>
      <c r="P18" s="26"/>
    </row>
    <row r="19" spans="1:16" x14ac:dyDescent="0.2">
      <c r="A19" s="5">
        <v>33481</v>
      </c>
      <c r="B19" s="26"/>
      <c r="C19" s="26"/>
      <c r="D19" s="26"/>
      <c r="E19" s="26"/>
      <c r="F19" s="26"/>
      <c r="G19" s="26"/>
      <c r="H19" s="26"/>
      <c r="I19" s="26"/>
      <c r="J19" s="26"/>
      <c r="K19" s="26">
        <v>56.86712</v>
      </c>
      <c r="L19" s="26"/>
      <c r="M19" s="26"/>
      <c r="N19" s="26"/>
      <c r="O19" s="26"/>
      <c r="P19" s="26"/>
    </row>
    <row r="20" spans="1:16" x14ac:dyDescent="0.2">
      <c r="A20" s="5">
        <v>33511</v>
      </c>
      <c r="B20" s="26"/>
      <c r="C20" s="26"/>
      <c r="D20" s="26"/>
      <c r="E20" s="26"/>
      <c r="F20" s="26"/>
      <c r="G20" s="26"/>
      <c r="H20" s="26"/>
      <c r="I20" s="26"/>
      <c r="J20" s="26"/>
      <c r="K20" s="26">
        <v>56.891939999999998</v>
      </c>
      <c r="L20" s="26"/>
      <c r="M20" s="26"/>
      <c r="N20" s="26"/>
      <c r="O20" s="26"/>
      <c r="P20" s="26"/>
    </row>
    <row r="21" spans="1:16" x14ac:dyDescent="0.2">
      <c r="A21" s="5">
        <v>33542</v>
      </c>
      <c r="B21" s="26"/>
      <c r="C21" s="26"/>
      <c r="D21" s="26"/>
      <c r="E21" s="26"/>
      <c r="F21" s="26"/>
      <c r="G21" s="26"/>
      <c r="H21" s="26"/>
      <c r="I21" s="26"/>
      <c r="J21" s="26"/>
      <c r="K21" s="26">
        <v>56.856789999999997</v>
      </c>
      <c r="L21" s="26"/>
      <c r="M21" s="26"/>
      <c r="N21" s="26"/>
      <c r="O21" s="26"/>
      <c r="P21" s="26"/>
    </row>
    <row r="22" spans="1:16" x14ac:dyDescent="0.2">
      <c r="A22" s="5">
        <v>33572</v>
      </c>
      <c r="B22" s="26"/>
      <c r="C22" s="26"/>
      <c r="D22" s="26"/>
      <c r="E22" s="26"/>
      <c r="F22" s="26"/>
      <c r="G22" s="26"/>
      <c r="H22" s="26"/>
      <c r="I22" s="26"/>
      <c r="J22" s="26"/>
      <c r="K22" s="26">
        <v>56.881270000000001</v>
      </c>
      <c r="L22" s="26"/>
      <c r="M22" s="26"/>
      <c r="N22" s="26"/>
      <c r="O22" s="26"/>
      <c r="P22" s="26"/>
    </row>
    <row r="23" spans="1:16" x14ac:dyDescent="0.2">
      <c r="A23" s="5">
        <v>33603</v>
      </c>
      <c r="B23" s="26"/>
      <c r="C23" s="26"/>
      <c r="D23" s="26"/>
      <c r="E23" s="26"/>
      <c r="F23" s="26"/>
      <c r="G23" s="26"/>
      <c r="H23" s="26"/>
      <c r="I23" s="26"/>
      <c r="J23" s="26"/>
      <c r="K23" s="26">
        <v>56.866430000000001</v>
      </c>
      <c r="L23" s="26"/>
      <c r="M23" s="26"/>
      <c r="N23" s="26"/>
      <c r="O23" s="26"/>
      <c r="P23" s="26"/>
    </row>
    <row r="24" spans="1:16" x14ac:dyDescent="0.2">
      <c r="A24" s="5">
        <v>33634</v>
      </c>
      <c r="B24" s="26"/>
      <c r="C24" s="26"/>
      <c r="D24" s="26"/>
      <c r="E24" s="26"/>
      <c r="F24" s="26"/>
      <c r="G24" s="26"/>
      <c r="H24" s="26"/>
      <c r="I24" s="26"/>
      <c r="J24" s="26"/>
      <c r="K24" s="26">
        <v>57.667920000000002</v>
      </c>
      <c r="L24" s="26"/>
      <c r="M24" s="26"/>
      <c r="N24" s="26"/>
      <c r="O24" s="26"/>
      <c r="P24" s="26"/>
    </row>
    <row r="25" spans="1:16" x14ac:dyDescent="0.2">
      <c r="A25" s="5">
        <v>33663</v>
      </c>
      <c r="B25" s="26"/>
      <c r="C25" s="26"/>
      <c r="D25" s="26"/>
      <c r="E25" s="26"/>
      <c r="F25" s="26"/>
      <c r="G25" s="26"/>
      <c r="H25" s="26"/>
      <c r="I25" s="26"/>
      <c r="J25" s="26"/>
      <c r="K25" s="26">
        <v>58.559959999999997</v>
      </c>
      <c r="L25" s="26"/>
      <c r="M25" s="26"/>
      <c r="N25" s="26"/>
      <c r="O25" s="26"/>
      <c r="P25" s="26"/>
    </row>
    <row r="26" spans="1:16" x14ac:dyDescent="0.2">
      <c r="A26" s="5">
        <v>33694</v>
      </c>
      <c r="B26" s="26"/>
      <c r="C26" s="26"/>
      <c r="D26" s="26"/>
      <c r="E26" s="26"/>
      <c r="F26" s="26"/>
      <c r="G26" s="26"/>
      <c r="H26" s="26"/>
      <c r="I26" s="26"/>
      <c r="J26" s="26"/>
      <c r="K26" s="26">
        <v>58.665030000000002</v>
      </c>
      <c r="L26" s="26"/>
      <c r="M26" s="26"/>
      <c r="N26" s="26"/>
      <c r="O26" s="26"/>
      <c r="P26" s="26"/>
    </row>
    <row r="27" spans="1:16" x14ac:dyDescent="0.2">
      <c r="A27" s="5">
        <v>33724</v>
      </c>
      <c r="B27" s="26"/>
      <c r="C27" s="26"/>
      <c r="D27" s="26"/>
      <c r="E27" s="26"/>
      <c r="F27" s="26"/>
      <c r="G27" s="26"/>
      <c r="H27" s="26"/>
      <c r="I27" s="26"/>
      <c r="J27" s="26"/>
      <c r="K27" s="26">
        <v>59.607340000000001</v>
      </c>
      <c r="L27" s="26"/>
      <c r="M27" s="26"/>
      <c r="N27" s="26"/>
      <c r="O27" s="26"/>
      <c r="P27" s="26"/>
    </row>
    <row r="28" spans="1:16" x14ac:dyDescent="0.2">
      <c r="A28" s="5">
        <v>33755</v>
      </c>
      <c r="B28" s="26"/>
      <c r="C28" s="26"/>
      <c r="D28" s="26"/>
      <c r="E28" s="26"/>
      <c r="F28" s="26"/>
      <c r="G28" s="26"/>
      <c r="H28" s="26"/>
      <c r="I28" s="26"/>
      <c r="J28" s="26"/>
      <c r="K28" s="26">
        <v>59.613140000000001</v>
      </c>
      <c r="L28" s="26"/>
      <c r="M28" s="26"/>
      <c r="N28" s="26"/>
      <c r="O28" s="26"/>
      <c r="P28" s="26"/>
    </row>
    <row r="29" spans="1:16" x14ac:dyDescent="0.2">
      <c r="A29" s="5">
        <v>33785</v>
      </c>
      <c r="B29" s="26"/>
      <c r="C29" s="26"/>
      <c r="D29" s="26"/>
      <c r="E29" s="26"/>
      <c r="F29" s="26"/>
      <c r="G29" s="26"/>
      <c r="H29" s="26"/>
      <c r="I29" s="26"/>
      <c r="J29" s="26"/>
      <c r="K29" s="26">
        <v>59.603110000000001</v>
      </c>
      <c r="L29" s="26"/>
      <c r="M29" s="26"/>
      <c r="N29" s="26"/>
      <c r="O29" s="26"/>
      <c r="P29" s="26"/>
    </row>
    <row r="30" spans="1:16" x14ac:dyDescent="0.2">
      <c r="A30" s="5">
        <v>33816</v>
      </c>
      <c r="B30" s="26"/>
      <c r="C30" s="26"/>
      <c r="D30" s="26"/>
      <c r="E30" s="26"/>
      <c r="F30" s="26"/>
      <c r="G30" s="26"/>
      <c r="H30" s="26"/>
      <c r="I30" s="26"/>
      <c r="J30" s="26"/>
      <c r="K30" s="26">
        <v>59.633719999999997</v>
      </c>
      <c r="L30" s="26"/>
      <c r="M30" s="26"/>
      <c r="N30" s="26"/>
      <c r="O30" s="26"/>
      <c r="P30" s="26"/>
    </row>
    <row r="31" spans="1:16" x14ac:dyDescent="0.2">
      <c r="A31" s="5">
        <v>33847</v>
      </c>
      <c r="B31" s="26"/>
      <c r="C31" s="26"/>
      <c r="D31" s="26"/>
      <c r="E31" s="26"/>
      <c r="F31" s="26"/>
      <c r="G31" s="26"/>
      <c r="H31" s="26"/>
      <c r="I31" s="26"/>
      <c r="J31" s="26"/>
      <c r="K31" s="26">
        <v>59.608910000000002</v>
      </c>
      <c r="L31" s="26"/>
      <c r="M31" s="26"/>
      <c r="N31" s="26"/>
      <c r="O31" s="26"/>
      <c r="P31" s="26"/>
    </row>
    <row r="32" spans="1:16" x14ac:dyDescent="0.2">
      <c r="A32" s="5">
        <v>33877</v>
      </c>
      <c r="B32" s="26"/>
      <c r="C32" s="26"/>
      <c r="D32" s="26"/>
      <c r="E32" s="26"/>
      <c r="F32" s="26"/>
      <c r="G32" s="26"/>
      <c r="H32" s="26"/>
      <c r="I32" s="26"/>
      <c r="J32" s="26"/>
      <c r="K32" s="26">
        <v>59.646619999999999</v>
      </c>
      <c r="L32" s="26"/>
      <c r="M32" s="26"/>
      <c r="N32" s="26"/>
      <c r="O32" s="26"/>
      <c r="P32" s="26"/>
    </row>
    <row r="33" spans="1:16" x14ac:dyDescent="0.2">
      <c r="A33" s="5">
        <v>33908</v>
      </c>
      <c r="B33" s="26"/>
      <c r="C33" s="26"/>
      <c r="D33" s="26"/>
      <c r="E33" s="26"/>
      <c r="F33" s="26"/>
      <c r="G33" s="26"/>
      <c r="H33" s="26"/>
      <c r="I33" s="26"/>
      <c r="J33" s="26"/>
      <c r="K33" s="26">
        <v>59.401350000000001</v>
      </c>
      <c r="L33" s="26"/>
      <c r="M33" s="26"/>
      <c r="N33" s="26"/>
      <c r="O33" s="26"/>
      <c r="P33" s="26"/>
    </row>
    <row r="34" spans="1:16" x14ac:dyDescent="0.2">
      <c r="A34" s="5">
        <v>33938</v>
      </c>
      <c r="B34" s="26"/>
      <c r="C34" s="26"/>
      <c r="D34" s="26"/>
      <c r="E34" s="26"/>
      <c r="F34" s="26"/>
      <c r="G34" s="26"/>
      <c r="H34" s="26"/>
      <c r="I34" s="26"/>
      <c r="J34" s="26"/>
      <c r="K34" s="26">
        <v>59.368459999999999</v>
      </c>
      <c r="L34" s="26"/>
      <c r="M34" s="26"/>
      <c r="N34" s="26"/>
      <c r="O34" s="26"/>
      <c r="P34" s="26"/>
    </row>
    <row r="35" spans="1:16" x14ac:dyDescent="0.2">
      <c r="A35" s="5">
        <v>33969</v>
      </c>
      <c r="B35" s="26"/>
      <c r="C35" s="26"/>
      <c r="D35" s="26"/>
      <c r="E35" s="26"/>
      <c r="F35" s="26"/>
      <c r="G35" s="26"/>
      <c r="H35" s="26"/>
      <c r="I35" s="26"/>
      <c r="J35" s="26"/>
      <c r="K35" s="26">
        <v>59.322670000000002</v>
      </c>
      <c r="L35" s="26"/>
      <c r="M35" s="26"/>
      <c r="N35" s="26"/>
      <c r="O35" s="26"/>
      <c r="P35" s="26"/>
    </row>
    <row r="36" spans="1:16" x14ac:dyDescent="0.2">
      <c r="A36" s="5">
        <v>34000</v>
      </c>
      <c r="B36" s="26"/>
      <c r="C36" s="26"/>
      <c r="D36" s="26"/>
      <c r="E36" s="26"/>
      <c r="F36" s="26"/>
      <c r="G36" s="26"/>
      <c r="H36" s="26"/>
      <c r="I36" s="26"/>
      <c r="J36" s="26"/>
      <c r="K36" s="26">
        <v>59.413229999999999</v>
      </c>
      <c r="L36" s="26"/>
      <c r="M36" s="26"/>
      <c r="N36" s="26"/>
      <c r="O36" s="26"/>
      <c r="P36" s="26"/>
    </row>
    <row r="37" spans="1:16" x14ac:dyDescent="0.2">
      <c r="A37" s="5">
        <v>34028</v>
      </c>
      <c r="B37" s="26"/>
      <c r="C37" s="26"/>
      <c r="D37" s="26"/>
      <c r="E37" s="26"/>
      <c r="F37" s="26"/>
      <c r="G37" s="26"/>
      <c r="H37" s="26"/>
      <c r="I37" s="26"/>
      <c r="J37" s="26"/>
      <c r="K37" s="26">
        <v>59.386470000000003</v>
      </c>
      <c r="L37" s="26"/>
      <c r="M37" s="26"/>
      <c r="N37" s="26"/>
      <c r="O37" s="26"/>
      <c r="P37" s="26"/>
    </row>
    <row r="38" spans="1:16" x14ac:dyDescent="0.2">
      <c r="A38" s="5">
        <v>34059</v>
      </c>
      <c r="B38" s="26"/>
      <c r="C38" s="26"/>
      <c r="D38" s="26"/>
      <c r="E38" s="26"/>
      <c r="F38" s="26"/>
      <c r="G38" s="26"/>
      <c r="H38" s="26"/>
      <c r="I38" s="26"/>
      <c r="J38" s="26"/>
      <c r="K38" s="26">
        <v>59.428350000000002</v>
      </c>
      <c r="L38" s="26"/>
      <c r="M38" s="26"/>
      <c r="N38" s="26"/>
      <c r="O38" s="26"/>
      <c r="P38" s="26"/>
    </row>
    <row r="39" spans="1:16" x14ac:dyDescent="0.2">
      <c r="A39" s="5">
        <v>34089</v>
      </c>
      <c r="B39" s="26"/>
      <c r="C39" s="26"/>
      <c r="D39" s="26"/>
      <c r="E39" s="26"/>
      <c r="F39" s="26"/>
      <c r="G39" s="26"/>
      <c r="H39" s="26"/>
      <c r="I39" s="26"/>
      <c r="J39" s="26"/>
      <c r="K39" s="26">
        <v>59.845019999999998</v>
      </c>
      <c r="L39" s="26"/>
      <c r="M39" s="26"/>
      <c r="N39" s="26"/>
      <c r="O39" s="26"/>
      <c r="P39" s="26"/>
    </row>
    <row r="40" spans="1:16" x14ac:dyDescent="0.2">
      <c r="A40" s="5">
        <v>34120</v>
      </c>
      <c r="B40" s="26"/>
      <c r="C40" s="26"/>
      <c r="D40" s="26"/>
      <c r="E40" s="26"/>
      <c r="F40" s="26"/>
      <c r="G40" s="26"/>
      <c r="H40" s="26"/>
      <c r="I40" s="26"/>
      <c r="J40" s="26"/>
      <c r="K40" s="26">
        <v>59.931010000000001</v>
      </c>
      <c r="L40" s="26"/>
      <c r="M40" s="26"/>
      <c r="N40" s="26"/>
      <c r="O40" s="26"/>
      <c r="P40" s="26"/>
    </row>
    <row r="41" spans="1:16" x14ac:dyDescent="0.2">
      <c r="A41" s="5">
        <v>34150</v>
      </c>
      <c r="B41" s="26"/>
      <c r="C41" s="26"/>
      <c r="D41" s="26"/>
      <c r="E41" s="26"/>
      <c r="F41" s="26"/>
      <c r="G41" s="26"/>
      <c r="H41" s="26"/>
      <c r="I41" s="26"/>
      <c r="J41" s="26"/>
      <c r="K41" s="26">
        <v>59.959629999999997</v>
      </c>
      <c r="L41" s="26"/>
      <c r="M41" s="26"/>
      <c r="N41" s="26"/>
      <c r="O41" s="26"/>
      <c r="P41" s="26"/>
    </row>
    <row r="42" spans="1:16" x14ac:dyDescent="0.2">
      <c r="A42" s="5">
        <v>34181</v>
      </c>
      <c r="B42" s="26"/>
      <c r="C42" s="26"/>
      <c r="D42" s="26"/>
      <c r="E42" s="26"/>
      <c r="F42" s="26"/>
      <c r="G42" s="26"/>
      <c r="H42" s="26"/>
      <c r="I42" s="26"/>
      <c r="J42" s="26"/>
      <c r="K42" s="26">
        <v>61.014110000000002</v>
      </c>
      <c r="L42" s="26"/>
      <c r="M42" s="26"/>
      <c r="N42" s="26"/>
      <c r="O42" s="26"/>
      <c r="P42" s="26"/>
    </row>
    <row r="43" spans="1:16" x14ac:dyDescent="0.2">
      <c r="A43" s="5">
        <v>34212</v>
      </c>
      <c r="B43" s="26"/>
      <c r="C43" s="26"/>
      <c r="D43" s="26"/>
      <c r="E43" s="26"/>
      <c r="F43" s="26"/>
      <c r="G43" s="26"/>
      <c r="H43" s="26"/>
      <c r="I43" s="26"/>
      <c r="J43" s="26"/>
      <c r="K43" s="26">
        <v>60.994109999999999</v>
      </c>
      <c r="L43" s="26"/>
      <c r="M43" s="26"/>
      <c r="N43" s="26"/>
      <c r="O43" s="26"/>
      <c r="P43" s="26"/>
    </row>
    <row r="44" spans="1:16" x14ac:dyDescent="0.2">
      <c r="A44" s="5">
        <v>34242</v>
      </c>
      <c r="B44" s="26"/>
      <c r="C44" s="26"/>
      <c r="D44" s="26"/>
      <c r="E44" s="26"/>
      <c r="F44" s="26"/>
      <c r="G44" s="26"/>
      <c r="H44" s="26"/>
      <c r="I44" s="26"/>
      <c r="J44" s="26"/>
      <c r="K44" s="26">
        <v>61.004080000000002</v>
      </c>
      <c r="L44" s="26"/>
      <c r="M44" s="26"/>
      <c r="N44" s="26"/>
      <c r="O44" s="26"/>
      <c r="P44" s="26"/>
    </row>
    <row r="45" spans="1:16" x14ac:dyDescent="0.2">
      <c r="A45" s="5">
        <v>34273</v>
      </c>
      <c r="B45" s="26"/>
      <c r="C45" s="26"/>
      <c r="D45" s="26"/>
      <c r="E45" s="26"/>
      <c r="F45" s="26"/>
      <c r="G45" s="26"/>
      <c r="H45" s="26"/>
      <c r="I45" s="26"/>
      <c r="J45" s="26"/>
      <c r="K45" s="26">
        <v>62.301760000000002</v>
      </c>
      <c r="L45" s="26"/>
      <c r="M45" s="26"/>
      <c r="N45" s="26"/>
      <c r="O45" s="26"/>
      <c r="P45" s="26"/>
    </row>
    <row r="46" spans="1:16" x14ac:dyDescent="0.2">
      <c r="A46" s="5">
        <v>34303</v>
      </c>
      <c r="B46" s="26"/>
      <c r="C46" s="26"/>
      <c r="D46" s="26"/>
      <c r="E46" s="26"/>
      <c r="F46" s="26"/>
      <c r="G46" s="26"/>
      <c r="H46" s="26"/>
      <c r="I46" s="26"/>
      <c r="J46" s="26"/>
      <c r="K46" s="26">
        <v>62.488430000000001</v>
      </c>
      <c r="L46" s="26"/>
      <c r="M46" s="26"/>
      <c r="N46" s="26"/>
      <c r="O46" s="26"/>
      <c r="P46" s="26"/>
    </row>
    <row r="47" spans="1:16" x14ac:dyDescent="0.2">
      <c r="A47" s="5">
        <v>34334</v>
      </c>
      <c r="B47" s="26"/>
      <c r="C47" s="26"/>
      <c r="D47" s="26"/>
      <c r="E47" s="26"/>
      <c r="F47" s="26"/>
      <c r="G47" s="26"/>
      <c r="H47" s="26"/>
      <c r="I47" s="26"/>
      <c r="J47" s="26"/>
      <c r="K47" s="26">
        <v>62.489989999999999</v>
      </c>
      <c r="L47" s="26"/>
      <c r="M47" s="26"/>
      <c r="N47" s="26"/>
      <c r="O47" s="26"/>
      <c r="P47" s="26"/>
    </row>
    <row r="48" spans="1:16" x14ac:dyDescent="0.2">
      <c r="A48" s="5">
        <v>34365</v>
      </c>
      <c r="B48" s="26"/>
      <c r="C48" s="26"/>
      <c r="D48" s="26"/>
      <c r="E48" s="26"/>
      <c r="F48" s="26"/>
      <c r="G48" s="26"/>
      <c r="H48" s="26"/>
      <c r="I48" s="26"/>
      <c r="J48" s="26"/>
      <c r="K48" s="26">
        <v>62.949509999999997</v>
      </c>
      <c r="L48" s="26"/>
      <c r="M48" s="26"/>
      <c r="N48" s="26"/>
      <c r="O48" s="26"/>
      <c r="P48" s="26"/>
    </row>
    <row r="49" spans="1:16" x14ac:dyDescent="0.2">
      <c r="A49" s="5">
        <v>34393</v>
      </c>
      <c r="B49" s="26"/>
      <c r="C49" s="26"/>
      <c r="D49" s="26"/>
      <c r="E49" s="26"/>
      <c r="F49" s="26"/>
      <c r="G49" s="26"/>
      <c r="H49" s="26"/>
      <c r="I49" s="26"/>
      <c r="J49" s="26"/>
      <c r="K49" s="26">
        <v>62.95091</v>
      </c>
      <c r="L49" s="26"/>
      <c r="M49" s="26"/>
      <c r="N49" s="26"/>
      <c r="O49" s="26"/>
      <c r="P49" s="26"/>
    </row>
    <row r="50" spans="1:16" x14ac:dyDescent="0.2">
      <c r="A50" s="5">
        <v>34424</v>
      </c>
      <c r="B50" s="26"/>
      <c r="C50" s="26"/>
      <c r="D50" s="26"/>
      <c r="E50" s="26"/>
      <c r="F50" s="26"/>
      <c r="G50" s="26"/>
      <c r="H50" s="26"/>
      <c r="I50" s="26"/>
      <c r="J50" s="26"/>
      <c r="K50" s="26">
        <v>62.945770000000003</v>
      </c>
      <c r="L50" s="26"/>
      <c r="M50" s="26"/>
      <c r="N50" s="26"/>
      <c r="O50" s="26"/>
      <c r="P50" s="26"/>
    </row>
    <row r="51" spans="1:16" x14ac:dyDescent="0.2">
      <c r="A51" s="5">
        <v>34454</v>
      </c>
      <c r="B51" s="26"/>
      <c r="C51" s="26"/>
      <c r="D51" s="26"/>
      <c r="E51" s="26"/>
      <c r="F51" s="26"/>
      <c r="G51" s="26"/>
      <c r="H51" s="26"/>
      <c r="I51" s="26"/>
      <c r="J51" s="26"/>
      <c r="K51" s="26">
        <v>63.290289999999999</v>
      </c>
      <c r="L51" s="26"/>
      <c r="M51" s="26"/>
      <c r="N51" s="26"/>
      <c r="O51" s="26"/>
      <c r="P51" s="26"/>
    </row>
    <row r="52" spans="1:16" x14ac:dyDescent="0.2">
      <c r="A52" s="5">
        <v>34485</v>
      </c>
      <c r="B52" s="26"/>
      <c r="C52" s="26"/>
      <c r="D52" s="26"/>
      <c r="E52" s="26"/>
      <c r="F52" s="26"/>
      <c r="G52" s="26"/>
      <c r="H52" s="26"/>
      <c r="I52" s="26"/>
      <c r="J52" s="26"/>
      <c r="K52" s="26">
        <v>63.304000000000002</v>
      </c>
      <c r="L52" s="26"/>
      <c r="M52" s="26"/>
      <c r="N52" s="26"/>
      <c r="O52" s="26"/>
      <c r="P52" s="26"/>
    </row>
    <row r="53" spans="1:16" x14ac:dyDescent="0.2">
      <c r="A53" s="5">
        <v>34515</v>
      </c>
      <c r="B53" s="26"/>
      <c r="C53" s="26"/>
      <c r="D53" s="26"/>
      <c r="E53" s="26"/>
      <c r="F53" s="26"/>
      <c r="G53" s="26"/>
      <c r="H53" s="26"/>
      <c r="I53" s="26"/>
      <c r="J53" s="26"/>
      <c r="K53" s="26">
        <v>63.306179999999998</v>
      </c>
      <c r="L53" s="26"/>
      <c r="M53" s="26"/>
      <c r="N53" s="26"/>
      <c r="O53" s="26"/>
      <c r="P53" s="26"/>
    </row>
    <row r="54" spans="1:16" x14ac:dyDescent="0.2">
      <c r="A54" s="5">
        <v>34546</v>
      </c>
      <c r="B54" s="26"/>
      <c r="C54" s="26"/>
      <c r="D54" s="26"/>
      <c r="E54" s="26"/>
      <c r="F54" s="26"/>
      <c r="G54" s="26"/>
      <c r="H54" s="26"/>
      <c r="I54" s="26"/>
      <c r="J54" s="26"/>
      <c r="K54" s="26">
        <v>63.536560000000001</v>
      </c>
      <c r="L54" s="26"/>
      <c r="M54" s="26"/>
      <c r="N54" s="26"/>
      <c r="O54" s="26"/>
      <c r="P54" s="26"/>
    </row>
    <row r="55" spans="1:16" x14ac:dyDescent="0.2">
      <c r="A55" s="5">
        <v>34577</v>
      </c>
      <c r="B55" s="26"/>
      <c r="C55" s="26"/>
      <c r="D55" s="26"/>
      <c r="E55" s="26"/>
      <c r="F55" s="26"/>
      <c r="G55" s="26"/>
      <c r="H55" s="26"/>
      <c r="I55" s="26"/>
      <c r="J55" s="26"/>
      <c r="K55" s="26">
        <v>63.547780000000003</v>
      </c>
      <c r="L55" s="26"/>
      <c r="M55" s="26"/>
      <c r="N55" s="26"/>
      <c r="O55" s="26"/>
      <c r="P55" s="26"/>
    </row>
    <row r="56" spans="1:16" x14ac:dyDescent="0.2">
      <c r="A56" s="5">
        <v>34607</v>
      </c>
      <c r="B56" s="26"/>
      <c r="C56" s="26"/>
      <c r="D56" s="26"/>
      <c r="E56" s="26"/>
      <c r="F56" s="26"/>
      <c r="G56" s="26"/>
      <c r="H56" s="26"/>
      <c r="I56" s="26"/>
      <c r="J56" s="26"/>
      <c r="K56" s="26">
        <v>63.567570000000003</v>
      </c>
      <c r="L56" s="26"/>
      <c r="M56" s="26"/>
      <c r="N56" s="26"/>
      <c r="O56" s="26"/>
      <c r="P56" s="26"/>
    </row>
    <row r="57" spans="1:16" x14ac:dyDescent="0.2">
      <c r="A57" s="5">
        <v>34638</v>
      </c>
      <c r="B57" s="26"/>
      <c r="C57" s="26"/>
      <c r="D57" s="26"/>
      <c r="E57" s="26"/>
      <c r="F57" s="26"/>
      <c r="G57" s="26"/>
      <c r="H57" s="26"/>
      <c r="I57" s="26"/>
      <c r="J57" s="26"/>
      <c r="K57" s="26">
        <v>63.831229999999998</v>
      </c>
      <c r="L57" s="26"/>
      <c r="M57" s="26"/>
      <c r="N57" s="26"/>
      <c r="O57" s="26"/>
      <c r="P57" s="26"/>
    </row>
    <row r="58" spans="1:16" x14ac:dyDescent="0.2">
      <c r="A58" s="5">
        <v>34668</v>
      </c>
      <c r="B58" s="26"/>
      <c r="C58" s="26"/>
      <c r="D58" s="26"/>
      <c r="E58" s="26"/>
      <c r="F58" s="26"/>
      <c r="G58" s="26"/>
      <c r="H58" s="26"/>
      <c r="I58" s="26"/>
      <c r="J58" s="26"/>
      <c r="K58" s="26">
        <v>63.819380000000002</v>
      </c>
      <c r="L58" s="26"/>
      <c r="M58" s="26"/>
      <c r="N58" s="26"/>
      <c r="O58" s="26"/>
      <c r="P58" s="26"/>
    </row>
    <row r="59" spans="1:16" x14ac:dyDescent="0.2">
      <c r="A59" s="5">
        <v>34699</v>
      </c>
      <c r="B59" s="26"/>
      <c r="C59" s="26"/>
      <c r="D59" s="26"/>
      <c r="E59" s="26"/>
      <c r="F59" s="26"/>
      <c r="G59" s="26"/>
      <c r="H59" s="26"/>
      <c r="I59" s="26"/>
      <c r="J59" s="26"/>
      <c r="K59" s="26">
        <v>63.801929999999999</v>
      </c>
      <c r="L59" s="26"/>
      <c r="M59" s="26"/>
      <c r="N59" s="26"/>
      <c r="O59" s="26"/>
      <c r="P59" s="26"/>
    </row>
    <row r="60" spans="1:16" x14ac:dyDescent="0.2">
      <c r="A60" s="5">
        <v>34730</v>
      </c>
      <c r="B60" s="26"/>
      <c r="C60" s="26"/>
      <c r="D60" s="26"/>
      <c r="E60" s="26"/>
      <c r="F60" s="26"/>
      <c r="G60" s="26"/>
      <c r="H60" s="26"/>
      <c r="I60" s="26"/>
      <c r="J60" s="26"/>
      <c r="K60" s="26">
        <v>63.938510000000001</v>
      </c>
      <c r="L60" s="26"/>
      <c r="M60" s="26"/>
      <c r="N60" s="26"/>
      <c r="O60" s="26"/>
      <c r="P60" s="26"/>
    </row>
    <row r="61" spans="1:16" x14ac:dyDescent="0.2">
      <c r="A61" s="5">
        <v>34758</v>
      </c>
      <c r="B61" s="26"/>
      <c r="C61" s="26"/>
      <c r="D61" s="26"/>
      <c r="E61" s="26"/>
      <c r="F61" s="26"/>
      <c r="G61" s="26"/>
      <c r="H61" s="26"/>
      <c r="I61" s="26"/>
      <c r="J61" s="26"/>
      <c r="K61" s="26">
        <v>63.943339999999999</v>
      </c>
      <c r="L61" s="26"/>
      <c r="M61" s="26"/>
      <c r="N61" s="26"/>
      <c r="O61" s="26"/>
      <c r="P61" s="26"/>
    </row>
    <row r="62" spans="1:16" x14ac:dyDescent="0.2">
      <c r="A62" s="5">
        <v>34789</v>
      </c>
      <c r="B62" s="26"/>
      <c r="C62" s="26"/>
      <c r="D62" s="26"/>
      <c r="E62" s="26"/>
      <c r="F62" s="26"/>
      <c r="G62" s="26"/>
      <c r="H62" s="26"/>
      <c r="I62" s="26"/>
      <c r="J62" s="26"/>
      <c r="K62" s="26">
        <v>63.930869999999999</v>
      </c>
      <c r="L62" s="26"/>
      <c r="M62" s="26"/>
      <c r="N62" s="26"/>
      <c r="O62" s="26"/>
      <c r="P62" s="26"/>
    </row>
    <row r="63" spans="1:16" x14ac:dyDescent="0.2">
      <c r="A63" s="5">
        <v>34819</v>
      </c>
      <c r="B63" s="26"/>
      <c r="C63" s="26"/>
      <c r="D63" s="26"/>
      <c r="E63" s="26"/>
      <c r="F63" s="26"/>
      <c r="G63" s="26"/>
      <c r="H63" s="26"/>
      <c r="I63" s="26"/>
      <c r="J63" s="26"/>
      <c r="K63" s="26">
        <v>64.649519999999995</v>
      </c>
      <c r="L63" s="26"/>
      <c r="M63" s="26"/>
      <c r="N63" s="26"/>
      <c r="O63" s="26"/>
      <c r="P63" s="26"/>
    </row>
    <row r="64" spans="1:16" x14ac:dyDescent="0.2">
      <c r="A64" s="5">
        <v>34850</v>
      </c>
      <c r="B64" s="26"/>
      <c r="C64" s="26"/>
      <c r="D64" s="26"/>
      <c r="E64" s="26"/>
      <c r="F64" s="26"/>
      <c r="G64" s="26"/>
      <c r="H64" s="26"/>
      <c r="I64" s="26"/>
      <c r="J64" s="26"/>
      <c r="K64" s="26">
        <v>64.658090000000001</v>
      </c>
      <c r="L64" s="26"/>
      <c r="M64" s="26"/>
      <c r="N64" s="26"/>
      <c r="O64" s="26"/>
      <c r="P64" s="26"/>
    </row>
    <row r="65" spans="1:16" x14ac:dyDescent="0.2">
      <c r="A65" s="5">
        <v>34880</v>
      </c>
      <c r="B65" s="26"/>
      <c r="C65" s="26"/>
      <c r="D65" s="26"/>
      <c r="E65" s="26"/>
      <c r="F65" s="26"/>
      <c r="G65" s="26"/>
      <c r="H65" s="26"/>
      <c r="I65" s="26"/>
      <c r="J65" s="26"/>
      <c r="K65" s="26">
        <v>64.680999999999997</v>
      </c>
      <c r="L65" s="26"/>
      <c r="M65" s="26"/>
      <c r="N65" s="26"/>
      <c r="O65" s="26"/>
      <c r="P65" s="26"/>
    </row>
    <row r="66" spans="1:16" x14ac:dyDescent="0.2">
      <c r="A66" s="5">
        <v>34911</v>
      </c>
      <c r="B66" s="26"/>
      <c r="C66" s="26"/>
      <c r="D66" s="26"/>
      <c r="E66" s="26"/>
      <c r="F66" s="26"/>
      <c r="G66" s="26"/>
      <c r="H66" s="26"/>
      <c r="I66" s="26"/>
      <c r="J66" s="26"/>
      <c r="K66" s="26">
        <v>64.774249999999995</v>
      </c>
      <c r="L66" s="26"/>
      <c r="M66" s="26"/>
      <c r="N66" s="26"/>
      <c r="O66" s="26"/>
      <c r="P66" s="26"/>
    </row>
    <row r="67" spans="1:16" x14ac:dyDescent="0.2">
      <c r="A67" s="5">
        <v>34942</v>
      </c>
      <c r="B67" s="26"/>
      <c r="C67" s="26"/>
      <c r="D67" s="26"/>
      <c r="E67" s="26"/>
      <c r="F67" s="26"/>
      <c r="G67" s="26"/>
      <c r="H67" s="26"/>
      <c r="I67" s="26"/>
      <c r="J67" s="26"/>
      <c r="K67" s="26">
        <v>64.825680000000006</v>
      </c>
      <c r="L67" s="26"/>
      <c r="M67" s="26"/>
      <c r="N67" s="26"/>
      <c r="O67" s="26"/>
      <c r="P67" s="26"/>
    </row>
    <row r="68" spans="1:16" x14ac:dyDescent="0.2">
      <c r="A68" s="5">
        <v>34972</v>
      </c>
      <c r="B68" s="26"/>
      <c r="C68" s="26"/>
      <c r="D68" s="26"/>
      <c r="E68" s="26"/>
      <c r="F68" s="26"/>
      <c r="G68" s="26"/>
      <c r="H68" s="26"/>
      <c r="I68" s="26"/>
      <c r="J68" s="26"/>
      <c r="K68" s="26">
        <v>64.767089999999996</v>
      </c>
      <c r="L68" s="26"/>
      <c r="M68" s="26"/>
      <c r="N68" s="26"/>
      <c r="O68" s="26"/>
      <c r="P68" s="26"/>
    </row>
    <row r="69" spans="1:16" x14ac:dyDescent="0.2">
      <c r="A69" s="5">
        <v>35003</v>
      </c>
      <c r="B69" s="26"/>
      <c r="C69" s="26"/>
      <c r="D69" s="26"/>
      <c r="E69" s="26"/>
      <c r="F69" s="26"/>
      <c r="G69" s="26"/>
      <c r="H69" s="26"/>
      <c r="I69" s="26"/>
      <c r="J69" s="26"/>
      <c r="K69" s="26">
        <v>64.827550000000002</v>
      </c>
      <c r="L69" s="26"/>
      <c r="M69" s="26"/>
      <c r="N69" s="26"/>
      <c r="O69" s="26"/>
      <c r="P69" s="26"/>
    </row>
    <row r="70" spans="1:16" x14ac:dyDescent="0.2">
      <c r="A70" s="5">
        <v>35033</v>
      </c>
      <c r="B70" s="26"/>
      <c r="C70" s="26"/>
      <c r="D70" s="26"/>
      <c r="E70" s="26"/>
      <c r="F70" s="26"/>
      <c r="G70" s="26"/>
      <c r="H70" s="26"/>
      <c r="I70" s="26"/>
      <c r="J70" s="26"/>
      <c r="K70" s="26">
        <v>64.831059999999994</v>
      </c>
      <c r="L70" s="26"/>
      <c r="M70" s="26"/>
      <c r="N70" s="26"/>
      <c r="O70" s="26"/>
      <c r="P70" s="26"/>
    </row>
    <row r="71" spans="1:16" x14ac:dyDescent="0.2">
      <c r="A71" s="5">
        <v>35064</v>
      </c>
      <c r="B71" s="26"/>
      <c r="C71" s="26"/>
      <c r="D71" s="26"/>
      <c r="E71" s="26"/>
      <c r="F71" s="26"/>
      <c r="G71" s="26"/>
      <c r="H71" s="26"/>
      <c r="I71" s="26"/>
      <c r="J71" s="26"/>
      <c r="K71" s="26">
        <v>64.821010000000001</v>
      </c>
      <c r="L71" s="26"/>
      <c r="M71" s="26"/>
      <c r="N71" s="26"/>
      <c r="O71" s="26"/>
      <c r="P71" s="26"/>
    </row>
    <row r="72" spans="1:16" x14ac:dyDescent="0.2">
      <c r="A72" s="5">
        <v>35095</v>
      </c>
      <c r="B72" s="26"/>
      <c r="C72" s="26"/>
      <c r="D72" s="26"/>
      <c r="E72" s="26"/>
      <c r="F72" s="26"/>
      <c r="G72" s="26"/>
      <c r="H72" s="26"/>
      <c r="I72" s="26"/>
      <c r="J72" s="26"/>
      <c r="K72" s="26">
        <v>64.883480000000006</v>
      </c>
      <c r="L72" s="26"/>
      <c r="M72" s="26"/>
      <c r="N72" s="26"/>
      <c r="O72" s="26"/>
      <c r="P72" s="26"/>
    </row>
    <row r="73" spans="1:16" x14ac:dyDescent="0.2">
      <c r="A73" s="5">
        <v>35124</v>
      </c>
      <c r="B73" s="26"/>
      <c r="C73" s="26"/>
      <c r="D73" s="26"/>
      <c r="E73" s="26"/>
      <c r="F73" s="26"/>
      <c r="G73" s="26"/>
      <c r="H73" s="26"/>
      <c r="I73" s="26"/>
      <c r="J73" s="26"/>
      <c r="K73" s="26">
        <v>64.869770000000003</v>
      </c>
      <c r="L73" s="26"/>
      <c r="M73" s="26"/>
      <c r="N73" s="26"/>
      <c r="O73" s="26"/>
      <c r="P73" s="26"/>
    </row>
    <row r="74" spans="1:16" x14ac:dyDescent="0.2">
      <c r="A74" s="5">
        <v>35155</v>
      </c>
      <c r="B74" s="26"/>
      <c r="C74" s="26"/>
      <c r="D74" s="26"/>
      <c r="E74" s="26"/>
      <c r="F74" s="26"/>
      <c r="G74" s="26"/>
      <c r="H74" s="26"/>
      <c r="I74" s="26"/>
      <c r="J74" s="26"/>
      <c r="K74" s="26">
        <v>64.889250000000004</v>
      </c>
      <c r="L74" s="26"/>
      <c r="M74" s="26"/>
      <c r="N74" s="26"/>
      <c r="O74" s="26"/>
      <c r="P74" s="26"/>
    </row>
    <row r="75" spans="1:16" x14ac:dyDescent="0.2">
      <c r="A75" s="5">
        <v>35185</v>
      </c>
      <c r="B75" s="26"/>
      <c r="C75" s="26"/>
      <c r="D75" s="26"/>
      <c r="E75" s="26"/>
      <c r="F75" s="26"/>
      <c r="G75" s="26"/>
      <c r="H75" s="26"/>
      <c r="I75" s="26"/>
      <c r="J75" s="26"/>
      <c r="K75" s="26">
        <v>65.055199999999999</v>
      </c>
      <c r="L75" s="26"/>
      <c r="M75" s="26"/>
      <c r="N75" s="26"/>
      <c r="O75" s="26"/>
      <c r="P75" s="26"/>
    </row>
    <row r="76" spans="1:16" x14ac:dyDescent="0.2">
      <c r="A76" s="5">
        <v>35216</v>
      </c>
      <c r="B76" s="26"/>
      <c r="C76" s="26"/>
      <c r="D76" s="26"/>
      <c r="E76" s="26"/>
      <c r="F76" s="26"/>
      <c r="G76" s="26"/>
      <c r="H76" s="26"/>
      <c r="I76" s="26"/>
      <c r="J76" s="26"/>
      <c r="K76" s="26">
        <v>65.033760000000001</v>
      </c>
      <c r="L76" s="26"/>
      <c r="M76" s="26"/>
      <c r="N76" s="26"/>
      <c r="O76" s="26"/>
      <c r="P76" s="26"/>
    </row>
    <row r="77" spans="1:16" x14ac:dyDescent="0.2">
      <c r="A77" s="5">
        <v>35246</v>
      </c>
      <c r="B77" s="26"/>
      <c r="C77" s="26"/>
      <c r="D77" s="26"/>
      <c r="E77" s="26"/>
      <c r="F77" s="26"/>
      <c r="G77" s="26"/>
      <c r="H77" s="26"/>
      <c r="I77" s="26"/>
      <c r="J77" s="26"/>
      <c r="K77" s="26">
        <v>65.035719999999998</v>
      </c>
      <c r="L77" s="26"/>
      <c r="M77" s="26"/>
      <c r="N77" s="26"/>
      <c r="O77" s="26"/>
      <c r="P77" s="26"/>
    </row>
    <row r="78" spans="1:16" x14ac:dyDescent="0.2">
      <c r="A78" s="5">
        <v>35277</v>
      </c>
      <c r="B78" s="26"/>
      <c r="C78" s="26"/>
      <c r="D78" s="26"/>
      <c r="E78" s="26"/>
      <c r="F78" s="26"/>
      <c r="G78" s="26"/>
      <c r="H78" s="26"/>
      <c r="I78" s="26"/>
      <c r="J78" s="26"/>
      <c r="K78" s="26">
        <v>65.135140000000007</v>
      </c>
      <c r="L78" s="26"/>
      <c r="M78" s="26"/>
      <c r="N78" s="26"/>
      <c r="O78" s="26"/>
      <c r="P78" s="26"/>
    </row>
    <row r="79" spans="1:16" x14ac:dyDescent="0.2">
      <c r="A79" s="5">
        <v>35308</v>
      </c>
      <c r="B79" s="26"/>
      <c r="C79" s="26"/>
      <c r="D79" s="26"/>
      <c r="E79" s="26"/>
      <c r="F79" s="26"/>
      <c r="G79" s="26"/>
      <c r="H79" s="26"/>
      <c r="I79" s="26"/>
      <c r="J79" s="26"/>
      <c r="K79" s="26">
        <v>65.231750000000005</v>
      </c>
      <c r="L79" s="26"/>
      <c r="M79" s="26"/>
      <c r="N79" s="26"/>
      <c r="O79" s="26"/>
      <c r="P79" s="26"/>
    </row>
    <row r="80" spans="1:16" x14ac:dyDescent="0.2">
      <c r="A80" s="5">
        <v>35338</v>
      </c>
      <c r="B80" s="26"/>
      <c r="C80" s="26"/>
      <c r="D80" s="26"/>
      <c r="E80" s="26"/>
      <c r="F80" s="26"/>
      <c r="G80" s="26"/>
      <c r="H80" s="26"/>
      <c r="I80" s="26"/>
      <c r="J80" s="26"/>
      <c r="K80" s="26">
        <v>65.237189999999998</v>
      </c>
      <c r="L80" s="26"/>
      <c r="M80" s="26"/>
      <c r="N80" s="26"/>
      <c r="O80" s="26"/>
      <c r="P80" s="26"/>
    </row>
    <row r="81" spans="1:16" x14ac:dyDescent="0.2">
      <c r="A81" s="5">
        <v>35369</v>
      </c>
      <c r="B81" s="26"/>
      <c r="C81" s="26"/>
      <c r="D81" s="26"/>
      <c r="E81" s="26"/>
      <c r="F81" s="26"/>
      <c r="G81" s="26"/>
      <c r="H81" s="26"/>
      <c r="I81" s="26"/>
      <c r="J81" s="26"/>
      <c r="K81" s="26">
        <v>65.584339999999997</v>
      </c>
      <c r="L81" s="26"/>
      <c r="M81" s="26"/>
      <c r="N81" s="26"/>
      <c r="O81" s="26"/>
      <c r="P81" s="26"/>
    </row>
    <row r="82" spans="1:16" x14ac:dyDescent="0.2">
      <c r="A82" s="5">
        <v>35399</v>
      </c>
      <c r="B82" s="26"/>
      <c r="C82" s="26"/>
      <c r="D82" s="26"/>
      <c r="E82" s="26"/>
      <c r="F82" s="26"/>
      <c r="G82" s="26"/>
      <c r="H82" s="26"/>
      <c r="I82" s="26"/>
      <c r="J82" s="26"/>
      <c r="K82" s="26">
        <v>65.640500000000003</v>
      </c>
      <c r="L82" s="26"/>
      <c r="M82" s="26"/>
      <c r="N82" s="26"/>
      <c r="O82" s="26"/>
      <c r="P82" s="26"/>
    </row>
    <row r="83" spans="1:16" x14ac:dyDescent="0.2">
      <c r="A83" s="5">
        <v>35430</v>
      </c>
      <c r="B83" s="26"/>
      <c r="C83" s="26"/>
      <c r="D83" s="26"/>
      <c r="E83" s="26"/>
      <c r="F83" s="26"/>
      <c r="G83" s="26"/>
      <c r="H83" s="26"/>
      <c r="I83" s="26"/>
      <c r="J83" s="26"/>
      <c r="K83" s="26">
        <v>65.654589999999999</v>
      </c>
      <c r="L83" s="26"/>
      <c r="M83" s="26"/>
      <c r="N83" s="26"/>
      <c r="O83" s="26"/>
      <c r="P83" s="26"/>
    </row>
    <row r="84" spans="1:16" x14ac:dyDescent="0.2">
      <c r="A84" s="5">
        <v>35461</v>
      </c>
      <c r="B84" s="26"/>
      <c r="C84" s="26"/>
      <c r="D84" s="26"/>
      <c r="E84" s="26"/>
      <c r="F84" s="26"/>
      <c r="G84" s="26"/>
      <c r="H84" s="26"/>
      <c r="I84" s="26"/>
      <c r="J84" s="26"/>
      <c r="K84" s="26">
        <v>65.805400000000006</v>
      </c>
      <c r="L84" s="26"/>
      <c r="M84" s="26"/>
      <c r="N84" s="26"/>
      <c r="O84" s="26"/>
      <c r="P84" s="26"/>
    </row>
    <row r="85" spans="1:16" x14ac:dyDescent="0.2">
      <c r="A85" s="5">
        <v>35489</v>
      </c>
      <c r="B85" s="26"/>
      <c r="C85" s="26"/>
      <c r="D85" s="26"/>
      <c r="E85" s="26"/>
      <c r="F85" s="26"/>
      <c r="G85" s="26"/>
      <c r="H85" s="26"/>
      <c r="I85" s="26"/>
      <c r="J85" s="26"/>
      <c r="K85" s="26">
        <v>65.831549999999993</v>
      </c>
      <c r="L85" s="26"/>
      <c r="M85" s="26"/>
      <c r="N85" s="26"/>
      <c r="O85" s="26"/>
      <c r="P85" s="26"/>
    </row>
    <row r="86" spans="1:16" x14ac:dyDescent="0.2">
      <c r="A86" s="5">
        <v>35520</v>
      </c>
      <c r="B86" s="26"/>
      <c r="C86" s="26"/>
      <c r="D86" s="26"/>
      <c r="E86" s="26"/>
      <c r="F86" s="26"/>
      <c r="G86" s="26"/>
      <c r="H86" s="26"/>
      <c r="I86" s="26"/>
      <c r="J86" s="26"/>
      <c r="K86" s="26">
        <v>65.766890000000004</v>
      </c>
      <c r="L86" s="26"/>
      <c r="M86" s="26"/>
      <c r="N86" s="26"/>
      <c r="O86" s="26"/>
      <c r="P86" s="26"/>
    </row>
    <row r="87" spans="1:16" x14ac:dyDescent="0.2">
      <c r="A87" s="5">
        <v>35550</v>
      </c>
      <c r="B87" s="26"/>
      <c r="C87" s="26"/>
      <c r="D87" s="26"/>
      <c r="E87" s="26"/>
      <c r="F87" s="26"/>
      <c r="G87" s="26"/>
      <c r="H87" s="26"/>
      <c r="I87" s="26"/>
      <c r="J87" s="26"/>
      <c r="K87" s="26">
        <v>65.90204</v>
      </c>
      <c r="L87" s="26"/>
      <c r="M87" s="26"/>
      <c r="N87" s="26"/>
      <c r="O87" s="26"/>
      <c r="P87" s="26"/>
    </row>
    <row r="88" spans="1:16" x14ac:dyDescent="0.2">
      <c r="A88" s="5">
        <v>35581</v>
      </c>
      <c r="B88" s="26"/>
      <c r="C88" s="26"/>
      <c r="D88" s="26"/>
      <c r="E88" s="26"/>
      <c r="F88" s="26"/>
      <c r="G88" s="26"/>
      <c r="H88" s="26"/>
      <c r="I88" s="26"/>
      <c r="J88" s="26"/>
      <c r="K88" s="26">
        <v>65.891530000000003</v>
      </c>
      <c r="L88" s="26"/>
      <c r="M88" s="26"/>
      <c r="N88" s="26"/>
      <c r="O88" s="26"/>
      <c r="P88" s="26"/>
    </row>
    <row r="89" spans="1:16" x14ac:dyDescent="0.2">
      <c r="A89" s="5">
        <v>35611</v>
      </c>
      <c r="B89" s="26"/>
      <c r="C89" s="26"/>
      <c r="D89" s="26"/>
      <c r="E89" s="26"/>
      <c r="F89" s="26"/>
      <c r="G89" s="26"/>
      <c r="H89" s="26"/>
      <c r="I89" s="26"/>
      <c r="J89" s="26"/>
      <c r="K89" s="26">
        <v>65.91986</v>
      </c>
      <c r="L89" s="26"/>
      <c r="M89" s="26"/>
      <c r="N89" s="26"/>
      <c r="O89" s="26"/>
      <c r="P89" s="26"/>
    </row>
    <row r="90" spans="1:16" x14ac:dyDescent="0.2">
      <c r="A90" s="5">
        <v>35642</v>
      </c>
      <c r="B90" s="26"/>
      <c r="C90" s="26"/>
      <c r="D90" s="26"/>
      <c r="E90" s="26"/>
      <c r="F90" s="26"/>
      <c r="G90" s="26"/>
      <c r="H90" s="26"/>
      <c r="I90" s="26"/>
      <c r="J90" s="26"/>
      <c r="K90" s="26">
        <v>65.987009999999998</v>
      </c>
      <c r="L90" s="26"/>
      <c r="M90" s="26"/>
      <c r="N90" s="26"/>
      <c r="O90" s="26"/>
      <c r="P90" s="26"/>
    </row>
    <row r="91" spans="1:16" x14ac:dyDescent="0.2">
      <c r="A91" s="5">
        <v>35673</v>
      </c>
      <c r="B91" s="26"/>
      <c r="C91" s="26"/>
      <c r="D91" s="26"/>
      <c r="E91" s="26"/>
      <c r="F91" s="26"/>
      <c r="G91" s="26"/>
      <c r="H91" s="26"/>
      <c r="I91" s="26"/>
      <c r="J91" s="26"/>
      <c r="K91" s="26">
        <v>65.991839999999996</v>
      </c>
      <c r="L91" s="26"/>
      <c r="M91" s="26"/>
      <c r="N91" s="26"/>
      <c r="O91" s="26"/>
      <c r="P91" s="26"/>
    </row>
    <row r="92" spans="1:16" x14ac:dyDescent="0.2">
      <c r="A92" s="5">
        <v>35703</v>
      </c>
      <c r="B92" s="26"/>
      <c r="C92" s="26"/>
      <c r="D92" s="26"/>
      <c r="E92" s="26"/>
      <c r="F92" s="26"/>
      <c r="G92" s="26"/>
      <c r="H92" s="26"/>
      <c r="I92" s="26"/>
      <c r="J92" s="26"/>
      <c r="K92" s="26">
        <v>66.025030000000001</v>
      </c>
      <c r="L92" s="26"/>
      <c r="M92" s="26"/>
      <c r="N92" s="26"/>
      <c r="O92" s="26"/>
      <c r="P92" s="26"/>
    </row>
    <row r="93" spans="1:16" x14ac:dyDescent="0.2">
      <c r="A93" s="5">
        <v>35734</v>
      </c>
      <c r="B93" s="26"/>
      <c r="C93" s="26"/>
      <c r="D93" s="26"/>
      <c r="E93" s="26"/>
      <c r="F93" s="26"/>
      <c r="G93" s="26"/>
      <c r="H93" s="26"/>
      <c r="I93" s="26"/>
      <c r="J93" s="26"/>
      <c r="K93" s="26">
        <v>66.343220000000002</v>
      </c>
      <c r="L93" s="26"/>
      <c r="M93" s="26"/>
      <c r="N93" s="26"/>
      <c r="O93" s="26"/>
      <c r="P93" s="26"/>
    </row>
    <row r="94" spans="1:16" x14ac:dyDescent="0.2">
      <c r="A94" s="5">
        <v>35764</v>
      </c>
      <c r="B94" s="26"/>
      <c r="C94" s="26"/>
      <c r="D94" s="26"/>
      <c r="E94" s="26"/>
      <c r="F94" s="26"/>
      <c r="G94" s="26"/>
      <c r="H94" s="26"/>
      <c r="I94" s="26"/>
      <c r="J94" s="26"/>
      <c r="K94" s="26">
        <v>66.39931</v>
      </c>
      <c r="L94" s="26"/>
      <c r="M94" s="26"/>
      <c r="N94" s="26"/>
      <c r="O94" s="26"/>
      <c r="P94" s="26"/>
    </row>
    <row r="95" spans="1:16" x14ac:dyDescent="0.2">
      <c r="A95" s="5">
        <v>35795</v>
      </c>
      <c r="B95" s="26"/>
      <c r="C95" s="26"/>
      <c r="D95" s="26"/>
      <c r="E95" s="26"/>
      <c r="F95" s="26"/>
      <c r="G95" s="26"/>
      <c r="H95" s="26"/>
      <c r="I95" s="26"/>
      <c r="J95" s="26"/>
      <c r="K95" s="26">
        <v>66.374229999999997</v>
      </c>
      <c r="L95" s="26"/>
      <c r="M95" s="26"/>
      <c r="N95" s="26"/>
      <c r="O95" s="26"/>
      <c r="P95" s="26"/>
    </row>
    <row r="96" spans="1:16" x14ac:dyDescent="0.2">
      <c r="A96" s="5">
        <v>35826</v>
      </c>
      <c r="B96" s="26"/>
      <c r="C96" s="26"/>
      <c r="D96" s="26"/>
      <c r="E96" s="26"/>
      <c r="F96" s="26"/>
      <c r="G96" s="26"/>
      <c r="H96" s="26"/>
      <c r="I96" s="26"/>
      <c r="J96" s="26"/>
      <c r="K96" s="26">
        <v>66.558800000000005</v>
      </c>
      <c r="L96" s="26"/>
      <c r="M96" s="26"/>
      <c r="N96" s="26"/>
      <c r="O96" s="26"/>
      <c r="P96" s="26"/>
    </row>
    <row r="97" spans="1:16" x14ac:dyDescent="0.2">
      <c r="A97" s="5">
        <v>35854</v>
      </c>
      <c r="B97" s="26"/>
      <c r="C97" s="26"/>
      <c r="D97" s="26"/>
      <c r="E97" s="26"/>
      <c r="F97" s="26"/>
      <c r="G97" s="26"/>
      <c r="H97" s="26"/>
      <c r="I97" s="26"/>
      <c r="J97" s="26"/>
      <c r="K97" s="26">
        <v>66.579830000000001</v>
      </c>
      <c r="L97" s="26"/>
      <c r="M97" s="26"/>
      <c r="N97" s="26"/>
      <c r="O97" s="26"/>
      <c r="P97" s="26"/>
    </row>
    <row r="98" spans="1:16" x14ac:dyDescent="0.2">
      <c r="A98" s="5">
        <v>35885</v>
      </c>
      <c r="B98" s="26"/>
      <c r="C98" s="26"/>
      <c r="D98" s="26"/>
      <c r="E98" s="26"/>
      <c r="F98" s="26"/>
      <c r="G98" s="26"/>
      <c r="H98" s="26"/>
      <c r="I98" s="26"/>
      <c r="J98" s="26"/>
      <c r="K98" s="26">
        <v>66.582329999999999</v>
      </c>
      <c r="L98" s="26"/>
      <c r="M98" s="26"/>
      <c r="N98" s="26"/>
      <c r="O98" s="26"/>
      <c r="P98" s="26"/>
    </row>
    <row r="99" spans="1:16" x14ac:dyDescent="0.2">
      <c r="A99" s="5">
        <v>35915</v>
      </c>
      <c r="B99" s="26"/>
      <c r="C99" s="26"/>
      <c r="D99" s="26"/>
      <c r="E99" s="26"/>
      <c r="F99" s="26"/>
      <c r="G99" s="26"/>
      <c r="H99" s="26"/>
      <c r="I99" s="26"/>
      <c r="J99" s="26"/>
      <c r="K99" s="26">
        <v>66.781700000000001</v>
      </c>
      <c r="L99" s="26"/>
      <c r="M99" s="26"/>
      <c r="N99" s="26"/>
      <c r="O99" s="26"/>
      <c r="P99" s="26"/>
    </row>
    <row r="100" spans="1:16" x14ac:dyDescent="0.2">
      <c r="A100" s="5">
        <v>35946</v>
      </c>
      <c r="B100" s="26"/>
      <c r="C100" s="26"/>
      <c r="D100" s="26"/>
      <c r="E100" s="26"/>
      <c r="F100" s="26"/>
      <c r="G100" s="26"/>
      <c r="H100" s="26"/>
      <c r="I100" s="26"/>
      <c r="J100" s="26"/>
      <c r="K100" s="26">
        <v>66.801029999999997</v>
      </c>
      <c r="L100" s="26"/>
      <c r="M100" s="26"/>
      <c r="N100" s="26"/>
      <c r="O100" s="26"/>
      <c r="P100" s="26"/>
    </row>
    <row r="101" spans="1:16" x14ac:dyDescent="0.2">
      <c r="A101" s="5">
        <v>35976</v>
      </c>
      <c r="B101" s="26"/>
      <c r="C101" s="26"/>
      <c r="D101" s="26"/>
      <c r="E101" s="26"/>
      <c r="F101" s="26"/>
      <c r="G101" s="26"/>
      <c r="H101" s="26"/>
      <c r="I101" s="26"/>
      <c r="J101" s="26"/>
      <c r="K101" s="26">
        <v>66.921170000000004</v>
      </c>
      <c r="L101" s="26"/>
      <c r="M101" s="26"/>
      <c r="N101" s="26"/>
      <c r="O101" s="26"/>
      <c r="P101" s="26"/>
    </row>
    <row r="102" spans="1:16" x14ac:dyDescent="0.2">
      <c r="A102" s="5">
        <v>36007</v>
      </c>
      <c r="B102" s="26"/>
      <c r="C102" s="26"/>
      <c r="D102" s="26"/>
      <c r="E102" s="26"/>
      <c r="F102" s="26"/>
      <c r="G102" s="26"/>
      <c r="H102" s="26"/>
      <c r="I102" s="26"/>
      <c r="J102" s="26"/>
      <c r="K102" s="26">
        <v>67.534090000000006</v>
      </c>
      <c r="L102" s="26"/>
      <c r="M102" s="26"/>
      <c r="N102" s="26"/>
      <c r="O102" s="26"/>
      <c r="P102" s="26"/>
    </row>
    <row r="103" spans="1:16" x14ac:dyDescent="0.2">
      <c r="A103" s="5">
        <v>36038</v>
      </c>
      <c r="B103" s="26"/>
      <c r="C103" s="26"/>
      <c r="D103" s="26"/>
      <c r="E103" s="26"/>
      <c r="F103" s="26"/>
      <c r="G103" s="26"/>
      <c r="H103" s="26"/>
      <c r="I103" s="26"/>
      <c r="J103" s="26"/>
      <c r="K103" s="26">
        <v>67.613240000000005</v>
      </c>
      <c r="L103" s="26"/>
      <c r="M103" s="26"/>
      <c r="N103" s="26"/>
      <c r="O103" s="26"/>
      <c r="P103" s="26"/>
    </row>
    <row r="104" spans="1:16" x14ac:dyDescent="0.2">
      <c r="A104" s="5">
        <v>36068</v>
      </c>
      <c r="B104" s="26"/>
      <c r="C104" s="26"/>
      <c r="D104" s="26"/>
      <c r="E104" s="26"/>
      <c r="F104" s="26"/>
      <c r="G104" s="26"/>
      <c r="H104" s="26"/>
      <c r="I104" s="26"/>
      <c r="J104" s="26"/>
      <c r="K104" s="26">
        <v>67.610439999999997</v>
      </c>
      <c r="L104" s="26"/>
      <c r="M104" s="26"/>
      <c r="N104" s="26"/>
      <c r="O104" s="26"/>
      <c r="P104" s="26"/>
    </row>
    <row r="105" spans="1:16" x14ac:dyDescent="0.2">
      <c r="A105" s="5">
        <v>36099</v>
      </c>
      <c r="B105" s="26"/>
      <c r="C105" s="26"/>
      <c r="D105" s="26"/>
      <c r="E105" s="26"/>
      <c r="F105" s="26"/>
      <c r="G105" s="26"/>
      <c r="H105" s="26"/>
      <c r="I105" s="26"/>
      <c r="J105" s="26"/>
      <c r="K105" s="26">
        <v>67.75909</v>
      </c>
      <c r="L105" s="26"/>
      <c r="M105" s="26"/>
      <c r="N105" s="26"/>
      <c r="O105" s="26"/>
      <c r="P105" s="26"/>
    </row>
    <row r="106" spans="1:16" x14ac:dyDescent="0.2">
      <c r="A106" s="5">
        <v>36129</v>
      </c>
      <c r="B106" s="26"/>
      <c r="C106" s="26"/>
      <c r="D106" s="26"/>
      <c r="E106" s="26"/>
      <c r="F106" s="26"/>
      <c r="G106" s="26"/>
      <c r="H106" s="26"/>
      <c r="I106" s="26"/>
      <c r="J106" s="26"/>
      <c r="K106" s="26">
        <v>67.757689999999997</v>
      </c>
      <c r="L106" s="26"/>
      <c r="M106" s="26"/>
      <c r="N106" s="26"/>
      <c r="O106" s="26"/>
      <c r="P106" s="26"/>
    </row>
    <row r="107" spans="1:16" x14ac:dyDescent="0.2">
      <c r="A107" s="5">
        <v>36160</v>
      </c>
      <c r="B107" s="26"/>
      <c r="C107" s="26"/>
      <c r="D107" s="26"/>
      <c r="E107" s="26"/>
      <c r="F107" s="26"/>
      <c r="G107" s="26"/>
      <c r="H107" s="26"/>
      <c r="I107" s="26"/>
      <c r="J107" s="26"/>
      <c r="K107" s="26">
        <v>67.734470000000002</v>
      </c>
      <c r="L107" s="26"/>
      <c r="M107" s="26"/>
      <c r="N107" s="26"/>
      <c r="O107" s="26"/>
      <c r="P107" s="26"/>
    </row>
    <row r="108" spans="1:16" x14ac:dyDescent="0.2">
      <c r="A108" s="5">
        <v>36191</v>
      </c>
      <c r="B108" s="26"/>
      <c r="C108" s="26"/>
      <c r="D108" s="26"/>
      <c r="E108" s="26"/>
      <c r="F108" s="26"/>
      <c r="G108" s="26"/>
      <c r="H108" s="26"/>
      <c r="I108" s="26"/>
      <c r="J108" s="26"/>
      <c r="K108" s="26">
        <v>67.827960000000004</v>
      </c>
      <c r="L108" s="26"/>
      <c r="M108" s="26"/>
      <c r="N108" s="26"/>
      <c r="O108" s="26"/>
      <c r="P108" s="26"/>
    </row>
    <row r="109" spans="1:16" x14ac:dyDescent="0.2">
      <c r="A109" s="5">
        <v>36219</v>
      </c>
      <c r="B109" s="26"/>
      <c r="C109" s="26"/>
      <c r="D109" s="26"/>
      <c r="E109" s="26"/>
      <c r="F109" s="26"/>
      <c r="G109" s="26"/>
      <c r="H109" s="26"/>
      <c r="I109" s="26"/>
      <c r="J109" s="26"/>
      <c r="K109" s="26">
        <v>67.890910000000005</v>
      </c>
      <c r="L109" s="26"/>
      <c r="M109" s="26"/>
      <c r="N109" s="26"/>
      <c r="O109" s="26"/>
      <c r="P109" s="26"/>
    </row>
    <row r="110" spans="1:16" x14ac:dyDescent="0.2">
      <c r="A110" s="5">
        <v>36250</v>
      </c>
      <c r="B110" s="26"/>
      <c r="C110" s="26"/>
      <c r="D110" s="26"/>
      <c r="E110" s="26"/>
      <c r="F110" s="26"/>
      <c r="G110" s="26"/>
      <c r="H110" s="26"/>
      <c r="I110" s="26"/>
      <c r="J110" s="26"/>
      <c r="K110" s="26">
        <v>67.885310000000004</v>
      </c>
      <c r="L110" s="26"/>
      <c r="M110" s="26"/>
      <c r="N110" s="26"/>
      <c r="O110" s="26"/>
      <c r="P110" s="26"/>
    </row>
    <row r="111" spans="1:16" x14ac:dyDescent="0.2">
      <c r="A111" s="5">
        <v>36280</v>
      </c>
      <c r="B111" s="26"/>
      <c r="C111" s="26"/>
      <c r="D111" s="26"/>
      <c r="E111" s="26"/>
      <c r="F111" s="26"/>
      <c r="G111" s="26"/>
      <c r="H111" s="26"/>
      <c r="I111" s="26"/>
      <c r="J111" s="26"/>
      <c r="K111" s="26">
        <v>67.799530000000004</v>
      </c>
      <c r="L111" s="26"/>
      <c r="M111" s="26"/>
      <c r="N111" s="26"/>
      <c r="O111" s="26"/>
      <c r="P111" s="26"/>
    </row>
    <row r="112" spans="1:16" x14ac:dyDescent="0.2">
      <c r="A112" s="5">
        <v>36311</v>
      </c>
      <c r="B112" s="26"/>
      <c r="C112" s="26"/>
      <c r="D112" s="26"/>
      <c r="E112" s="26"/>
      <c r="F112" s="26"/>
      <c r="G112" s="26"/>
      <c r="H112" s="26"/>
      <c r="I112" s="26"/>
      <c r="J112" s="26"/>
      <c r="K112" s="26">
        <v>67.799530000000004</v>
      </c>
      <c r="L112" s="26"/>
      <c r="M112" s="26"/>
      <c r="N112" s="26"/>
      <c r="O112" s="26"/>
      <c r="P112" s="26"/>
    </row>
    <row r="113" spans="1:16" x14ac:dyDescent="0.2">
      <c r="A113" s="5">
        <v>36341</v>
      </c>
      <c r="B113" s="26"/>
      <c r="C113" s="26"/>
      <c r="D113" s="26"/>
      <c r="E113" s="26"/>
      <c r="F113" s="26"/>
      <c r="G113" s="26"/>
      <c r="H113" s="26"/>
      <c r="I113" s="26"/>
      <c r="J113" s="26"/>
      <c r="K113" s="26">
        <v>67.793300000000002</v>
      </c>
      <c r="L113" s="26"/>
      <c r="M113" s="26"/>
      <c r="N113" s="26"/>
      <c r="O113" s="26"/>
      <c r="P113" s="26"/>
    </row>
    <row r="114" spans="1:16" x14ac:dyDescent="0.2">
      <c r="A114" s="5">
        <v>36372</v>
      </c>
      <c r="B114" s="26"/>
      <c r="C114" s="26"/>
      <c r="D114" s="26"/>
      <c r="E114" s="26"/>
      <c r="F114" s="26"/>
      <c r="G114" s="26"/>
      <c r="H114" s="26"/>
      <c r="I114" s="26"/>
      <c r="J114" s="26"/>
      <c r="K114" s="26">
        <v>67.76276</v>
      </c>
      <c r="L114" s="26"/>
      <c r="M114" s="26"/>
      <c r="N114" s="26"/>
      <c r="O114" s="26"/>
      <c r="P114" s="26"/>
    </row>
    <row r="115" spans="1:16" x14ac:dyDescent="0.2">
      <c r="A115" s="5">
        <v>36403</v>
      </c>
      <c r="B115" s="26"/>
      <c r="C115" s="26"/>
      <c r="D115" s="26"/>
      <c r="E115" s="26"/>
      <c r="F115" s="26"/>
      <c r="G115" s="26"/>
      <c r="H115" s="26"/>
      <c r="I115" s="26"/>
      <c r="J115" s="26"/>
      <c r="K115" s="26">
        <v>67.752780000000001</v>
      </c>
      <c r="L115" s="26"/>
      <c r="M115" s="26"/>
      <c r="N115" s="26"/>
      <c r="O115" s="26"/>
      <c r="P115" s="26"/>
    </row>
    <row r="116" spans="1:16" x14ac:dyDescent="0.2">
      <c r="A116" s="5">
        <v>36433</v>
      </c>
      <c r="B116" s="26"/>
      <c r="C116" s="26"/>
      <c r="D116" s="26"/>
      <c r="E116" s="26"/>
      <c r="F116" s="26"/>
      <c r="G116" s="26"/>
      <c r="H116" s="26"/>
      <c r="I116" s="26"/>
      <c r="J116" s="26"/>
      <c r="K116" s="26">
        <v>67.749510000000001</v>
      </c>
      <c r="L116" s="26"/>
      <c r="M116" s="26"/>
      <c r="N116" s="26"/>
      <c r="O116" s="26"/>
      <c r="P116" s="26"/>
    </row>
    <row r="117" spans="1:16" x14ac:dyDescent="0.2">
      <c r="A117" s="5">
        <v>36464</v>
      </c>
      <c r="B117" s="26"/>
      <c r="C117" s="26"/>
      <c r="D117" s="26"/>
      <c r="E117" s="26"/>
      <c r="F117" s="26"/>
      <c r="G117" s="26"/>
      <c r="H117" s="26"/>
      <c r="I117" s="26"/>
      <c r="J117" s="26"/>
      <c r="K117" s="26">
        <v>68.172489999999996</v>
      </c>
      <c r="L117" s="26"/>
      <c r="M117" s="26"/>
      <c r="N117" s="26"/>
      <c r="O117" s="26"/>
      <c r="P117" s="26"/>
    </row>
    <row r="118" spans="1:16" x14ac:dyDescent="0.2">
      <c r="A118" s="5">
        <v>36494</v>
      </c>
      <c r="B118" s="26"/>
      <c r="C118" s="26"/>
      <c r="D118" s="26"/>
      <c r="E118" s="26"/>
      <c r="F118" s="26"/>
      <c r="G118" s="26"/>
      <c r="H118" s="26"/>
      <c r="I118" s="26"/>
      <c r="J118" s="26"/>
      <c r="K118" s="26">
        <v>68.156279999999995</v>
      </c>
      <c r="L118" s="26"/>
      <c r="M118" s="26"/>
      <c r="N118" s="26"/>
      <c r="O118" s="26"/>
      <c r="P118" s="26"/>
    </row>
    <row r="119" spans="1:16" x14ac:dyDescent="0.2">
      <c r="A119" s="5">
        <v>36525</v>
      </c>
      <c r="B119" s="26"/>
      <c r="C119" s="26"/>
      <c r="D119" s="26"/>
      <c r="E119" s="26"/>
      <c r="F119" s="26"/>
      <c r="G119" s="26"/>
      <c r="H119" s="26"/>
      <c r="I119" s="26"/>
      <c r="J119" s="26"/>
      <c r="K119" s="26">
        <v>68.097530000000006</v>
      </c>
      <c r="L119" s="26"/>
      <c r="M119" s="26"/>
      <c r="N119" s="26"/>
      <c r="O119" s="26"/>
      <c r="P119" s="26"/>
    </row>
    <row r="120" spans="1:16" x14ac:dyDescent="0.2">
      <c r="A120" s="5">
        <v>36556</v>
      </c>
      <c r="B120" s="26"/>
      <c r="C120" s="26"/>
      <c r="D120" s="26"/>
      <c r="E120" s="26"/>
      <c r="F120" s="26"/>
      <c r="G120" s="26"/>
      <c r="H120" s="26"/>
      <c r="I120" s="26"/>
      <c r="J120" s="26"/>
      <c r="K120" s="26">
        <v>68.323239999999998</v>
      </c>
      <c r="L120" s="26"/>
      <c r="M120" s="26"/>
      <c r="N120" s="26"/>
      <c r="O120" s="26"/>
      <c r="P120" s="26"/>
    </row>
    <row r="121" spans="1:16" x14ac:dyDescent="0.2">
      <c r="A121" s="5">
        <v>36585</v>
      </c>
      <c r="B121" s="26"/>
      <c r="C121" s="26"/>
      <c r="D121" s="26"/>
      <c r="E121" s="26"/>
      <c r="F121" s="26"/>
      <c r="G121" s="26"/>
      <c r="H121" s="26"/>
      <c r="I121" s="26"/>
      <c r="J121" s="26"/>
      <c r="K121" s="26">
        <v>68.319969999999998</v>
      </c>
      <c r="L121" s="26"/>
      <c r="M121" s="26"/>
      <c r="N121" s="26"/>
      <c r="O121" s="26"/>
      <c r="P121" s="26"/>
    </row>
    <row r="122" spans="1:16" x14ac:dyDescent="0.2">
      <c r="A122" s="5">
        <v>36616</v>
      </c>
      <c r="B122" s="26"/>
      <c r="C122" s="26"/>
      <c r="D122" s="26"/>
      <c r="E122" s="26"/>
      <c r="F122" s="26"/>
      <c r="G122" s="26"/>
      <c r="H122" s="26"/>
      <c r="I122" s="26"/>
      <c r="J122" s="26"/>
      <c r="K122" s="26">
        <v>68.342870000000005</v>
      </c>
      <c r="L122" s="26"/>
      <c r="M122" s="26"/>
      <c r="N122" s="26"/>
      <c r="O122" s="26"/>
      <c r="P122" s="26"/>
    </row>
    <row r="123" spans="1:16" x14ac:dyDescent="0.2">
      <c r="A123" s="5">
        <v>36646</v>
      </c>
      <c r="B123" s="26"/>
      <c r="C123" s="26"/>
      <c r="D123" s="26"/>
      <c r="E123" s="26"/>
      <c r="F123" s="26"/>
      <c r="G123" s="26"/>
      <c r="H123" s="26"/>
      <c r="I123" s="26"/>
      <c r="J123" s="26"/>
      <c r="K123" s="26">
        <v>68.444400000000002</v>
      </c>
      <c r="L123" s="26"/>
      <c r="M123" s="26"/>
      <c r="N123" s="26"/>
      <c r="O123" s="26"/>
      <c r="P123" s="26"/>
    </row>
    <row r="124" spans="1:16" x14ac:dyDescent="0.2">
      <c r="A124" s="5">
        <v>36677</v>
      </c>
      <c r="B124" s="26"/>
      <c r="C124" s="26"/>
      <c r="D124" s="26"/>
      <c r="E124" s="26"/>
      <c r="F124" s="26"/>
      <c r="G124" s="26"/>
      <c r="H124" s="26"/>
      <c r="I124" s="26"/>
      <c r="J124" s="26"/>
      <c r="K124" s="26">
        <v>68.455920000000006</v>
      </c>
      <c r="L124" s="26"/>
      <c r="M124" s="26"/>
      <c r="N124" s="26"/>
      <c r="O124" s="26"/>
      <c r="P124" s="26"/>
    </row>
    <row r="125" spans="1:16" x14ac:dyDescent="0.2">
      <c r="A125" s="5">
        <v>36707</v>
      </c>
      <c r="B125" s="26"/>
      <c r="C125" s="26"/>
      <c r="D125" s="26"/>
      <c r="E125" s="26"/>
      <c r="F125" s="26"/>
      <c r="G125" s="26"/>
      <c r="H125" s="26"/>
      <c r="I125" s="26"/>
      <c r="J125" s="26"/>
      <c r="K125" s="26">
        <v>68.454520000000002</v>
      </c>
      <c r="L125" s="26"/>
      <c r="M125" s="26"/>
      <c r="N125" s="26"/>
      <c r="O125" s="26"/>
      <c r="P125" s="26"/>
    </row>
    <row r="126" spans="1:16" x14ac:dyDescent="0.2">
      <c r="A126" s="5">
        <v>36738</v>
      </c>
      <c r="B126" s="26"/>
      <c r="C126" s="26"/>
      <c r="D126" s="26"/>
      <c r="E126" s="26"/>
      <c r="F126" s="26"/>
      <c r="G126" s="26"/>
      <c r="H126" s="26"/>
      <c r="I126" s="26"/>
      <c r="J126" s="26"/>
      <c r="K126" s="26">
        <v>68.88109</v>
      </c>
      <c r="L126" s="26"/>
      <c r="M126" s="26"/>
      <c r="N126" s="26"/>
      <c r="O126" s="26"/>
      <c r="P126" s="26"/>
    </row>
    <row r="127" spans="1:16" x14ac:dyDescent="0.2">
      <c r="A127" s="5">
        <v>36769</v>
      </c>
      <c r="B127" s="26"/>
      <c r="C127" s="26"/>
      <c r="D127" s="26"/>
      <c r="E127" s="26"/>
      <c r="F127" s="26"/>
      <c r="G127" s="26"/>
      <c r="H127" s="26"/>
      <c r="I127" s="26"/>
      <c r="J127" s="26"/>
      <c r="K127" s="26">
        <v>68.893709999999999</v>
      </c>
      <c r="L127" s="26"/>
      <c r="M127" s="26"/>
      <c r="N127" s="26"/>
      <c r="O127" s="26"/>
      <c r="P127" s="26"/>
    </row>
    <row r="128" spans="1:16" x14ac:dyDescent="0.2">
      <c r="A128" s="5">
        <v>36799</v>
      </c>
      <c r="B128" s="26"/>
      <c r="C128" s="26"/>
      <c r="D128" s="26"/>
      <c r="E128" s="26"/>
      <c r="F128" s="26"/>
      <c r="G128" s="26"/>
      <c r="H128" s="26"/>
      <c r="I128" s="26"/>
      <c r="J128" s="26"/>
      <c r="K128" s="26">
        <v>68.866739999999993</v>
      </c>
      <c r="L128" s="26"/>
      <c r="M128" s="26"/>
      <c r="N128" s="26"/>
      <c r="O128" s="26"/>
      <c r="P128" s="26"/>
    </row>
    <row r="129" spans="1:16" x14ac:dyDescent="0.2">
      <c r="A129" s="5">
        <v>36830</v>
      </c>
      <c r="B129" s="26"/>
      <c r="C129" s="26"/>
      <c r="D129" s="26"/>
      <c r="E129" s="26"/>
      <c r="F129" s="26"/>
      <c r="G129" s="26"/>
      <c r="H129" s="26"/>
      <c r="I129" s="26"/>
      <c r="J129" s="26"/>
      <c r="K129" s="26">
        <v>69.183920000000001</v>
      </c>
      <c r="L129" s="26"/>
      <c r="M129" s="26"/>
      <c r="N129" s="26"/>
      <c r="O129" s="26"/>
      <c r="P129" s="26"/>
    </row>
    <row r="130" spans="1:16" x14ac:dyDescent="0.2">
      <c r="A130" s="5">
        <v>36860</v>
      </c>
      <c r="B130" s="26"/>
      <c r="C130" s="26"/>
      <c r="D130" s="26"/>
      <c r="E130" s="26"/>
      <c r="F130" s="26"/>
      <c r="G130" s="26"/>
      <c r="H130" s="26"/>
      <c r="I130" s="26"/>
      <c r="J130" s="26"/>
      <c r="K130" s="26">
        <v>69.211969999999994</v>
      </c>
      <c r="L130" s="26"/>
      <c r="M130" s="26"/>
      <c r="N130" s="26"/>
      <c r="O130" s="26"/>
      <c r="P130" s="26"/>
    </row>
    <row r="131" spans="1:16" x14ac:dyDescent="0.2">
      <c r="A131" s="5">
        <v>36891</v>
      </c>
      <c r="B131" s="26"/>
      <c r="C131" s="26"/>
      <c r="D131" s="26"/>
      <c r="E131" s="26"/>
      <c r="F131" s="26"/>
      <c r="G131" s="26"/>
      <c r="H131" s="26"/>
      <c r="I131" s="26"/>
      <c r="J131" s="26"/>
      <c r="K131" s="26">
        <v>69.207520000000002</v>
      </c>
      <c r="L131" s="26"/>
      <c r="M131" s="26"/>
      <c r="N131" s="26"/>
      <c r="O131" s="26"/>
      <c r="P131" s="26"/>
    </row>
    <row r="132" spans="1:16" x14ac:dyDescent="0.2">
      <c r="A132" s="5">
        <v>36922</v>
      </c>
      <c r="B132" s="26"/>
      <c r="C132" s="26"/>
      <c r="D132" s="26"/>
      <c r="E132" s="26"/>
      <c r="F132" s="26"/>
      <c r="G132" s="26"/>
      <c r="H132" s="26"/>
      <c r="I132" s="26"/>
      <c r="J132" s="26"/>
      <c r="K132" s="26">
        <v>69.318629999999999</v>
      </c>
      <c r="L132" s="26"/>
      <c r="M132" s="26"/>
      <c r="N132" s="26"/>
      <c r="O132" s="26"/>
      <c r="P132" s="26"/>
    </row>
    <row r="133" spans="1:16" x14ac:dyDescent="0.2">
      <c r="A133" s="5">
        <v>36950</v>
      </c>
      <c r="B133" s="26"/>
      <c r="C133" s="26"/>
      <c r="D133" s="26"/>
      <c r="E133" s="26"/>
      <c r="F133" s="26"/>
      <c r="G133" s="26"/>
      <c r="H133" s="26"/>
      <c r="I133" s="26"/>
      <c r="J133" s="26"/>
      <c r="K133" s="26">
        <v>69.282910000000001</v>
      </c>
      <c r="L133" s="26"/>
      <c r="M133" s="26"/>
      <c r="N133" s="26"/>
      <c r="O133" s="26"/>
      <c r="P133" s="26"/>
    </row>
    <row r="134" spans="1:16" x14ac:dyDescent="0.2">
      <c r="A134" s="5">
        <v>36981</v>
      </c>
      <c r="B134" s="26"/>
      <c r="C134" s="26"/>
      <c r="D134" s="26"/>
      <c r="E134" s="26"/>
      <c r="F134" s="26"/>
      <c r="G134" s="26"/>
      <c r="H134" s="26"/>
      <c r="I134" s="26"/>
      <c r="J134" s="26"/>
      <c r="K134" s="26">
        <v>69.321579999999997</v>
      </c>
      <c r="L134" s="26"/>
      <c r="M134" s="26"/>
      <c r="N134" s="26"/>
      <c r="O134" s="26"/>
      <c r="P134" s="26"/>
    </row>
    <row r="135" spans="1:16" x14ac:dyDescent="0.2">
      <c r="A135" s="5">
        <v>37011</v>
      </c>
      <c r="B135" s="26"/>
      <c r="C135" s="26"/>
      <c r="D135" s="26"/>
      <c r="E135" s="26"/>
      <c r="F135" s="26"/>
      <c r="G135" s="26"/>
      <c r="H135" s="26"/>
      <c r="I135" s="26"/>
      <c r="J135" s="26"/>
      <c r="K135" s="26">
        <v>69.398169999999993</v>
      </c>
      <c r="L135" s="26"/>
      <c r="M135" s="26"/>
      <c r="N135" s="26"/>
      <c r="O135" s="26"/>
      <c r="P135" s="26"/>
    </row>
    <row r="136" spans="1:16" x14ac:dyDescent="0.2">
      <c r="A136" s="5">
        <v>37042</v>
      </c>
      <c r="B136" s="26"/>
      <c r="C136" s="26"/>
      <c r="D136" s="26"/>
      <c r="E136" s="26"/>
      <c r="F136" s="26"/>
      <c r="G136" s="26"/>
      <c r="H136" s="26"/>
      <c r="I136" s="26"/>
      <c r="J136" s="26"/>
      <c r="K136" s="26">
        <v>69.39631</v>
      </c>
      <c r="L136" s="26"/>
      <c r="M136" s="26"/>
      <c r="N136" s="26"/>
      <c r="O136" s="26"/>
      <c r="P136" s="26"/>
    </row>
    <row r="137" spans="1:16" x14ac:dyDescent="0.2">
      <c r="A137" s="5">
        <v>37072</v>
      </c>
      <c r="B137" s="26"/>
      <c r="C137" s="26"/>
      <c r="D137" s="26"/>
      <c r="E137" s="26"/>
      <c r="F137" s="26"/>
      <c r="G137" s="26"/>
      <c r="H137" s="26"/>
      <c r="I137" s="26"/>
      <c r="J137" s="26"/>
      <c r="K137" s="26">
        <v>69.386799999999994</v>
      </c>
      <c r="L137" s="26"/>
      <c r="M137" s="26"/>
      <c r="N137" s="26"/>
      <c r="O137" s="26"/>
      <c r="P137" s="26"/>
    </row>
    <row r="138" spans="1:16" x14ac:dyDescent="0.2">
      <c r="A138" s="5">
        <v>37103</v>
      </c>
      <c r="B138" s="26"/>
      <c r="C138" s="26"/>
      <c r="D138" s="26"/>
      <c r="E138" s="26"/>
      <c r="F138" s="26"/>
      <c r="G138" s="26"/>
      <c r="H138" s="26"/>
      <c r="I138" s="26"/>
      <c r="J138" s="26"/>
      <c r="K138" s="26">
        <v>69.446879999999993</v>
      </c>
      <c r="L138" s="26"/>
      <c r="M138" s="26"/>
      <c r="N138" s="26"/>
      <c r="O138" s="26"/>
      <c r="P138" s="26"/>
    </row>
    <row r="139" spans="1:16" x14ac:dyDescent="0.2">
      <c r="A139" s="5">
        <v>37134</v>
      </c>
      <c r="B139" s="26"/>
      <c r="C139" s="26"/>
      <c r="D139" s="26"/>
      <c r="E139" s="26"/>
      <c r="F139" s="26"/>
      <c r="G139" s="26"/>
      <c r="H139" s="26"/>
      <c r="I139" s="26"/>
      <c r="J139" s="26"/>
      <c r="K139" s="26">
        <v>69.418210000000002</v>
      </c>
      <c r="L139" s="26"/>
      <c r="M139" s="26"/>
      <c r="N139" s="26"/>
      <c r="O139" s="26"/>
      <c r="P139" s="26"/>
    </row>
    <row r="140" spans="1:16" x14ac:dyDescent="0.2">
      <c r="A140" s="5">
        <v>37164</v>
      </c>
      <c r="B140" s="26"/>
      <c r="C140" s="26"/>
      <c r="D140" s="26"/>
      <c r="E140" s="26"/>
      <c r="F140" s="26"/>
      <c r="G140" s="26"/>
      <c r="H140" s="26"/>
      <c r="I140" s="26"/>
      <c r="J140" s="26"/>
      <c r="K140" s="26">
        <v>69.483639999999994</v>
      </c>
      <c r="L140" s="26"/>
      <c r="M140" s="26"/>
      <c r="N140" s="26"/>
      <c r="O140" s="26"/>
      <c r="P140" s="26"/>
    </row>
    <row r="141" spans="1:16" x14ac:dyDescent="0.2">
      <c r="A141" s="5">
        <v>37195</v>
      </c>
      <c r="B141" s="26"/>
      <c r="C141" s="26"/>
      <c r="D141" s="26"/>
      <c r="E141" s="26"/>
      <c r="F141" s="26"/>
      <c r="G141" s="26"/>
      <c r="H141" s="26"/>
      <c r="I141" s="26"/>
      <c r="J141" s="26"/>
      <c r="K141" s="26">
        <v>69.652479999999997</v>
      </c>
      <c r="L141" s="26"/>
      <c r="M141" s="26"/>
      <c r="N141" s="26"/>
      <c r="O141" s="26"/>
      <c r="P141" s="26"/>
    </row>
    <row r="142" spans="1:16" x14ac:dyDescent="0.2">
      <c r="A142" s="5">
        <v>37225</v>
      </c>
      <c r="B142" s="26"/>
      <c r="C142" s="26"/>
      <c r="D142" s="26"/>
      <c r="E142" s="26"/>
      <c r="F142" s="26"/>
      <c r="G142" s="26"/>
      <c r="H142" s="26"/>
      <c r="I142" s="26"/>
      <c r="J142" s="26"/>
      <c r="K142" s="26">
        <v>69.736149999999995</v>
      </c>
      <c r="L142" s="26"/>
      <c r="M142" s="26"/>
      <c r="N142" s="26"/>
      <c r="O142" s="26"/>
      <c r="P142" s="26"/>
    </row>
    <row r="143" spans="1:16" x14ac:dyDescent="0.2">
      <c r="A143" s="5">
        <v>37256</v>
      </c>
      <c r="B143" s="26"/>
      <c r="C143" s="26"/>
      <c r="D143" s="26"/>
      <c r="E143" s="26"/>
      <c r="F143" s="26"/>
      <c r="G143" s="26"/>
      <c r="H143" s="26"/>
      <c r="I143" s="26"/>
      <c r="J143" s="26"/>
      <c r="K143" s="26">
        <v>69.736310000000003</v>
      </c>
      <c r="L143" s="26"/>
      <c r="M143" s="26"/>
      <c r="N143" s="26"/>
      <c r="O143" s="26"/>
      <c r="P143" s="26"/>
    </row>
    <row r="144" spans="1:16" x14ac:dyDescent="0.2">
      <c r="A144" s="5">
        <v>37287</v>
      </c>
      <c r="B144" s="26"/>
      <c r="C144" s="26"/>
      <c r="D144" s="26"/>
      <c r="E144" s="26"/>
      <c r="F144" s="26"/>
      <c r="G144" s="26"/>
      <c r="H144" s="26"/>
      <c r="I144" s="26"/>
      <c r="J144" s="26"/>
      <c r="K144" s="26">
        <v>70.079419999999999</v>
      </c>
      <c r="L144" s="26"/>
      <c r="M144" s="26"/>
      <c r="N144" s="26"/>
      <c r="O144" s="26"/>
      <c r="P144" s="26"/>
    </row>
    <row r="145" spans="1:16" x14ac:dyDescent="0.2">
      <c r="A145" s="5">
        <v>37315</v>
      </c>
      <c r="B145" s="26"/>
      <c r="C145" s="26"/>
      <c r="D145" s="26"/>
      <c r="E145" s="26"/>
      <c r="F145" s="26"/>
      <c r="G145" s="26"/>
      <c r="H145" s="26"/>
      <c r="I145" s="26"/>
      <c r="J145" s="26"/>
      <c r="K145" s="26">
        <v>70.015230000000003</v>
      </c>
      <c r="L145" s="26"/>
      <c r="M145" s="26"/>
      <c r="N145" s="26"/>
      <c r="O145" s="26"/>
      <c r="P145" s="26"/>
    </row>
    <row r="146" spans="1:16" x14ac:dyDescent="0.2">
      <c r="A146" s="5">
        <v>37346</v>
      </c>
      <c r="B146" s="26"/>
      <c r="C146" s="26"/>
      <c r="D146" s="26"/>
      <c r="E146" s="26"/>
      <c r="F146" s="26"/>
      <c r="G146" s="26"/>
      <c r="H146" s="26"/>
      <c r="I146" s="26"/>
      <c r="J146" s="26"/>
      <c r="K146" s="26">
        <v>69.975189999999998</v>
      </c>
      <c r="L146" s="26"/>
      <c r="M146" s="26"/>
      <c r="N146" s="26"/>
      <c r="O146" s="26"/>
      <c r="P146" s="26"/>
    </row>
    <row r="147" spans="1:16" x14ac:dyDescent="0.2">
      <c r="A147" s="5">
        <v>37376</v>
      </c>
      <c r="B147" s="26"/>
      <c r="C147" s="26"/>
      <c r="D147" s="26"/>
      <c r="E147" s="26"/>
      <c r="F147" s="26"/>
      <c r="G147" s="26"/>
      <c r="H147" s="26"/>
      <c r="I147" s="26"/>
      <c r="J147" s="26"/>
      <c r="K147" s="26">
        <v>69.960229999999996</v>
      </c>
      <c r="L147" s="26"/>
      <c r="M147" s="26"/>
      <c r="N147" s="26"/>
      <c r="O147" s="26"/>
      <c r="P147" s="26"/>
    </row>
    <row r="148" spans="1:16" x14ac:dyDescent="0.2">
      <c r="A148" s="5">
        <v>37407</v>
      </c>
      <c r="B148" s="26"/>
      <c r="C148" s="26"/>
      <c r="D148" s="26"/>
      <c r="E148" s="26"/>
      <c r="F148" s="26"/>
      <c r="G148" s="26"/>
      <c r="H148" s="26"/>
      <c r="I148" s="26"/>
      <c r="J148" s="26"/>
      <c r="K148" s="26">
        <v>69.9529</v>
      </c>
      <c r="L148" s="26"/>
      <c r="M148" s="26"/>
      <c r="N148" s="26"/>
      <c r="O148" s="26"/>
      <c r="P148" s="26"/>
    </row>
    <row r="149" spans="1:16" x14ac:dyDescent="0.2">
      <c r="A149" s="5">
        <v>37437</v>
      </c>
      <c r="B149" s="26"/>
      <c r="C149" s="26"/>
      <c r="D149" s="26"/>
      <c r="E149" s="26"/>
      <c r="F149" s="26"/>
      <c r="G149" s="26"/>
      <c r="H149" s="26"/>
      <c r="I149" s="26"/>
      <c r="J149" s="26"/>
      <c r="K149" s="26">
        <v>69.934979999999996</v>
      </c>
      <c r="L149" s="26"/>
      <c r="M149" s="26"/>
      <c r="N149" s="26"/>
      <c r="O149" s="26"/>
      <c r="P149" s="26"/>
    </row>
    <row r="150" spans="1:16" x14ac:dyDescent="0.2">
      <c r="A150" s="5">
        <v>37468</v>
      </c>
      <c r="B150" s="26"/>
      <c r="C150" s="26"/>
      <c r="D150" s="26"/>
      <c r="E150" s="26"/>
      <c r="F150" s="26"/>
      <c r="G150" s="26"/>
      <c r="H150" s="26"/>
      <c r="I150" s="26"/>
      <c r="J150" s="26"/>
      <c r="K150" s="26">
        <v>69.734309999999994</v>
      </c>
      <c r="L150" s="26"/>
      <c r="M150" s="26"/>
      <c r="N150" s="26"/>
      <c r="O150" s="26"/>
      <c r="P150" s="26"/>
    </row>
    <row r="151" spans="1:16" x14ac:dyDescent="0.2">
      <c r="A151" s="5">
        <v>37499</v>
      </c>
      <c r="B151" s="26"/>
      <c r="C151" s="26"/>
      <c r="D151" s="26"/>
      <c r="E151" s="26"/>
      <c r="F151" s="26"/>
      <c r="G151" s="26"/>
      <c r="H151" s="26"/>
      <c r="I151" s="26"/>
      <c r="J151" s="26"/>
      <c r="K151" s="26">
        <v>69.734759999999994</v>
      </c>
      <c r="L151" s="26"/>
      <c r="M151" s="26"/>
      <c r="N151" s="26"/>
      <c r="O151" s="26"/>
      <c r="P151" s="26"/>
    </row>
    <row r="152" spans="1:16" x14ac:dyDescent="0.2">
      <c r="A152" s="5">
        <v>37529</v>
      </c>
      <c r="B152" s="26"/>
      <c r="C152" s="26"/>
      <c r="D152" s="26"/>
      <c r="E152" s="26"/>
      <c r="F152" s="26"/>
      <c r="G152" s="26"/>
      <c r="H152" s="26"/>
      <c r="I152" s="26"/>
      <c r="J152" s="26"/>
      <c r="K152" s="26">
        <v>69.716980000000007</v>
      </c>
      <c r="L152" s="26"/>
      <c r="M152" s="26"/>
      <c r="N152" s="26"/>
      <c r="O152" s="26"/>
      <c r="P152" s="26"/>
    </row>
    <row r="153" spans="1:16" x14ac:dyDescent="0.2">
      <c r="A153" s="5">
        <v>37560</v>
      </c>
      <c r="B153" s="26"/>
      <c r="C153" s="26"/>
      <c r="D153" s="26"/>
      <c r="E153" s="26"/>
      <c r="F153" s="26"/>
      <c r="G153" s="26"/>
      <c r="H153" s="26"/>
      <c r="I153" s="26"/>
      <c r="J153" s="26"/>
      <c r="K153" s="26">
        <v>69.753060000000005</v>
      </c>
      <c r="L153" s="26"/>
      <c r="M153" s="26"/>
      <c r="N153" s="26"/>
      <c r="O153" s="26"/>
      <c r="P153" s="26"/>
    </row>
    <row r="154" spans="1:16" x14ac:dyDescent="0.2">
      <c r="A154" s="5">
        <v>37590</v>
      </c>
      <c r="B154" s="26"/>
      <c r="C154" s="26"/>
      <c r="D154" s="26"/>
      <c r="E154" s="26"/>
      <c r="F154" s="26"/>
      <c r="G154" s="26"/>
      <c r="H154" s="26"/>
      <c r="I154" s="26"/>
      <c r="J154" s="26"/>
      <c r="K154" s="26">
        <v>69.815539999999999</v>
      </c>
      <c r="L154" s="26"/>
      <c r="M154" s="26"/>
      <c r="N154" s="26"/>
      <c r="O154" s="26"/>
      <c r="P154" s="26"/>
    </row>
    <row r="155" spans="1:16" x14ac:dyDescent="0.2">
      <c r="A155" s="5">
        <v>37621</v>
      </c>
      <c r="B155" s="26"/>
      <c r="C155" s="26"/>
      <c r="D155" s="26"/>
      <c r="E155" s="26"/>
      <c r="F155" s="26"/>
      <c r="G155" s="26"/>
      <c r="H155" s="26"/>
      <c r="I155" s="26"/>
      <c r="J155" s="26"/>
      <c r="K155" s="26">
        <v>69.788899999999998</v>
      </c>
      <c r="L155" s="26"/>
      <c r="M155" s="26"/>
      <c r="N155" s="26"/>
      <c r="O155" s="26"/>
      <c r="P155" s="26"/>
    </row>
    <row r="156" spans="1:16" x14ac:dyDescent="0.2">
      <c r="A156" s="5">
        <v>37652</v>
      </c>
      <c r="B156" s="26"/>
      <c r="C156" s="26"/>
      <c r="D156" s="26"/>
      <c r="E156" s="26"/>
      <c r="F156" s="26"/>
      <c r="G156" s="26"/>
      <c r="H156" s="26"/>
      <c r="I156" s="26"/>
      <c r="J156" s="26"/>
      <c r="K156" s="26">
        <v>69.860420000000005</v>
      </c>
      <c r="L156" s="26"/>
      <c r="M156" s="26"/>
      <c r="N156" s="26"/>
      <c r="O156" s="26"/>
      <c r="P156" s="26"/>
    </row>
    <row r="157" spans="1:16" x14ac:dyDescent="0.2">
      <c r="A157" s="5">
        <v>37680</v>
      </c>
      <c r="B157" s="26"/>
      <c r="C157" s="26"/>
      <c r="D157" s="26"/>
      <c r="E157" s="26"/>
      <c r="F157" s="26"/>
      <c r="G157" s="26"/>
      <c r="H157" s="26"/>
      <c r="I157" s="26"/>
      <c r="J157" s="26"/>
      <c r="K157" s="26">
        <v>69.90813</v>
      </c>
      <c r="L157" s="26"/>
      <c r="M157" s="26"/>
      <c r="N157" s="26"/>
      <c r="O157" s="26"/>
      <c r="P157" s="26"/>
    </row>
    <row r="158" spans="1:16" x14ac:dyDescent="0.2">
      <c r="A158" s="5">
        <v>37711</v>
      </c>
      <c r="B158" s="26"/>
      <c r="C158" s="26"/>
      <c r="D158" s="26"/>
      <c r="E158" s="26"/>
      <c r="F158" s="26"/>
      <c r="G158" s="26"/>
      <c r="H158" s="26"/>
      <c r="I158" s="26"/>
      <c r="J158" s="26"/>
      <c r="K158" s="26">
        <v>69.902339999999995</v>
      </c>
      <c r="L158" s="26"/>
      <c r="M158" s="26"/>
      <c r="N158" s="26"/>
      <c r="O158" s="26"/>
      <c r="P158" s="26"/>
    </row>
    <row r="159" spans="1:16" x14ac:dyDescent="0.2">
      <c r="A159" s="5">
        <v>37741</v>
      </c>
      <c r="B159" s="26"/>
      <c r="C159" s="26"/>
      <c r="D159" s="26"/>
      <c r="E159" s="26"/>
      <c r="F159" s="26"/>
      <c r="G159" s="26"/>
      <c r="H159" s="26"/>
      <c r="I159" s="26"/>
      <c r="J159" s="26"/>
      <c r="K159" s="26">
        <v>70.023570000000007</v>
      </c>
      <c r="L159" s="26"/>
      <c r="M159" s="26"/>
      <c r="N159" s="26"/>
      <c r="O159" s="26"/>
      <c r="P159" s="26"/>
    </row>
    <row r="160" spans="1:16" x14ac:dyDescent="0.2">
      <c r="A160" s="5">
        <v>37772</v>
      </c>
      <c r="B160" s="26"/>
      <c r="C160" s="26"/>
      <c r="D160" s="26"/>
      <c r="E160" s="26"/>
      <c r="F160" s="26"/>
      <c r="G160" s="26"/>
      <c r="H160" s="26"/>
      <c r="I160" s="26"/>
      <c r="J160" s="26"/>
      <c r="K160" s="26">
        <v>70.034049999999993</v>
      </c>
      <c r="L160" s="26"/>
      <c r="M160" s="26"/>
      <c r="N160" s="26"/>
      <c r="O160" s="26"/>
      <c r="P160" s="26"/>
    </row>
    <row r="161" spans="1:16" x14ac:dyDescent="0.2">
      <c r="A161" s="5">
        <v>37802</v>
      </c>
      <c r="B161" s="26"/>
      <c r="C161" s="26"/>
      <c r="D161" s="26"/>
      <c r="E161" s="26"/>
      <c r="F161" s="26"/>
      <c r="G161" s="26"/>
      <c r="H161" s="26"/>
      <c r="I161" s="26"/>
      <c r="J161" s="26"/>
      <c r="K161" s="26">
        <v>70.002949999999998</v>
      </c>
      <c r="L161" s="26"/>
      <c r="M161" s="26"/>
      <c r="N161" s="26"/>
      <c r="O161" s="26"/>
      <c r="P161" s="26"/>
    </row>
    <row r="162" spans="1:16" x14ac:dyDescent="0.2">
      <c r="A162" s="5">
        <v>37833</v>
      </c>
      <c r="B162" s="26"/>
      <c r="C162" s="26"/>
      <c r="D162" s="26"/>
      <c r="E162" s="26"/>
      <c r="F162" s="26"/>
      <c r="G162" s="26"/>
      <c r="H162" s="26"/>
      <c r="I162" s="26"/>
      <c r="J162" s="26"/>
      <c r="K162" s="26">
        <v>70.173429999999996</v>
      </c>
      <c r="L162" s="26"/>
      <c r="M162" s="26"/>
      <c r="N162" s="26"/>
      <c r="O162" s="26"/>
      <c r="P162" s="26"/>
    </row>
    <row r="163" spans="1:16" x14ac:dyDescent="0.2">
      <c r="A163" s="5">
        <v>37864</v>
      </c>
      <c r="B163" s="26"/>
      <c r="C163" s="26"/>
      <c r="D163" s="26"/>
      <c r="E163" s="26"/>
      <c r="F163" s="26"/>
      <c r="G163" s="26"/>
      <c r="H163" s="26"/>
      <c r="I163" s="26"/>
      <c r="J163" s="26"/>
      <c r="K163" s="26">
        <v>70.115409999999997</v>
      </c>
      <c r="L163" s="26"/>
      <c r="M163" s="26"/>
      <c r="N163" s="26"/>
      <c r="O163" s="26"/>
      <c r="P163" s="26"/>
    </row>
    <row r="164" spans="1:16" x14ac:dyDescent="0.2">
      <c r="A164" s="5">
        <v>37894</v>
      </c>
      <c r="B164" s="26"/>
      <c r="C164" s="26"/>
      <c r="D164" s="26"/>
      <c r="E164" s="26"/>
      <c r="F164" s="26"/>
      <c r="G164" s="26"/>
      <c r="H164" s="26"/>
      <c r="I164" s="26"/>
      <c r="J164" s="26"/>
      <c r="K164" s="26">
        <v>70.124359999999996</v>
      </c>
      <c r="L164" s="26"/>
      <c r="M164" s="26"/>
      <c r="N164" s="26"/>
      <c r="O164" s="26"/>
      <c r="P164" s="26"/>
    </row>
    <row r="165" spans="1:16" x14ac:dyDescent="0.2">
      <c r="A165" s="5">
        <v>37925</v>
      </c>
      <c r="B165" s="26"/>
      <c r="C165" s="26"/>
      <c r="D165" s="26"/>
      <c r="E165" s="26"/>
      <c r="F165" s="26"/>
      <c r="G165" s="26"/>
      <c r="H165" s="26"/>
      <c r="I165" s="26"/>
      <c r="J165" s="26"/>
      <c r="K165" s="26">
        <v>70.601280000000003</v>
      </c>
      <c r="L165" s="26"/>
      <c r="M165" s="26"/>
      <c r="N165" s="26"/>
      <c r="O165" s="26"/>
      <c r="P165" s="26"/>
    </row>
    <row r="166" spans="1:16" x14ac:dyDescent="0.2">
      <c r="A166" s="5">
        <v>37955</v>
      </c>
      <c r="B166" s="26"/>
      <c r="C166" s="26"/>
      <c r="D166" s="26"/>
      <c r="E166" s="26"/>
      <c r="F166" s="26"/>
      <c r="G166" s="26"/>
      <c r="H166" s="26"/>
      <c r="I166" s="26"/>
      <c r="J166" s="26"/>
      <c r="K166" s="26">
        <v>70.594980000000007</v>
      </c>
      <c r="L166" s="26"/>
      <c r="M166" s="26"/>
      <c r="N166" s="26"/>
      <c r="O166" s="26"/>
      <c r="P166" s="26"/>
    </row>
    <row r="167" spans="1:16" x14ac:dyDescent="0.2">
      <c r="A167" s="5">
        <v>37986</v>
      </c>
      <c r="B167" s="26"/>
      <c r="C167" s="26"/>
      <c r="D167" s="26"/>
      <c r="E167" s="26"/>
      <c r="F167" s="26"/>
      <c r="G167" s="26"/>
      <c r="H167" s="26"/>
      <c r="I167" s="26"/>
      <c r="J167" s="26"/>
      <c r="K167" s="26">
        <v>70.520520000000005</v>
      </c>
      <c r="L167" s="26"/>
      <c r="M167" s="26"/>
      <c r="N167" s="26"/>
      <c r="O167" s="26"/>
      <c r="P167" s="26"/>
    </row>
    <row r="168" spans="1:16" x14ac:dyDescent="0.2">
      <c r="A168" s="5">
        <v>38017</v>
      </c>
      <c r="B168" s="26"/>
      <c r="C168" s="26"/>
      <c r="D168" s="26"/>
      <c r="E168" s="26"/>
      <c r="F168" s="26"/>
      <c r="G168" s="26"/>
      <c r="H168" s="26"/>
      <c r="I168" s="26"/>
      <c r="J168" s="26"/>
      <c r="K168" s="26">
        <v>70.628720000000001</v>
      </c>
      <c r="L168" s="26"/>
      <c r="M168" s="26"/>
      <c r="N168" s="26"/>
      <c r="O168" s="26"/>
      <c r="P168" s="26"/>
    </row>
    <row r="169" spans="1:16" x14ac:dyDescent="0.2">
      <c r="A169" s="5">
        <v>38046</v>
      </c>
      <c r="B169" s="26"/>
      <c r="C169" s="26"/>
      <c r="D169" s="26"/>
      <c r="E169" s="26"/>
      <c r="F169" s="26"/>
      <c r="G169" s="26"/>
      <c r="H169" s="26"/>
      <c r="I169" s="26"/>
      <c r="J169" s="26"/>
      <c r="K169" s="26">
        <v>70.661259999999999</v>
      </c>
      <c r="L169" s="26"/>
      <c r="M169" s="26"/>
      <c r="N169" s="26"/>
      <c r="O169" s="26"/>
      <c r="P169" s="26"/>
    </row>
    <row r="170" spans="1:16" x14ac:dyDescent="0.2">
      <c r="A170" s="5">
        <v>38077</v>
      </c>
      <c r="B170" s="26"/>
      <c r="C170" s="26"/>
      <c r="D170" s="26"/>
      <c r="E170" s="26"/>
      <c r="F170" s="26"/>
      <c r="G170" s="26"/>
      <c r="H170" s="26"/>
      <c r="I170" s="26"/>
      <c r="J170" s="26"/>
      <c r="K170" s="26">
        <v>70.685029999999998</v>
      </c>
      <c r="L170" s="26"/>
      <c r="M170" s="26"/>
      <c r="N170" s="26"/>
      <c r="O170" s="26"/>
      <c r="P170" s="26"/>
    </row>
    <row r="171" spans="1:16" x14ac:dyDescent="0.2">
      <c r="A171" s="5">
        <v>38107</v>
      </c>
      <c r="B171" s="26"/>
      <c r="C171" s="26"/>
      <c r="D171" s="26"/>
      <c r="E171" s="26"/>
      <c r="F171" s="26"/>
      <c r="G171" s="26"/>
      <c r="H171" s="26"/>
      <c r="I171" s="26"/>
      <c r="J171" s="26"/>
      <c r="K171" s="26">
        <v>70.984920000000002</v>
      </c>
      <c r="L171" s="26"/>
      <c r="M171" s="26"/>
      <c r="N171" s="26"/>
      <c r="O171" s="26"/>
      <c r="P171" s="26"/>
    </row>
    <row r="172" spans="1:16" x14ac:dyDescent="0.2">
      <c r="A172" s="5">
        <v>38138</v>
      </c>
      <c r="B172" s="26"/>
      <c r="C172" s="26"/>
      <c r="D172" s="26"/>
      <c r="E172" s="26"/>
      <c r="F172" s="26"/>
      <c r="G172" s="26"/>
      <c r="H172" s="26"/>
      <c r="I172" s="26"/>
      <c r="J172" s="26"/>
      <c r="K172" s="26">
        <v>70.968900000000005</v>
      </c>
      <c r="L172" s="26"/>
      <c r="M172" s="26"/>
      <c r="N172" s="26"/>
      <c r="O172" s="26"/>
      <c r="P172" s="26"/>
    </row>
    <row r="173" spans="1:16" x14ac:dyDescent="0.2">
      <c r="A173" s="5">
        <v>38168</v>
      </c>
      <c r="B173" s="26"/>
      <c r="C173" s="26"/>
      <c r="D173" s="26"/>
      <c r="E173" s="26"/>
      <c r="F173" s="26"/>
      <c r="G173" s="26"/>
      <c r="H173" s="26"/>
      <c r="I173" s="26"/>
      <c r="J173" s="26"/>
      <c r="K173" s="26">
        <v>70.961150000000004</v>
      </c>
      <c r="L173" s="26"/>
      <c r="M173" s="26"/>
      <c r="N173" s="26"/>
      <c r="O173" s="26"/>
      <c r="P173" s="26"/>
    </row>
    <row r="174" spans="1:16" x14ac:dyDescent="0.2">
      <c r="A174" s="5">
        <v>38199</v>
      </c>
      <c r="B174" s="26"/>
      <c r="C174" s="26"/>
      <c r="D174" s="26"/>
      <c r="E174" s="26"/>
      <c r="F174" s="26"/>
      <c r="G174" s="26"/>
      <c r="H174" s="26"/>
      <c r="I174" s="26"/>
      <c r="J174" s="26"/>
      <c r="K174" s="26">
        <v>71.570899999999995</v>
      </c>
      <c r="L174" s="26"/>
      <c r="M174" s="26"/>
      <c r="N174" s="26"/>
      <c r="O174" s="26"/>
      <c r="P174" s="26"/>
    </row>
    <row r="175" spans="1:16" x14ac:dyDescent="0.2">
      <c r="A175" s="5">
        <v>38230</v>
      </c>
      <c r="B175" s="26"/>
      <c r="C175" s="26"/>
      <c r="D175" s="26"/>
      <c r="E175" s="26"/>
      <c r="F175" s="26"/>
      <c r="G175" s="26"/>
      <c r="H175" s="26"/>
      <c r="I175" s="26"/>
      <c r="J175" s="26"/>
      <c r="K175" s="26">
        <v>71.585549999999998</v>
      </c>
      <c r="L175" s="26"/>
      <c r="M175" s="26"/>
      <c r="N175" s="26"/>
      <c r="O175" s="26"/>
      <c r="P175" s="26"/>
    </row>
    <row r="176" spans="1:16" x14ac:dyDescent="0.2">
      <c r="A176" s="5">
        <v>38260</v>
      </c>
      <c r="B176" s="26"/>
      <c r="C176" s="26"/>
      <c r="D176" s="26"/>
      <c r="E176" s="26"/>
      <c r="F176" s="26"/>
      <c r="G176" s="26"/>
      <c r="H176" s="26"/>
      <c r="I176" s="26"/>
      <c r="J176" s="26"/>
      <c r="K176" s="26">
        <v>71.618179999999995</v>
      </c>
      <c r="L176" s="26"/>
      <c r="M176" s="26"/>
      <c r="N176" s="26"/>
      <c r="O176" s="26"/>
      <c r="P176" s="26"/>
    </row>
    <row r="177" spans="1:16" x14ac:dyDescent="0.2">
      <c r="A177" s="5">
        <v>38291</v>
      </c>
      <c r="B177" s="26"/>
      <c r="C177" s="26"/>
      <c r="D177" s="26"/>
      <c r="E177" s="26"/>
      <c r="F177" s="26"/>
      <c r="G177" s="26"/>
      <c r="H177" s="26"/>
      <c r="I177" s="26"/>
      <c r="J177" s="26"/>
      <c r="K177" s="26">
        <v>71.987669999999994</v>
      </c>
      <c r="L177" s="26"/>
      <c r="M177" s="26"/>
      <c r="N177" s="26"/>
      <c r="O177" s="26"/>
      <c r="P177" s="26"/>
    </row>
    <row r="178" spans="1:16" x14ac:dyDescent="0.2">
      <c r="A178" s="5">
        <v>38321</v>
      </c>
      <c r="B178" s="26"/>
      <c r="C178" s="26"/>
      <c r="D178" s="26"/>
      <c r="E178" s="26"/>
      <c r="F178" s="26"/>
      <c r="G178" s="26"/>
      <c r="H178" s="26"/>
      <c r="I178" s="26"/>
      <c r="J178" s="26"/>
      <c r="K178" s="26">
        <v>71.939959999999999</v>
      </c>
      <c r="L178" s="26"/>
      <c r="M178" s="26"/>
      <c r="N178" s="26"/>
      <c r="O178" s="26"/>
      <c r="P178" s="26"/>
    </row>
    <row r="179" spans="1:16" x14ac:dyDescent="0.2">
      <c r="A179" s="5">
        <v>38352</v>
      </c>
      <c r="B179" s="26"/>
      <c r="C179" s="26"/>
      <c r="D179" s="26"/>
      <c r="E179" s="26"/>
      <c r="F179" s="26"/>
      <c r="G179" s="26"/>
      <c r="H179" s="26"/>
      <c r="I179" s="26"/>
      <c r="J179" s="26"/>
      <c r="K179" s="26">
        <v>71.913380000000004</v>
      </c>
      <c r="L179" s="26"/>
      <c r="M179" s="26"/>
      <c r="N179" s="26"/>
      <c r="O179" s="26"/>
      <c r="P179" s="26"/>
    </row>
    <row r="180" spans="1:16" x14ac:dyDescent="0.2">
      <c r="A180" s="5">
        <v>38383</v>
      </c>
      <c r="B180" s="26"/>
      <c r="C180" s="26"/>
      <c r="D180" s="26"/>
      <c r="E180" s="26"/>
      <c r="F180" s="26"/>
      <c r="G180" s="26"/>
      <c r="H180" s="26"/>
      <c r="I180" s="26"/>
      <c r="J180" s="26"/>
      <c r="K180" s="26">
        <v>72.402919999999995</v>
      </c>
      <c r="L180" s="26"/>
      <c r="M180" s="26"/>
      <c r="N180" s="26"/>
      <c r="O180" s="26"/>
      <c r="P180" s="26"/>
    </row>
    <row r="181" spans="1:16" x14ac:dyDescent="0.2">
      <c r="A181" s="5">
        <v>38411</v>
      </c>
      <c r="B181" s="26"/>
      <c r="C181" s="26"/>
      <c r="D181" s="26"/>
      <c r="E181" s="26"/>
      <c r="F181" s="26"/>
      <c r="G181" s="26"/>
      <c r="H181" s="26"/>
      <c r="I181" s="26"/>
      <c r="J181" s="26"/>
      <c r="K181" s="26">
        <v>72.412959999999998</v>
      </c>
      <c r="L181" s="26"/>
      <c r="M181" s="26"/>
      <c r="N181" s="26"/>
      <c r="O181" s="26"/>
      <c r="P181" s="26"/>
    </row>
    <row r="182" spans="1:16" x14ac:dyDescent="0.2">
      <c r="A182" s="5">
        <v>38442</v>
      </c>
      <c r="B182" s="26"/>
      <c r="C182" s="26"/>
      <c r="D182" s="26"/>
      <c r="E182" s="26"/>
      <c r="F182" s="26"/>
      <c r="G182" s="26"/>
      <c r="H182" s="26"/>
      <c r="I182" s="26"/>
      <c r="J182" s="26"/>
      <c r="K182" s="26">
        <v>72.480189999999993</v>
      </c>
      <c r="L182" s="26"/>
      <c r="M182" s="26"/>
      <c r="N182" s="26"/>
      <c r="O182" s="26"/>
      <c r="P182" s="26"/>
    </row>
    <row r="183" spans="1:16" x14ac:dyDescent="0.2">
      <c r="A183" s="5">
        <v>38472</v>
      </c>
      <c r="B183" s="26"/>
      <c r="C183" s="26"/>
      <c r="D183" s="26"/>
      <c r="E183" s="26"/>
      <c r="F183" s="26"/>
      <c r="G183" s="26"/>
      <c r="H183" s="26"/>
      <c r="I183" s="26"/>
      <c r="J183" s="26"/>
      <c r="K183" s="26">
        <v>72.807850000000002</v>
      </c>
      <c r="L183" s="26"/>
      <c r="M183" s="26"/>
      <c r="N183" s="26"/>
      <c r="O183" s="26"/>
      <c r="P183" s="26"/>
    </row>
    <row r="184" spans="1:16" x14ac:dyDescent="0.2">
      <c r="A184" s="5">
        <v>38503</v>
      </c>
      <c r="B184" s="26"/>
      <c r="C184" s="26"/>
      <c r="D184" s="26"/>
      <c r="E184" s="26"/>
      <c r="F184" s="26"/>
      <c r="G184" s="26"/>
      <c r="H184" s="26"/>
      <c r="I184" s="26"/>
      <c r="J184" s="26"/>
      <c r="K184" s="26">
        <v>72.798820000000006</v>
      </c>
      <c r="L184" s="26"/>
      <c r="M184" s="26"/>
      <c r="N184" s="26"/>
      <c r="O184" s="26"/>
      <c r="P184" s="26"/>
    </row>
    <row r="185" spans="1:16" x14ac:dyDescent="0.2">
      <c r="A185" s="5">
        <v>38533</v>
      </c>
      <c r="B185" s="26"/>
      <c r="C185" s="26"/>
      <c r="D185" s="26"/>
      <c r="E185" s="26"/>
      <c r="F185" s="26"/>
      <c r="G185" s="26"/>
      <c r="H185" s="26"/>
      <c r="I185" s="26"/>
      <c r="J185" s="26"/>
      <c r="K185" s="26">
        <v>72.822670000000002</v>
      </c>
      <c r="L185" s="26"/>
      <c r="M185" s="26"/>
      <c r="N185" s="26"/>
      <c r="O185" s="26"/>
      <c r="P185" s="26"/>
    </row>
    <row r="186" spans="1:16" x14ac:dyDescent="0.2">
      <c r="A186" s="5">
        <v>38564</v>
      </c>
      <c r="B186" s="26"/>
      <c r="C186" s="26"/>
      <c r="D186" s="26"/>
      <c r="E186" s="26"/>
      <c r="F186" s="26"/>
      <c r="G186" s="26"/>
      <c r="H186" s="26"/>
      <c r="I186" s="26"/>
      <c r="J186" s="26"/>
      <c r="K186" s="26">
        <v>73.398510000000002</v>
      </c>
      <c r="L186" s="26"/>
      <c r="M186" s="26"/>
      <c r="N186" s="26"/>
      <c r="O186" s="26"/>
      <c r="P186" s="26"/>
    </row>
    <row r="187" spans="1:16" x14ac:dyDescent="0.2">
      <c r="A187" s="5">
        <v>38595</v>
      </c>
      <c r="B187" s="26"/>
      <c r="C187" s="26"/>
      <c r="D187" s="26"/>
      <c r="E187" s="26"/>
      <c r="F187" s="26"/>
      <c r="G187" s="26"/>
      <c r="H187" s="26"/>
      <c r="I187" s="26"/>
      <c r="J187" s="26"/>
      <c r="K187" s="26">
        <v>73.453720000000004</v>
      </c>
      <c r="L187" s="26"/>
      <c r="M187" s="26"/>
      <c r="N187" s="26"/>
      <c r="O187" s="26"/>
      <c r="P187" s="26"/>
    </row>
    <row r="188" spans="1:16" x14ac:dyDescent="0.2">
      <c r="A188" s="5">
        <v>38625</v>
      </c>
      <c r="B188" s="26"/>
      <c r="C188" s="26"/>
      <c r="D188" s="26"/>
      <c r="E188" s="26"/>
      <c r="F188" s="26"/>
      <c r="G188" s="26"/>
      <c r="H188" s="26"/>
      <c r="I188" s="26"/>
      <c r="J188" s="26"/>
      <c r="K188" s="26">
        <v>73.453890000000001</v>
      </c>
      <c r="L188" s="26"/>
      <c r="M188" s="26"/>
      <c r="N188" s="26"/>
      <c r="O188" s="26"/>
      <c r="P188" s="26"/>
    </row>
    <row r="189" spans="1:16" x14ac:dyDescent="0.2">
      <c r="A189" s="5">
        <v>38656</v>
      </c>
      <c r="B189" s="26"/>
      <c r="C189" s="26"/>
      <c r="D189" s="26"/>
      <c r="E189" s="26"/>
      <c r="F189" s="26"/>
      <c r="G189" s="26"/>
      <c r="H189" s="26"/>
      <c r="I189" s="26"/>
      <c r="J189" s="26"/>
      <c r="K189" s="26">
        <v>73.841710000000006</v>
      </c>
      <c r="L189" s="26"/>
      <c r="M189" s="26"/>
      <c r="N189" s="26"/>
      <c r="O189" s="26"/>
      <c r="P189" s="26"/>
    </row>
    <row r="190" spans="1:16" x14ac:dyDescent="0.2">
      <c r="A190" s="5">
        <v>38686</v>
      </c>
      <c r="B190" s="26"/>
      <c r="C190" s="26"/>
      <c r="D190" s="26"/>
      <c r="E190" s="26"/>
      <c r="F190" s="26"/>
      <c r="G190" s="26"/>
      <c r="H190" s="26"/>
      <c r="I190" s="26"/>
      <c r="J190" s="26"/>
      <c r="K190" s="26">
        <v>73.827730000000003</v>
      </c>
      <c r="L190" s="26"/>
      <c r="M190" s="26"/>
      <c r="N190" s="26"/>
      <c r="O190" s="26"/>
      <c r="P190" s="26"/>
    </row>
    <row r="191" spans="1:16" x14ac:dyDescent="0.2">
      <c r="A191" s="5">
        <v>38717</v>
      </c>
      <c r="B191" s="26"/>
      <c r="C191" s="26"/>
      <c r="D191" s="26"/>
      <c r="E191" s="26"/>
      <c r="F191" s="26"/>
      <c r="G191" s="26"/>
      <c r="H191" s="26"/>
      <c r="I191" s="26"/>
      <c r="J191" s="26"/>
      <c r="K191" s="26">
        <v>73.850480000000005</v>
      </c>
      <c r="L191" s="26"/>
      <c r="M191" s="26"/>
      <c r="N191" s="26"/>
      <c r="O191" s="26"/>
      <c r="P191" s="26"/>
    </row>
    <row r="192" spans="1:16" x14ac:dyDescent="0.2">
      <c r="A192" s="5">
        <v>38748</v>
      </c>
      <c r="B192" s="26"/>
      <c r="C192" s="26"/>
      <c r="D192" s="26"/>
      <c r="E192" s="26"/>
      <c r="F192" s="26"/>
      <c r="G192" s="26"/>
      <c r="H192" s="26"/>
      <c r="I192" s="26"/>
      <c r="J192" s="26"/>
      <c r="K192" s="26">
        <v>74.241439999999997</v>
      </c>
      <c r="L192" s="26"/>
      <c r="M192" s="26"/>
      <c r="N192" s="26"/>
      <c r="O192" s="26"/>
      <c r="P192" s="26"/>
    </row>
    <row r="193" spans="1:16" x14ac:dyDescent="0.2">
      <c r="A193" s="5">
        <v>38776</v>
      </c>
      <c r="B193" s="26"/>
      <c r="C193" s="26"/>
      <c r="D193" s="26"/>
      <c r="E193" s="26"/>
      <c r="F193" s="26"/>
      <c r="G193" s="26"/>
      <c r="H193" s="26"/>
      <c r="I193" s="26"/>
      <c r="J193" s="26"/>
      <c r="K193" s="26">
        <v>74.282839999999993</v>
      </c>
      <c r="L193" s="26"/>
      <c r="M193" s="26"/>
      <c r="N193" s="26"/>
      <c r="O193" s="26"/>
      <c r="P193" s="26"/>
    </row>
    <row r="194" spans="1:16" x14ac:dyDescent="0.2">
      <c r="A194" s="5">
        <v>38807</v>
      </c>
      <c r="B194" s="26"/>
      <c r="C194" s="26"/>
      <c r="D194" s="26"/>
      <c r="E194" s="26"/>
      <c r="F194" s="26"/>
      <c r="G194" s="26"/>
      <c r="H194" s="26"/>
      <c r="I194" s="26"/>
      <c r="J194" s="26"/>
      <c r="K194" s="26">
        <v>74.470359999999999</v>
      </c>
      <c r="L194" s="26"/>
      <c r="M194" s="26"/>
      <c r="N194" s="26"/>
      <c r="O194" s="26"/>
      <c r="P194" s="26"/>
    </row>
    <row r="195" spans="1:16" x14ac:dyDescent="0.2">
      <c r="A195" s="5">
        <v>38837</v>
      </c>
      <c r="B195" s="26"/>
      <c r="C195" s="26"/>
      <c r="D195" s="26"/>
      <c r="E195" s="26"/>
      <c r="F195" s="26"/>
      <c r="G195" s="26"/>
      <c r="H195" s="26"/>
      <c r="I195" s="26"/>
      <c r="J195" s="26"/>
      <c r="K195" s="26">
        <v>75.075239999999994</v>
      </c>
      <c r="L195" s="26"/>
      <c r="M195" s="26"/>
      <c r="N195" s="26"/>
      <c r="O195" s="26"/>
      <c r="P195" s="26"/>
    </row>
    <row r="196" spans="1:16" x14ac:dyDescent="0.2">
      <c r="A196" s="5">
        <v>38868</v>
      </c>
      <c r="B196" s="26"/>
      <c r="C196" s="26"/>
      <c r="D196" s="26"/>
      <c r="E196" s="26"/>
      <c r="F196" s="26"/>
      <c r="G196" s="26"/>
      <c r="H196" s="26"/>
      <c r="I196" s="26"/>
      <c r="J196" s="26"/>
      <c r="K196" s="26">
        <v>75.243340000000003</v>
      </c>
      <c r="L196" s="26"/>
      <c r="M196" s="26"/>
      <c r="N196" s="26"/>
      <c r="O196" s="26"/>
      <c r="P196" s="26"/>
    </row>
    <row r="197" spans="1:16" x14ac:dyDescent="0.2">
      <c r="A197" s="5">
        <v>38898</v>
      </c>
      <c r="B197" s="26"/>
      <c r="C197" s="26"/>
      <c r="D197" s="26"/>
      <c r="E197" s="26"/>
      <c r="F197" s="26"/>
      <c r="G197" s="26"/>
      <c r="H197" s="26"/>
      <c r="I197" s="26"/>
      <c r="J197" s="26"/>
      <c r="K197" s="26">
        <v>75.292500000000004</v>
      </c>
      <c r="L197" s="26"/>
      <c r="M197" s="26"/>
      <c r="N197" s="26"/>
      <c r="O197" s="26"/>
      <c r="P197" s="26"/>
    </row>
    <row r="198" spans="1:16" x14ac:dyDescent="0.2">
      <c r="A198" s="5">
        <v>38929</v>
      </c>
      <c r="B198" s="26"/>
      <c r="C198" s="26"/>
      <c r="D198" s="26"/>
      <c r="E198" s="26"/>
      <c r="F198" s="26"/>
      <c r="G198" s="26"/>
      <c r="H198" s="26"/>
      <c r="I198" s="26"/>
      <c r="J198" s="26"/>
      <c r="K198" s="26">
        <v>76.351560000000006</v>
      </c>
      <c r="L198" s="26"/>
      <c r="M198" s="26"/>
      <c r="N198" s="26"/>
      <c r="O198" s="26"/>
      <c r="P198" s="26"/>
    </row>
    <row r="199" spans="1:16" x14ac:dyDescent="0.2">
      <c r="A199" s="5">
        <v>38960</v>
      </c>
      <c r="B199" s="26"/>
      <c r="C199" s="26"/>
      <c r="D199" s="26"/>
      <c r="E199" s="26"/>
      <c r="F199" s="26"/>
      <c r="G199" s="26"/>
      <c r="H199" s="26"/>
      <c r="I199" s="26"/>
      <c r="J199" s="26"/>
      <c r="K199" s="26">
        <v>76.33981</v>
      </c>
      <c r="L199" s="26"/>
      <c r="M199" s="26"/>
      <c r="N199" s="26"/>
      <c r="O199" s="26"/>
      <c r="P199" s="26"/>
    </row>
    <row r="200" spans="1:16" x14ac:dyDescent="0.2">
      <c r="A200" s="5">
        <v>38990</v>
      </c>
      <c r="B200" s="26"/>
      <c r="C200" s="26"/>
      <c r="D200" s="26"/>
      <c r="E200" s="26"/>
      <c r="F200" s="26"/>
      <c r="G200" s="26"/>
      <c r="H200" s="26"/>
      <c r="I200" s="26"/>
      <c r="J200" s="26"/>
      <c r="K200" s="26">
        <v>76.341589999999997</v>
      </c>
      <c r="L200" s="26"/>
      <c r="M200" s="26"/>
      <c r="N200" s="26"/>
      <c r="O200" s="26"/>
      <c r="P200" s="26"/>
    </row>
    <row r="201" spans="1:16" x14ac:dyDescent="0.2">
      <c r="A201" s="5">
        <v>39021</v>
      </c>
      <c r="B201" s="26"/>
      <c r="C201" s="26"/>
      <c r="D201" s="26"/>
      <c r="E201" s="26"/>
      <c r="F201" s="26"/>
      <c r="G201" s="26"/>
      <c r="H201" s="26"/>
      <c r="I201" s="26"/>
      <c r="J201" s="26"/>
      <c r="K201" s="26">
        <v>77.279520000000005</v>
      </c>
      <c r="L201" s="26"/>
      <c r="M201" s="26"/>
      <c r="N201" s="26"/>
      <c r="O201" s="26"/>
      <c r="P201" s="26"/>
    </row>
    <row r="202" spans="1:16" x14ac:dyDescent="0.2">
      <c r="A202" s="5">
        <v>39051</v>
      </c>
      <c r="B202" s="26"/>
      <c r="C202" s="26"/>
      <c r="D202" s="26"/>
      <c r="E202" s="26"/>
      <c r="F202" s="26"/>
      <c r="G202" s="26"/>
      <c r="H202" s="26"/>
      <c r="I202" s="26"/>
      <c r="J202" s="26"/>
      <c r="K202" s="26">
        <v>77.271330000000006</v>
      </c>
      <c r="L202" s="26"/>
      <c r="M202" s="26"/>
      <c r="N202" s="26"/>
      <c r="O202" s="26"/>
      <c r="P202" s="26"/>
    </row>
    <row r="203" spans="1:16" x14ac:dyDescent="0.2">
      <c r="A203" s="5">
        <v>39082</v>
      </c>
      <c r="B203" s="26"/>
      <c r="C203" s="26"/>
      <c r="D203" s="26"/>
      <c r="E203" s="26"/>
      <c r="F203" s="26"/>
      <c r="G203" s="26"/>
      <c r="H203" s="26"/>
      <c r="I203" s="26"/>
      <c r="J203" s="26"/>
      <c r="K203" s="26">
        <v>77.273039999999995</v>
      </c>
      <c r="L203" s="26"/>
      <c r="M203" s="26"/>
      <c r="N203" s="26"/>
      <c r="O203" s="26"/>
      <c r="P203" s="26"/>
    </row>
    <row r="204" spans="1:16" x14ac:dyDescent="0.2">
      <c r="A204" s="5">
        <v>39113</v>
      </c>
      <c r="B204" s="26"/>
      <c r="C204" s="26"/>
      <c r="D204" s="26"/>
      <c r="E204" s="26"/>
      <c r="F204" s="26"/>
      <c r="G204" s="26"/>
      <c r="H204" s="26"/>
      <c r="I204" s="26"/>
      <c r="J204" s="26"/>
      <c r="K204" s="26">
        <v>77.526150000000001</v>
      </c>
      <c r="L204" s="26"/>
      <c r="M204" s="26"/>
      <c r="N204" s="26"/>
      <c r="O204" s="26"/>
      <c r="P204" s="26"/>
    </row>
    <row r="205" spans="1:16" x14ac:dyDescent="0.2">
      <c r="A205" s="5">
        <v>39141</v>
      </c>
      <c r="B205" s="26"/>
      <c r="C205" s="26"/>
      <c r="D205" s="26"/>
      <c r="E205" s="26"/>
      <c r="F205" s="26"/>
      <c r="G205" s="26"/>
      <c r="H205" s="26"/>
      <c r="I205" s="26"/>
      <c r="J205" s="26"/>
      <c r="K205" s="26">
        <v>77.581360000000004</v>
      </c>
      <c r="L205" s="26"/>
      <c r="M205" s="26"/>
      <c r="N205" s="26"/>
      <c r="O205" s="26"/>
      <c r="P205" s="26"/>
    </row>
    <row r="206" spans="1:16" x14ac:dyDescent="0.2">
      <c r="A206" s="5">
        <v>39172</v>
      </c>
      <c r="B206" s="26"/>
      <c r="C206" s="26"/>
      <c r="D206" s="26"/>
      <c r="E206" s="26"/>
      <c r="F206" s="26"/>
      <c r="G206" s="26"/>
      <c r="H206" s="26"/>
      <c r="I206" s="26"/>
      <c r="J206" s="26"/>
      <c r="K206" s="26">
        <v>77.588089999999994</v>
      </c>
      <c r="L206" s="26"/>
      <c r="M206" s="26"/>
      <c r="N206" s="26"/>
      <c r="O206" s="26"/>
      <c r="P206" s="26"/>
    </row>
    <row r="207" spans="1:16" x14ac:dyDescent="0.2">
      <c r="A207" s="5">
        <v>39202</v>
      </c>
      <c r="B207" s="26"/>
      <c r="C207" s="26"/>
      <c r="D207" s="26"/>
      <c r="E207" s="26"/>
      <c r="F207" s="26"/>
      <c r="G207" s="26"/>
      <c r="H207" s="26"/>
      <c r="I207" s="26"/>
      <c r="J207" s="26"/>
      <c r="K207" s="26">
        <v>78.624759999999995</v>
      </c>
      <c r="L207" s="26"/>
      <c r="M207" s="26"/>
      <c r="N207" s="26"/>
      <c r="O207" s="26"/>
      <c r="P207" s="26"/>
    </row>
    <row r="208" spans="1:16" x14ac:dyDescent="0.2">
      <c r="A208" s="5">
        <v>39233</v>
      </c>
      <c r="B208" s="26"/>
      <c r="C208" s="26"/>
      <c r="D208" s="26"/>
      <c r="E208" s="26"/>
      <c r="F208" s="26"/>
      <c r="G208" s="26"/>
      <c r="H208" s="26"/>
      <c r="I208" s="26"/>
      <c r="J208" s="26"/>
      <c r="K208" s="26">
        <v>78.596119999999999</v>
      </c>
      <c r="L208" s="26"/>
      <c r="M208" s="26"/>
      <c r="N208" s="26"/>
      <c r="O208" s="26"/>
      <c r="P208" s="26"/>
    </row>
    <row r="209" spans="1:16" x14ac:dyDescent="0.2">
      <c r="A209" s="5">
        <v>39263</v>
      </c>
      <c r="B209" s="26"/>
      <c r="C209" s="26"/>
      <c r="D209" s="26"/>
      <c r="E209" s="26"/>
      <c r="F209" s="26"/>
      <c r="G209" s="26"/>
      <c r="H209" s="26"/>
      <c r="I209" s="26"/>
      <c r="J209" s="26"/>
      <c r="K209" s="26">
        <v>78.682689999999994</v>
      </c>
      <c r="L209" s="26"/>
      <c r="M209" s="26"/>
      <c r="N209" s="26"/>
      <c r="O209" s="26"/>
      <c r="P209" s="26"/>
    </row>
    <row r="210" spans="1:16" x14ac:dyDescent="0.2">
      <c r="A210" s="5">
        <v>39294</v>
      </c>
      <c r="B210" s="26"/>
      <c r="C210" s="26"/>
      <c r="D210" s="26"/>
      <c r="E210" s="26"/>
      <c r="F210" s="26"/>
      <c r="G210" s="26"/>
      <c r="H210" s="26"/>
      <c r="I210" s="26"/>
      <c r="J210" s="26"/>
      <c r="K210" s="26">
        <v>79.822270000000003</v>
      </c>
      <c r="L210" s="26"/>
      <c r="M210" s="26"/>
      <c r="N210" s="26"/>
      <c r="O210" s="26"/>
      <c r="P210" s="26"/>
    </row>
    <row r="211" spans="1:16" x14ac:dyDescent="0.2">
      <c r="A211" s="5">
        <v>39325</v>
      </c>
      <c r="B211" s="26"/>
      <c r="C211" s="26"/>
      <c r="D211" s="26"/>
      <c r="E211" s="26"/>
      <c r="F211" s="26"/>
      <c r="G211" s="26"/>
      <c r="H211" s="26"/>
      <c r="I211" s="26"/>
      <c r="J211" s="26"/>
      <c r="K211" s="26">
        <v>79.85924</v>
      </c>
      <c r="L211" s="26"/>
      <c r="M211" s="26"/>
      <c r="N211" s="26"/>
      <c r="O211" s="26"/>
      <c r="P211" s="26"/>
    </row>
    <row r="212" spans="1:16" x14ac:dyDescent="0.2">
      <c r="A212" s="5">
        <v>39355</v>
      </c>
      <c r="B212" s="26"/>
      <c r="C212" s="26"/>
      <c r="D212" s="26"/>
      <c r="E212" s="26"/>
      <c r="F212" s="26"/>
      <c r="G212" s="26"/>
      <c r="H212" s="26"/>
      <c r="I212" s="26"/>
      <c r="J212" s="26"/>
      <c r="K212" s="26">
        <v>79.858990000000006</v>
      </c>
      <c r="L212" s="26"/>
      <c r="M212" s="26"/>
      <c r="N212" s="26"/>
      <c r="O212" s="26"/>
      <c r="P212" s="26"/>
    </row>
    <row r="213" spans="1:16" x14ac:dyDescent="0.2">
      <c r="A213" s="5">
        <v>39386</v>
      </c>
      <c r="B213" s="26"/>
      <c r="C213" s="26"/>
      <c r="D213" s="26"/>
      <c r="E213" s="26"/>
      <c r="F213" s="26"/>
      <c r="G213" s="26"/>
      <c r="H213" s="26"/>
      <c r="I213" s="26"/>
      <c r="J213" s="26"/>
      <c r="K213" s="26">
        <v>80.049049999999994</v>
      </c>
      <c r="L213" s="26"/>
      <c r="M213" s="26"/>
      <c r="N213" s="26"/>
      <c r="O213" s="26"/>
      <c r="P213" s="26"/>
    </row>
    <row r="214" spans="1:16" x14ac:dyDescent="0.2">
      <c r="A214" s="5">
        <v>39416</v>
      </c>
      <c r="B214" s="26"/>
      <c r="C214" s="26"/>
      <c r="D214" s="26"/>
      <c r="E214" s="26"/>
      <c r="F214" s="26"/>
      <c r="G214" s="26"/>
      <c r="H214" s="26"/>
      <c r="I214" s="26"/>
      <c r="J214" s="26"/>
      <c r="K214" s="26">
        <v>80.256249999999994</v>
      </c>
      <c r="L214" s="26"/>
      <c r="M214" s="26"/>
      <c r="N214" s="26"/>
      <c r="O214" s="26"/>
      <c r="P214" s="26"/>
    </row>
    <row r="215" spans="1:16" x14ac:dyDescent="0.2">
      <c r="A215" s="5">
        <v>39447</v>
      </c>
      <c r="B215" s="26"/>
      <c r="C215" s="26"/>
      <c r="D215" s="26"/>
      <c r="E215" s="26"/>
      <c r="F215" s="26"/>
      <c r="G215" s="26"/>
      <c r="H215" s="26"/>
      <c r="I215" s="26"/>
      <c r="J215" s="26"/>
      <c r="K215" s="26">
        <v>80.326620000000005</v>
      </c>
      <c r="L215" s="26"/>
      <c r="M215" s="26"/>
      <c r="N215" s="26"/>
      <c r="O215" s="26"/>
      <c r="P215" s="26"/>
    </row>
    <row r="216" spans="1:16" x14ac:dyDescent="0.2">
      <c r="A216" s="5">
        <v>39478</v>
      </c>
      <c r="B216" s="26"/>
      <c r="C216" s="26"/>
      <c r="D216" s="26"/>
      <c r="E216" s="26"/>
      <c r="F216" s="26"/>
      <c r="G216" s="26"/>
      <c r="H216" s="26"/>
      <c r="I216" s="26"/>
      <c r="J216" s="26"/>
      <c r="K216" s="26">
        <v>81.927019999999999</v>
      </c>
      <c r="L216" s="26"/>
      <c r="M216" s="26"/>
      <c r="N216" s="26"/>
      <c r="O216" s="26"/>
      <c r="P216" s="26"/>
    </row>
    <row r="217" spans="1:16" x14ac:dyDescent="0.2">
      <c r="A217" s="5">
        <v>39507</v>
      </c>
      <c r="B217" s="26"/>
      <c r="C217" s="26"/>
      <c r="D217" s="26"/>
      <c r="E217" s="26"/>
      <c r="F217" s="26"/>
      <c r="G217" s="26"/>
      <c r="H217" s="26"/>
      <c r="I217" s="26"/>
      <c r="J217" s="26"/>
      <c r="K217" s="26">
        <v>81.967320000000001</v>
      </c>
      <c r="L217" s="26"/>
      <c r="M217" s="26"/>
      <c r="N217" s="26"/>
      <c r="O217" s="26"/>
      <c r="P217" s="26"/>
    </row>
    <row r="218" spans="1:16" x14ac:dyDescent="0.2">
      <c r="A218" s="5">
        <v>39538</v>
      </c>
      <c r="B218" s="26"/>
      <c r="C218" s="26"/>
      <c r="D218" s="26"/>
      <c r="E218" s="26"/>
      <c r="F218" s="26"/>
      <c r="G218" s="26"/>
      <c r="H218" s="26"/>
      <c r="I218" s="26"/>
      <c r="J218" s="26"/>
      <c r="K218" s="26">
        <v>82.000119999999995</v>
      </c>
      <c r="L218" s="26"/>
      <c r="M218" s="26"/>
      <c r="N218" s="26"/>
      <c r="O218" s="26"/>
      <c r="P218" s="26"/>
    </row>
    <row r="219" spans="1:16" x14ac:dyDescent="0.2">
      <c r="A219" s="5">
        <v>39568</v>
      </c>
      <c r="B219" s="26"/>
      <c r="C219" s="26"/>
      <c r="D219" s="26"/>
      <c r="E219" s="26"/>
      <c r="F219" s="26"/>
      <c r="G219" s="26"/>
      <c r="H219" s="26"/>
      <c r="I219" s="26"/>
      <c r="J219" s="26"/>
      <c r="K219" s="26">
        <v>82.661069999999995</v>
      </c>
      <c r="L219" s="26"/>
      <c r="M219" s="26"/>
      <c r="N219" s="26"/>
      <c r="O219" s="26"/>
      <c r="P219" s="26"/>
    </row>
    <row r="220" spans="1:16" x14ac:dyDescent="0.2">
      <c r="A220" s="5">
        <v>39599</v>
      </c>
      <c r="B220" s="26"/>
      <c r="C220" s="26"/>
      <c r="D220" s="26"/>
      <c r="E220" s="26"/>
      <c r="F220" s="26"/>
      <c r="G220" s="26"/>
      <c r="H220" s="26"/>
      <c r="I220" s="26"/>
      <c r="J220" s="26"/>
      <c r="K220" s="26">
        <v>82.645740000000004</v>
      </c>
      <c r="L220" s="26"/>
      <c r="M220" s="26"/>
      <c r="N220" s="26"/>
      <c r="O220" s="26"/>
      <c r="P220" s="26"/>
    </row>
    <row r="221" spans="1:16" x14ac:dyDescent="0.2">
      <c r="A221" s="5">
        <v>39629</v>
      </c>
      <c r="B221" s="26"/>
      <c r="C221" s="26"/>
      <c r="D221" s="26"/>
      <c r="E221" s="26"/>
      <c r="F221" s="26"/>
      <c r="G221" s="26"/>
      <c r="H221" s="26"/>
      <c r="I221" s="26"/>
      <c r="J221" s="26"/>
      <c r="K221" s="26">
        <v>83.724559999999997</v>
      </c>
      <c r="L221" s="26"/>
      <c r="M221" s="26"/>
      <c r="N221" s="26"/>
      <c r="O221" s="26"/>
      <c r="P221" s="26"/>
    </row>
    <row r="222" spans="1:16" x14ac:dyDescent="0.2">
      <c r="A222" s="5">
        <v>39660</v>
      </c>
      <c r="B222" s="26"/>
      <c r="C222" s="26"/>
      <c r="D222" s="26"/>
      <c r="E222" s="26"/>
      <c r="F222" s="26"/>
      <c r="G222" s="26"/>
      <c r="H222" s="26"/>
      <c r="I222" s="26"/>
      <c r="J222" s="26"/>
      <c r="K222" s="26">
        <v>84.706280000000007</v>
      </c>
      <c r="L222" s="26"/>
      <c r="M222" s="26"/>
      <c r="N222" s="26"/>
      <c r="O222" s="26"/>
      <c r="P222" s="26"/>
    </row>
    <row r="223" spans="1:16" x14ac:dyDescent="0.2">
      <c r="A223" s="5">
        <v>39691</v>
      </c>
      <c r="B223" s="26"/>
      <c r="C223" s="26"/>
      <c r="D223" s="26"/>
      <c r="E223" s="26"/>
      <c r="F223" s="26"/>
      <c r="G223" s="26"/>
      <c r="H223" s="26"/>
      <c r="I223" s="26"/>
      <c r="J223" s="26"/>
      <c r="K223" s="26">
        <v>84.867630000000005</v>
      </c>
      <c r="L223" s="26"/>
      <c r="M223" s="26"/>
      <c r="N223" s="26"/>
      <c r="O223" s="26"/>
      <c r="P223" s="26"/>
    </row>
    <row r="224" spans="1:16" x14ac:dyDescent="0.2">
      <c r="A224" s="5">
        <v>39721</v>
      </c>
      <c r="B224" s="26"/>
      <c r="C224" s="26"/>
      <c r="D224" s="26"/>
      <c r="E224" s="26"/>
      <c r="F224" s="26"/>
      <c r="G224" s="26"/>
      <c r="H224" s="26"/>
      <c r="I224" s="26"/>
      <c r="J224" s="26"/>
      <c r="K224" s="26">
        <v>84.713340000000002</v>
      </c>
      <c r="L224" s="26"/>
      <c r="M224" s="26"/>
      <c r="N224" s="26"/>
      <c r="O224" s="26"/>
      <c r="P224" s="26"/>
    </row>
    <row r="225" spans="1:16" x14ac:dyDescent="0.2">
      <c r="A225" s="5">
        <v>39752</v>
      </c>
      <c r="B225" s="26"/>
      <c r="C225" s="26"/>
      <c r="D225" s="26"/>
      <c r="E225" s="26"/>
      <c r="F225" s="26"/>
      <c r="G225" s="26"/>
      <c r="H225" s="26"/>
      <c r="I225" s="26"/>
      <c r="J225" s="26"/>
      <c r="K225" s="26">
        <v>86.015730000000005</v>
      </c>
      <c r="L225" s="26"/>
      <c r="M225" s="26"/>
      <c r="N225" s="26"/>
      <c r="O225" s="26"/>
      <c r="P225" s="26"/>
    </row>
    <row r="226" spans="1:16" x14ac:dyDescent="0.2">
      <c r="A226" s="5">
        <v>39782</v>
      </c>
      <c r="B226" s="26"/>
      <c r="C226" s="26"/>
      <c r="D226" s="26"/>
      <c r="E226" s="26"/>
      <c r="F226" s="26"/>
      <c r="G226" s="26"/>
      <c r="H226" s="26"/>
      <c r="I226" s="26"/>
      <c r="J226" s="26"/>
      <c r="K226" s="26">
        <v>86.017690000000002</v>
      </c>
      <c r="L226" s="26"/>
      <c r="M226" s="26"/>
      <c r="N226" s="26"/>
      <c r="O226" s="26"/>
      <c r="P226" s="26"/>
    </row>
    <row r="227" spans="1:16" x14ac:dyDescent="0.2">
      <c r="A227" s="5">
        <v>39813</v>
      </c>
      <c r="B227" s="26"/>
      <c r="C227" s="26"/>
      <c r="D227" s="26"/>
      <c r="E227" s="26"/>
      <c r="F227" s="26"/>
      <c r="G227" s="26"/>
      <c r="H227" s="26"/>
      <c r="I227" s="26"/>
      <c r="J227" s="26"/>
      <c r="K227" s="26">
        <v>86.011219999999994</v>
      </c>
      <c r="L227" s="26"/>
      <c r="M227" s="26"/>
      <c r="N227" s="26"/>
      <c r="O227" s="26"/>
      <c r="P227" s="26"/>
    </row>
    <row r="228" spans="1:16" x14ac:dyDescent="0.2">
      <c r="A228" s="5">
        <v>39844</v>
      </c>
      <c r="B228" s="26"/>
      <c r="C228" s="26"/>
      <c r="D228" s="26"/>
      <c r="E228" s="26"/>
      <c r="F228" s="26"/>
      <c r="G228" s="26"/>
      <c r="H228" s="26"/>
      <c r="I228" s="26"/>
      <c r="J228" s="26"/>
      <c r="K228" s="26">
        <v>86.207759999999993</v>
      </c>
      <c r="L228" s="26"/>
      <c r="M228" s="26"/>
      <c r="N228" s="26"/>
      <c r="O228" s="26"/>
      <c r="P228" s="26"/>
    </row>
    <row r="229" spans="1:16" x14ac:dyDescent="0.2">
      <c r="A229" s="5">
        <v>39872</v>
      </c>
      <c r="B229" s="26"/>
      <c r="C229" s="26"/>
      <c r="D229" s="26"/>
      <c r="E229" s="26"/>
      <c r="F229" s="26"/>
      <c r="G229" s="26"/>
      <c r="H229" s="26"/>
      <c r="I229" s="26"/>
      <c r="J229" s="26"/>
      <c r="K229" s="26">
        <v>86.211849999999998</v>
      </c>
      <c r="L229" s="26"/>
      <c r="M229" s="26"/>
      <c r="N229" s="26"/>
      <c r="O229" s="26"/>
      <c r="P229" s="26"/>
    </row>
    <row r="230" spans="1:16" x14ac:dyDescent="0.2">
      <c r="A230" s="5">
        <v>39903</v>
      </c>
      <c r="B230" s="26"/>
      <c r="C230" s="26"/>
      <c r="D230" s="26"/>
      <c r="E230" s="26"/>
      <c r="F230" s="26"/>
      <c r="G230" s="26"/>
      <c r="H230" s="26"/>
      <c r="I230" s="26"/>
      <c r="J230" s="26"/>
      <c r="K230" s="26">
        <v>86.28631</v>
      </c>
      <c r="L230" s="26"/>
      <c r="M230" s="26"/>
      <c r="N230" s="26"/>
      <c r="O230" s="26"/>
      <c r="P230" s="26"/>
    </row>
    <row r="231" spans="1:16" x14ac:dyDescent="0.2">
      <c r="A231" s="5">
        <v>39933</v>
      </c>
      <c r="B231" s="26"/>
      <c r="C231" s="26"/>
      <c r="D231" s="26"/>
      <c r="E231" s="26"/>
      <c r="F231" s="26"/>
      <c r="G231" s="26"/>
      <c r="H231" s="26"/>
      <c r="I231" s="26"/>
      <c r="J231" s="26"/>
      <c r="K231" s="26">
        <v>87.499499999999998</v>
      </c>
      <c r="L231" s="26"/>
      <c r="M231" s="26"/>
      <c r="N231" s="26"/>
      <c r="O231" s="26"/>
      <c r="P231" s="26"/>
    </row>
    <row r="232" spans="1:16" x14ac:dyDescent="0.2">
      <c r="A232" s="5">
        <v>39964</v>
      </c>
      <c r="B232" s="26"/>
      <c r="C232" s="26"/>
      <c r="D232" s="26"/>
      <c r="E232" s="26"/>
      <c r="F232" s="26"/>
      <c r="G232" s="26"/>
      <c r="H232" s="26"/>
      <c r="I232" s="26"/>
      <c r="J232" s="26"/>
      <c r="K232" s="26">
        <v>87.526340000000005</v>
      </c>
      <c r="L232" s="26"/>
      <c r="M232" s="26"/>
      <c r="N232" s="26"/>
      <c r="O232" s="26"/>
      <c r="P232" s="26"/>
    </row>
    <row r="233" spans="1:16" x14ac:dyDescent="0.2">
      <c r="A233" s="5">
        <v>39994</v>
      </c>
      <c r="B233" s="26"/>
      <c r="C233" s="26"/>
      <c r="D233" s="26"/>
      <c r="E233" s="26"/>
      <c r="F233" s="26"/>
      <c r="G233" s="26"/>
      <c r="H233" s="26"/>
      <c r="I233" s="26"/>
      <c r="J233" s="26"/>
      <c r="K233" s="26">
        <v>87.460989999999995</v>
      </c>
      <c r="L233" s="26"/>
      <c r="M233" s="26"/>
      <c r="N233" s="26"/>
      <c r="O233" s="26"/>
      <c r="P233" s="26"/>
    </row>
    <row r="234" spans="1:16" x14ac:dyDescent="0.2">
      <c r="A234" s="5">
        <v>40025</v>
      </c>
      <c r="B234" s="26"/>
      <c r="C234" s="26"/>
      <c r="D234" s="26"/>
      <c r="E234" s="26"/>
      <c r="F234" s="26"/>
      <c r="G234" s="26"/>
      <c r="H234" s="26"/>
      <c r="I234" s="26"/>
      <c r="J234" s="26"/>
      <c r="K234" s="26">
        <v>88.003860000000003</v>
      </c>
      <c r="L234" s="26"/>
      <c r="M234" s="26"/>
      <c r="N234" s="26"/>
      <c r="O234" s="26"/>
      <c r="P234" s="26"/>
    </row>
    <row r="235" spans="1:16" x14ac:dyDescent="0.2">
      <c r="A235" s="5">
        <v>40056</v>
      </c>
      <c r="B235" s="26"/>
      <c r="C235" s="26"/>
      <c r="D235" s="26"/>
      <c r="E235" s="26"/>
      <c r="F235" s="26"/>
      <c r="G235" s="26"/>
      <c r="H235" s="26"/>
      <c r="I235" s="26"/>
      <c r="J235" s="26"/>
      <c r="K235" s="26">
        <v>88.042199999999994</v>
      </c>
      <c r="L235" s="26"/>
      <c r="M235" s="26"/>
      <c r="N235" s="26"/>
      <c r="O235" s="26"/>
      <c r="P235" s="26"/>
    </row>
    <row r="236" spans="1:16" x14ac:dyDescent="0.2">
      <c r="A236" s="5">
        <v>40086</v>
      </c>
      <c r="B236" s="26"/>
      <c r="C236" s="26"/>
      <c r="D236" s="26"/>
      <c r="E236" s="26"/>
      <c r="F236" s="26"/>
      <c r="G236" s="26"/>
      <c r="H236" s="26"/>
      <c r="I236" s="26"/>
      <c r="J236" s="26"/>
      <c r="K236" s="26">
        <v>88.103610000000003</v>
      </c>
      <c r="L236" s="26"/>
      <c r="M236" s="26"/>
      <c r="N236" s="26"/>
      <c r="O236" s="26"/>
      <c r="P236" s="26"/>
    </row>
    <row r="237" spans="1:16" x14ac:dyDescent="0.2">
      <c r="A237" s="5">
        <v>40117</v>
      </c>
      <c r="B237" s="26"/>
      <c r="C237" s="26"/>
      <c r="D237" s="26"/>
      <c r="E237" s="26"/>
      <c r="F237" s="26"/>
      <c r="G237" s="26"/>
      <c r="H237" s="26"/>
      <c r="I237" s="26"/>
      <c r="J237" s="26"/>
      <c r="K237" s="26">
        <v>87.88297</v>
      </c>
      <c r="L237" s="26"/>
      <c r="M237" s="26"/>
      <c r="N237" s="26"/>
      <c r="O237" s="26"/>
      <c r="P237" s="26"/>
    </row>
    <row r="238" spans="1:16" x14ac:dyDescent="0.2">
      <c r="A238" s="5">
        <v>40147</v>
      </c>
      <c r="B238" s="26"/>
      <c r="C238" s="26"/>
      <c r="D238" s="26"/>
      <c r="E238" s="26"/>
      <c r="F238" s="26"/>
      <c r="G238" s="26"/>
      <c r="H238" s="26"/>
      <c r="I238" s="26"/>
      <c r="J238" s="26"/>
      <c r="K238" s="26">
        <v>87.888840000000002</v>
      </c>
      <c r="L238" s="26"/>
      <c r="M238" s="26"/>
      <c r="N238" s="26"/>
      <c r="O238" s="26"/>
      <c r="P238" s="26"/>
    </row>
    <row r="239" spans="1:16" x14ac:dyDescent="0.2">
      <c r="A239" s="5">
        <v>40178</v>
      </c>
      <c r="B239" s="26"/>
      <c r="C239" s="26"/>
      <c r="D239" s="26"/>
      <c r="E239" s="26"/>
      <c r="F239" s="26"/>
      <c r="G239" s="26"/>
      <c r="H239" s="26"/>
      <c r="I239" s="26"/>
      <c r="J239" s="26"/>
      <c r="K239" s="26">
        <v>87.923349999999999</v>
      </c>
      <c r="L239" s="26"/>
      <c r="M239" s="26"/>
      <c r="N239" s="26"/>
      <c r="O239" s="26"/>
      <c r="P239" s="26"/>
    </row>
    <row r="240" spans="1:16" x14ac:dyDescent="0.2">
      <c r="A240" s="5">
        <v>40209</v>
      </c>
      <c r="B240" s="26"/>
      <c r="C240" s="26"/>
      <c r="D240" s="26"/>
      <c r="E240" s="26"/>
      <c r="F240" s="26"/>
      <c r="G240" s="26"/>
      <c r="H240" s="26"/>
      <c r="I240" s="26"/>
      <c r="J240" s="26"/>
      <c r="K240" s="26">
        <v>89.777789999999996</v>
      </c>
      <c r="L240" s="26"/>
      <c r="M240" s="26"/>
      <c r="N240" s="26"/>
      <c r="O240" s="26"/>
      <c r="P240" s="26"/>
    </row>
    <row r="241" spans="1:16" x14ac:dyDescent="0.2">
      <c r="A241" s="5">
        <v>40237</v>
      </c>
      <c r="B241" s="26"/>
      <c r="C241" s="26"/>
      <c r="D241" s="26"/>
      <c r="E241" s="26"/>
      <c r="F241" s="26"/>
      <c r="G241" s="26"/>
      <c r="H241" s="26"/>
      <c r="I241" s="26"/>
      <c r="J241" s="26"/>
      <c r="K241" s="26">
        <v>89.745509999999996</v>
      </c>
      <c r="L241" s="26"/>
      <c r="M241" s="26"/>
      <c r="N241" s="26"/>
      <c r="O241" s="26"/>
      <c r="P241" s="26"/>
    </row>
    <row r="242" spans="1:16" x14ac:dyDescent="0.2">
      <c r="A242" s="5">
        <v>40268</v>
      </c>
      <c r="B242" s="26"/>
      <c r="C242" s="26"/>
      <c r="D242" s="26"/>
      <c r="E242" s="26"/>
      <c r="F242" s="26"/>
      <c r="G242" s="26"/>
      <c r="H242" s="26"/>
      <c r="I242" s="26"/>
      <c r="J242" s="26"/>
      <c r="K242" s="26">
        <v>89.801730000000006</v>
      </c>
      <c r="L242" s="26"/>
      <c r="M242" s="26"/>
      <c r="N242" s="26"/>
      <c r="O242" s="26"/>
      <c r="P242" s="26"/>
    </row>
    <row r="243" spans="1:16" x14ac:dyDescent="0.2">
      <c r="A243" s="5">
        <v>40298</v>
      </c>
      <c r="B243" s="26"/>
      <c r="C243" s="26"/>
      <c r="D243" s="26"/>
      <c r="E243" s="26"/>
      <c r="F243" s="26"/>
      <c r="G243" s="26"/>
      <c r="H243" s="26"/>
      <c r="I243" s="26"/>
      <c r="J243" s="26"/>
      <c r="K243" s="26">
        <v>91.254329999999996</v>
      </c>
      <c r="L243" s="26"/>
      <c r="M243" s="26"/>
      <c r="N243" s="26"/>
      <c r="O243" s="26"/>
      <c r="P243" s="26"/>
    </row>
    <row r="244" spans="1:16" x14ac:dyDescent="0.2">
      <c r="A244" s="5">
        <v>40329</v>
      </c>
      <c r="B244" s="26"/>
      <c r="C244" s="26"/>
      <c r="D244" s="26"/>
      <c r="E244" s="26"/>
      <c r="F244" s="26"/>
      <c r="G244" s="26"/>
      <c r="H244" s="26"/>
      <c r="I244" s="26"/>
      <c r="J244" s="26"/>
      <c r="K244" s="26">
        <v>91.256290000000007</v>
      </c>
      <c r="L244" s="26"/>
      <c r="M244" s="26"/>
      <c r="N244" s="26"/>
      <c r="O244" s="26"/>
      <c r="P244" s="26"/>
    </row>
    <row r="245" spans="1:16" x14ac:dyDescent="0.2">
      <c r="A245" s="5">
        <v>40359</v>
      </c>
      <c r="B245" s="26"/>
      <c r="C245" s="26"/>
      <c r="D245" s="26"/>
      <c r="E245" s="26"/>
      <c r="F245" s="26"/>
      <c r="G245" s="26"/>
      <c r="H245" s="26"/>
      <c r="I245" s="26"/>
      <c r="J245" s="26"/>
      <c r="K245" s="26">
        <v>91.251080000000002</v>
      </c>
      <c r="L245" s="26"/>
      <c r="M245" s="26"/>
      <c r="N245" s="26"/>
      <c r="O245" s="26"/>
      <c r="P245" s="26"/>
    </row>
    <row r="246" spans="1:16" x14ac:dyDescent="0.2">
      <c r="A246" s="5">
        <v>40390</v>
      </c>
      <c r="B246" s="26"/>
      <c r="C246" s="26"/>
      <c r="D246" s="26"/>
      <c r="E246" s="26"/>
      <c r="F246" s="26"/>
      <c r="G246" s="26"/>
      <c r="H246" s="26"/>
      <c r="I246" s="26"/>
      <c r="J246" s="26"/>
      <c r="K246" s="26">
        <v>91.600390000000004</v>
      </c>
      <c r="L246" s="26"/>
      <c r="M246" s="26"/>
      <c r="N246" s="26"/>
      <c r="O246" s="26"/>
      <c r="P246" s="26"/>
    </row>
    <row r="247" spans="1:16" x14ac:dyDescent="0.2">
      <c r="A247" s="5">
        <v>40421</v>
      </c>
      <c r="B247" s="26"/>
      <c r="C247" s="26"/>
      <c r="D247" s="26"/>
      <c r="E247" s="26"/>
      <c r="F247" s="26"/>
      <c r="G247" s="26"/>
      <c r="H247" s="26"/>
      <c r="I247" s="26"/>
      <c r="J247" s="26"/>
      <c r="K247" s="26">
        <v>91.604230000000001</v>
      </c>
      <c r="L247" s="26"/>
      <c r="M247" s="26"/>
      <c r="N247" s="26"/>
      <c r="O247" s="26"/>
      <c r="P247" s="26"/>
    </row>
    <row r="248" spans="1:16" x14ac:dyDescent="0.2">
      <c r="A248" s="5">
        <v>40451</v>
      </c>
      <c r="B248" s="26"/>
      <c r="C248" s="26"/>
      <c r="D248" s="26"/>
      <c r="E248" s="26"/>
      <c r="F248" s="26"/>
      <c r="G248" s="26"/>
      <c r="H248" s="26"/>
      <c r="I248" s="26"/>
      <c r="J248" s="26"/>
      <c r="K248" s="26">
        <v>91.646389999999997</v>
      </c>
      <c r="L248" s="26"/>
      <c r="M248" s="26"/>
      <c r="N248" s="26"/>
      <c r="O248" s="26"/>
      <c r="P248" s="26"/>
    </row>
    <row r="249" spans="1:16" x14ac:dyDescent="0.2">
      <c r="A249" s="5">
        <v>40482</v>
      </c>
      <c r="B249" s="26"/>
      <c r="C249" s="26"/>
      <c r="D249" s="26"/>
      <c r="E249" s="26"/>
      <c r="F249" s="26"/>
      <c r="G249" s="26"/>
      <c r="H249" s="26"/>
      <c r="I249" s="26"/>
      <c r="J249" s="26"/>
      <c r="K249" s="26">
        <v>91.957620000000006</v>
      </c>
      <c r="L249" s="26"/>
      <c r="M249" s="26"/>
      <c r="N249" s="26"/>
      <c r="O249" s="26"/>
      <c r="P249" s="26"/>
    </row>
    <row r="250" spans="1:16" x14ac:dyDescent="0.2">
      <c r="A250" s="5">
        <v>40512</v>
      </c>
      <c r="B250" s="26"/>
      <c r="C250" s="26"/>
      <c r="D250" s="26"/>
      <c r="E250" s="26"/>
      <c r="F250" s="26"/>
      <c r="G250" s="26"/>
      <c r="H250" s="26"/>
      <c r="I250" s="26"/>
      <c r="J250" s="26"/>
      <c r="K250" s="26">
        <v>92.087109999999996</v>
      </c>
      <c r="L250" s="26"/>
      <c r="M250" s="26"/>
      <c r="N250" s="26"/>
      <c r="O250" s="26"/>
      <c r="P250" s="26"/>
    </row>
    <row r="251" spans="1:16" x14ac:dyDescent="0.2">
      <c r="A251" s="5">
        <v>40543</v>
      </c>
      <c r="B251" s="26"/>
      <c r="C251" s="26"/>
      <c r="D251" s="26"/>
      <c r="E251" s="26"/>
      <c r="F251" s="26"/>
      <c r="G251" s="26"/>
      <c r="H251" s="26"/>
      <c r="I251" s="26"/>
      <c r="J251" s="26"/>
      <c r="K251" s="26">
        <v>92.059759999999997</v>
      </c>
      <c r="L251" s="26"/>
      <c r="M251" s="26"/>
      <c r="N251" s="26"/>
      <c r="O251" s="26"/>
      <c r="P251" s="26"/>
    </row>
    <row r="252" spans="1:16" x14ac:dyDescent="0.2">
      <c r="A252" s="5">
        <v>40574</v>
      </c>
      <c r="B252" s="26"/>
      <c r="C252" s="26"/>
      <c r="D252" s="26"/>
      <c r="E252" s="26"/>
      <c r="F252" s="26"/>
      <c r="G252" s="26"/>
      <c r="H252" s="26"/>
      <c r="I252" s="26"/>
      <c r="J252" s="26"/>
      <c r="K252" s="26">
        <v>92.211489999999998</v>
      </c>
      <c r="L252" s="26"/>
      <c r="M252" s="26"/>
      <c r="N252" s="26"/>
      <c r="O252" s="26"/>
      <c r="P252" s="26"/>
    </row>
    <row r="253" spans="1:16" x14ac:dyDescent="0.2">
      <c r="A253" s="5">
        <v>40602</v>
      </c>
      <c r="B253" s="26"/>
      <c r="C253" s="26"/>
      <c r="D253" s="26"/>
      <c r="E253" s="26"/>
      <c r="F253" s="26"/>
      <c r="G253" s="26"/>
      <c r="H253" s="26"/>
      <c r="I253" s="26"/>
      <c r="J253" s="26"/>
      <c r="K253" s="26">
        <v>92.244640000000004</v>
      </c>
      <c r="L253" s="26"/>
      <c r="M253" s="26"/>
      <c r="N253" s="26"/>
      <c r="O253" s="26"/>
      <c r="P253" s="26"/>
    </row>
    <row r="254" spans="1:16" x14ac:dyDescent="0.2">
      <c r="A254" s="5">
        <v>40633</v>
      </c>
      <c r="B254" s="26"/>
      <c r="C254" s="26"/>
      <c r="D254" s="26"/>
      <c r="E254" s="26"/>
      <c r="F254" s="26"/>
      <c r="G254" s="26"/>
      <c r="H254" s="26"/>
      <c r="I254" s="26"/>
      <c r="J254" s="26"/>
      <c r="K254" s="26">
        <v>92.250950000000003</v>
      </c>
      <c r="L254" s="26"/>
      <c r="M254" s="26"/>
      <c r="N254" s="26"/>
      <c r="O254" s="26"/>
      <c r="P254" s="26"/>
    </row>
    <row r="255" spans="1:16" x14ac:dyDescent="0.2">
      <c r="A255" s="5">
        <v>40663</v>
      </c>
      <c r="B255" s="26"/>
      <c r="C255" s="26"/>
      <c r="D255" s="26"/>
      <c r="E255" s="26"/>
      <c r="F255" s="26"/>
      <c r="G255" s="26"/>
      <c r="H255" s="26"/>
      <c r="I255" s="26"/>
      <c r="J255" s="26"/>
      <c r="K255" s="26">
        <v>92.470410000000001</v>
      </c>
      <c r="L255" s="26"/>
      <c r="M255" s="26"/>
      <c r="N255" s="26"/>
      <c r="O255" s="26"/>
      <c r="P255" s="26"/>
    </row>
    <row r="256" spans="1:16" x14ac:dyDescent="0.2">
      <c r="A256" s="5">
        <v>40694</v>
      </c>
      <c r="B256" s="26"/>
      <c r="C256" s="26"/>
      <c r="D256" s="26"/>
      <c r="E256" s="26"/>
      <c r="F256" s="26"/>
      <c r="G256" s="26"/>
      <c r="H256" s="26"/>
      <c r="I256" s="26"/>
      <c r="J256" s="26"/>
      <c r="K256" s="26">
        <v>92.499459999999999</v>
      </c>
      <c r="L256" s="26"/>
      <c r="M256" s="26"/>
      <c r="N256" s="26"/>
      <c r="O256" s="26"/>
      <c r="P256" s="26"/>
    </row>
    <row r="257" spans="1:16" x14ac:dyDescent="0.2">
      <c r="A257" s="5">
        <v>40724</v>
      </c>
      <c r="B257" s="26"/>
      <c r="C257" s="26"/>
      <c r="D257" s="26"/>
      <c r="E257" s="26"/>
      <c r="F257" s="26"/>
      <c r="G257" s="26"/>
      <c r="H257" s="26"/>
      <c r="I257" s="26"/>
      <c r="J257" s="26"/>
      <c r="K257" s="26">
        <v>92.503720000000001</v>
      </c>
      <c r="L257" s="26"/>
      <c r="M257" s="26"/>
      <c r="N257" s="26"/>
      <c r="O257" s="26"/>
      <c r="P257" s="26"/>
    </row>
    <row r="258" spans="1:16" x14ac:dyDescent="0.2">
      <c r="A258" s="5">
        <v>40755</v>
      </c>
      <c r="B258" s="26"/>
      <c r="C258" s="26"/>
      <c r="D258" s="26"/>
      <c r="E258" s="26"/>
      <c r="F258" s="26"/>
      <c r="G258" s="26"/>
      <c r="H258" s="26"/>
      <c r="I258" s="26"/>
      <c r="J258" s="26"/>
      <c r="K258" s="26">
        <v>92.834699999999998</v>
      </c>
      <c r="L258" s="26"/>
      <c r="M258" s="26"/>
      <c r="N258" s="26"/>
      <c r="O258" s="26"/>
      <c r="P258" s="26"/>
    </row>
    <row r="259" spans="1:16" x14ac:dyDescent="0.2">
      <c r="A259" s="5">
        <v>40786</v>
      </c>
      <c r="B259" s="26"/>
      <c r="C259" s="26"/>
      <c r="D259" s="26"/>
      <c r="E259" s="26"/>
      <c r="F259" s="26"/>
      <c r="G259" s="26"/>
      <c r="H259" s="26"/>
      <c r="I259" s="26"/>
      <c r="J259" s="26"/>
      <c r="K259" s="26">
        <v>92.820909999999998</v>
      </c>
      <c r="L259" s="26"/>
      <c r="M259" s="26"/>
      <c r="N259" s="26"/>
      <c r="O259" s="26"/>
      <c r="P259" s="26"/>
    </row>
    <row r="260" spans="1:16" x14ac:dyDescent="0.2">
      <c r="A260" s="5">
        <v>40816</v>
      </c>
      <c r="B260" s="26"/>
      <c r="C260" s="26"/>
      <c r="D260" s="26"/>
      <c r="E260" s="26"/>
      <c r="F260" s="26"/>
      <c r="G260" s="26"/>
      <c r="H260" s="26"/>
      <c r="I260" s="26"/>
      <c r="J260" s="26"/>
      <c r="K260" s="26">
        <v>92.904049999999998</v>
      </c>
      <c r="L260" s="26"/>
      <c r="M260" s="26"/>
      <c r="N260" s="26"/>
      <c r="O260" s="26"/>
      <c r="P260" s="26"/>
    </row>
    <row r="261" spans="1:16" x14ac:dyDescent="0.2">
      <c r="A261" s="5">
        <v>40847</v>
      </c>
      <c r="B261" s="26"/>
      <c r="C261" s="26"/>
      <c r="D261" s="26"/>
      <c r="E261" s="26"/>
      <c r="F261" s="26"/>
      <c r="G261" s="26"/>
      <c r="H261" s="26"/>
      <c r="I261" s="26"/>
      <c r="J261" s="26"/>
      <c r="K261" s="26">
        <v>93.437809999999999</v>
      </c>
      <c r="L261" s="26"/>
      <c r="M261" s="26"/>
      <c r="N261" s="26"/>
      <c r="O261" s="26"/>
      <c r="P261" s="26"/>
    </row>
    <row r="262" spans="1:16" x14ac:dyDescent="0.2">
      <c r="A262" s="5">
        <v>40877</v>
      </c>
      <c r="B262" s="26"/>
      <c r="C262" s="26"/>
      <c r="D262" s="26"/>
      <c r="E262" s="26"/>
      <c r="F262" s="26"/>
      <c r="G262" s="26"/>
      <c r="H262" s="26"/>
      <c r="I262" s="26"/>
      <c r="J262" s="26"/>
      <c r="K262" s="26">
        <v>93.401439999999994</v>
      </c>
      <c r="L262" s="26"/>
      <c r="M262" s="26"/>
      <c r="N262" s="26"/>
      <c r="O262" s="26"/>
      <c r="P262" s="26"/>
    </row>
    <row r="263" spans="1:16" x14ac:dyDescent="0.2">
      <c r="A263" s="5">
        <v>40908</v>
      </c>
      <c r="B263" s="26"/>
      <c r="C263" s="26"/>
      <c r="D263" s="26"/>
      <c r="E263" s="26"/>
      <c r="F263" s="26"/>
      <c r="G263" s="26"/>
      <c r="H263" s="26"/>
      <c r="I263" s="26"/>
      <c r="J263" s="26"/>
      <c r="K263" s="26">
        <v>93.479190000000003</v>
      </c>
      <c r="L263" s="26"/>
      <c r="M263" s="26"/>
      <c r="N263" s="26"/>
      <c r="O263" s="26"/>
      <c r="P263" s="26"/>
    </row>
    <row r="264" spans="1:16" x14ac:dyDescent="0.2">
      <c r="A264" s="5">
        <v>40939</v>
      </c>
      <c r="B264" s="26"/>
      <c r="C264" s="26"/>
      <c r="D264" s="26"/>
      <c r="E264" s="26"/>
      <c r="F264" s="26"/>
      <c r="G264" s="26"/>
      <c r="H264" s="26"/>
      <c r="I264" s="26"/>
      <c r="J264" s="26"/>
      <c r="K264" s="26">
        <v>93.872559999999993</v>
      </c>
      <c r="L264" s="26"/>
      <c r="M264" s="26"/>
      <c r="N264" s="26"/>
      <c r="O264" s="26"/>
      <c r="P264" s="26"/>
    </row>
    <row r="265" spans="1:16" x14ac:dyDescent="0.2">
      <c r="A265" s="5">
        <v>40968</v>
      </c>
      <c r="B265" s="26"/>
      <c r="C265" s="26"/>
      <c r="D265" s="26"/>
      <c r="E265" s="26"/>
      <c r="F265" s="26"/>
      <c r="G265" s="26"/>
      <c r="H265" s="26"/>
      <c r="I265" s="26"/>
      <c r="J265" s="26"/>
      <c r="K265" s="26">
        <v>93.879840000000002</v>
      </c>
      <c r="L265" s="26"/>
      <c r="M265" s="26"/>
      <c r="N265" s="26"/>
      <c r="O265" s="26"/>
      <c r="P265" s="26"/>
    </row>
    <row r="266" spans="1:16" x14ac:dyDescent="0.2">
      <c r="A266" s="5">
        <v>40999</v>
      </c>
      <c r="B266" s="26"/>
      <c r="C266" s="26"/>
      <c r="D266" s="26"/>
      <c r="E266" s="26"/>
      <c r="F266" s="26"/>
      <c r="G266" s="26"/>
      <c r="H266" s="26"/>
      <c r="I266" s="26"/>
      <c r="J266" s="26"/>
      <c r="K266" s="26">
        <v>93.893979999999999</v>
      </c>
      <c r="L266" s="26"/>
      <c r="M266" s="26"/>
      <c r="N266" s="26"/>
      <c r="O266" s="26"/>
      <c r="P266" s="26"/>
    </row>
    <row r="267" spans="1:16" x14ac:dyDescent="0.2">
      <c r="A267" s="5">
        <v>41029</v>
      </c>
      <c r="B267" s="26"/>
      <c r="C267" s="26"/>
      <c r="D267" s="26"/>
      <c r="E267" s="26"/>
      <c r="F267" s="26"/>
      <c r="G267" s="26"/>
      <c r="H267" s="26"/>
      <c r="I267" s="26"/>
      <c r="J267" s="26"/>
      <c r="K267" s="26">
        <v>94.574070000000006</v>
      </c>
      <c r="L267" s="26"/>
      <c r="M267" s="26"/>
      <c r="N267" s="26"/>
      <c r="O267" s="26"/>
      <c r="P267" s="26"/>
    </row>
    <row r="268" spans="1:16" x14ac:dyDescent="0.2">
      <c r="A268" s="5">
        <v>41060</v>
      </c>
      <c r="B268" s="26"/>
      <c r="C268" s="26"/>
      <c r="D268" s="26"/>
      <c r="E268" s="26"/>
      <c r="F268" s="26"/>
      <c r="G268" s="26"/>
      <c r="H268" s="26"/>
      <c r="I268" s="26"/>
      <c r="J268" s="26"/>
      <c r="K268" s="26">
        <v>94.565849999999998</v>
      </c>
      <c r="L268" s="26"/>
      <c r="M268" s="26"/>
      <c r="N268" s="26"/>
      <c r="O268" s="26"/>
      <c r="P268" s="26"/>
    </row>
    <row r="269" spans="1:16" x14ac:dyDescent="0.2">
      <c r="A269" s="5">
        <v>41090</v>
      </c>
      <c r="B269" s="26"/>
      <c r="C269" s="26"/>
      <c r="D269" s="26"/>
      <c r="E269" s="26"/>
      <c r="F269" s="26"/>
      <c r="G269" s="26"/>
      <c r="H269" s="26"/>
      <c r="I269" s="26"/>
      <c r="J269" s="26"/>
      <c r="K269" s="26">
        <v>94.621110000000002</v>
      </c>
      <c r="L269" s="26"/>
      <c r="M269" s="26"/>
      <c r="N269" s="26"/>
      <c r="O269" s="26"/>
      <c r="P269" s="26"/>
    </row>
    <row r="270" spans="1:16" x14ac:dyDescent="0.2">
      <c r="A270" s="5">
        <v>41121</v>
      </c>
      <c r="B270" s="26"/>
      <c r="C270" s="26"/>
      <c r="D270" s="26"/>
      <c r="E270" s="26"/>
      <c r="F270" s="26"/>
      <c r="G270" s="26"/>
      <c r="H270" s="26"/>
      <c r="I270" s="26"/>
      <c r="J270" s="26"/>
      <c r="K270" s="26">
        <v>95.403220000000005</v>
      </c>
      <c r="L270" s="26"/>
      <c r="M270" s="26"/>
      <c r="N270" s="26"/>
      <c r="O270" s="26"/>
      <c r="P270" s="26"/>
    </row>
    <row r="271" spans="1:16" x14ac:dyDescent="0.2">
      <c r="A271" s="5">
        <v>41152</v>
      </c>
      <c r="B271" s="26"/>
      <c r="C271" s="26"/>
      <c r="D271" s="26"/>
      <c r="E271" s="26"/>
      <c r="F271" s="26"/>
      <c r="G271" s="26"/>
      <c r="H271" s="26"/>
      <c r="I271" s="26"/>
      <c r="J271" s="26"/>
      <c r="K271" s="26">
        <v>95.358450000000005</v>
      </c>
      <c r="L271" s="26"/>
      <c r="M271" s="26"/>
      <c r="N271" s="26"/>
      <c r="O271" s="26"/>
      <c r="P271" s="26"/>
    </row>
    <row r="272" spans="1:16" x14ac:dyDescent="0.2">
      <c r="A272" s="5">
        <v>41182</v>
      </c>
      <c r="B272" s="26"/>
      <c r="C272" s="26"/>
      <c r="D272" s="26"/>
      <c r="E272" s="26"/>
      <c r="F272" s="26"/>
      <c r="G272" s="26"/>
      <c r="H272" s="26"/>
      <c r="I272" s="26"/>
      <c r="J272" s="26"/>
      <c r="K272" s="26">
        <v>95.410420000000002</v>
      </c>
      <c r="L272" s="26"/>
      <c r="M272" s="26"/>
      <c r="N272" s="26"/>
      <c r="O272" s="26"/>
      <c r="P272" s="26"/>
    </row>
    <row r="273" spans="1:16" x14ac:dyDescent="0.2">
      <c r="A273" s="5">
        <v>41213</v>
      </c>
      <c r="B273" s="26"/>
      <c r="C273" s="26"/>
      <c r="D273" s="26"/>
      <c r="E273" s="26"/>
      <c r="F273" s="26"/>
      <c r="G273" s="26"/>
      <c r="H273" s="26"/>
      <c r="I273" s="26"/>
      <c r="J273" s="26"/>
      <c r="K273" s="26">
        <v>96.325590000000005</v>
      </c>
      <c r="L273" s="26"/>
      <c r="M273" s="26"/>
      <c r="N273" s="26"/>
      <c r="O273" s="26"/>
      <c r="P273" s="26"/>
    </row>
    <row r="274" spans="1:16" x14ac:dyDescent="0.2">
      <c r="A274" s="5">
        <v>41243</v>
      </c>
      <c r="B274" s="26"/>
      <c r="C274" s="26"/>
      <c r="D274" s="26"/>
      <c r="E274" s="26"/>
      <c r="F274" s="26"/>
      <c r="G274" s="26"/>
      <c r="H274" s="26"/>
      <c r="I274" s="26"/>
      <c r="J274" s="26"/>
      <c r="K274" s="26">
        <v>96.318650000000005</v>
      </c>
      <c r="L274" s="26"/>
      <c r="M274" s="26"/>
      <c r="N274" s="26"/>
      <c r="O274" s="26"/>
      <c r="P274" s="26"/>
    </row>
    <row r="275" spans="1:16" x14ac:dyDescent="0.2">
      <c r="A275" s="5">
        <v>41274</v>
      </c>
      <c r="B275" s="26"/>
      <c r="C275" s="26"/>
      <c r="D275" s="26"/>
      <c r="E275" s="26"/>
      <c r="F275" s="26"/>
      <c r="G275" s="26"/>
      <c r="H275" s="26"/>
      <c r="I275" s="26"/>
      <c r="J275" s="26"/>
      <c r="K275" s="26">
        <v>96.311369999999997</v>
      </c>
      <c r="L275" s="26"/>
      <c r="M275" s="26"/>
      <c r="N275" s="26"/>
      <c r="O275" s="26"/>
      <c r="P275" s="26"/>
    </row>
    <row r="276" spans="1:16" x14ac:dyDescent="0.2">
      <c r="A276" s="5">
        <v>41305</v>
      </c>
      <c r="B276" s="26"/>
      <c r="C276" s="26"/>
      <c r="D276" s="26"/>
      <c r="E276" s="26"/>
      <c r="F276" s="26"/>
      <c r="G276" s="26"/>
      <c r="H276" s="26"/>
      <c r="I276" s="26"/>
      <c r="J276" s="26"/>
      <c r="K276" s="26">
        <v>95.967349999999996</v>
      </c>
      <c r="L276" s="26"/>
      <c r="M276" s="26"/>
      <c r="N276" s="26"/>
      <c r="O276" s="26"/>
      <c r="P276" s="26"/>
    </row>
    <row r="277" spans="1:16" x14ac:dyDescent="0.2">
      <c r="A277" s="5">
        <v>41333</v>
      </c>
      <c r="B277" s="26"/>
      <c r="C277" s="26"/>
      <c r="D277" s="26"/>
      <c r="E277" s="26"/>
      <c r="F277" s="26"/>
      <c r="G277" s="26"/>
      <c r="H277" s="26"/>
      <c r="I277" s="26"/>
      <c r="J277" s="26"/>
      <c r="K277" s="26">
        <v>95.899140000000003</v>
      </c>
      <c r="L277" s="26"/>
      <c r="M277" s="26"/>
      <c r="N277" s="26"/>
      <c r="O277" s="26"/>
      <c r="P277" s="26"/>
    </row>
    <row r="278" spans="1:16" x14ac:dyDescent="0.2">
      <c r="A278" s="5">
        <v>41364</v>
      </c>
      <c r="B278" s="26"/>
      <c r="C278" s="26"/>
      <c r="D278" s="26"/>
      <c r="E278" s="26"/>
      <c r="F278" s="26"/>
      <c r="G278" s="26"/>
      <c r="H278" s="26"/>
      <c r="I278" s="26"/>
      <c r="J278" s="26"/>
      <c r="K278" s="26">
        <v>95.998180000000005</v>
      </c>
      <c r="L278" s="26"/>
      <c r="M278" s="26"/>
      <c r="N278" s="26"/>
      <c r="O278" s="26"/>
      <c r="P278" s="26"/>
    </row>
    <row r="279" spans="1:16" x14ac:dyDescent="0.2">
      <c r="A279" s="5">
        <v>41394</v>
      </c>
      <c r="B279" s="26"/>
      <c r="C279" s="26"/>
      <c r="D279" s="26"/>
      <c r="E279" s="26"/>
      <c r="F279" s="26"/>
      <c r="G279" s="26"/>
      <c r="H279" s="26"/>
      <c r="I279" s="26"/>
      <c r="J279" s="26"/>
      <c r="K279" s="26">
        <v>96.799319999999994</v>
      </c>
      <c r="L279" s="26"/>
      <c r="M279" s="26"/>
      <c r="N279" s="26"/>
      <c r="O279" s="26"/>
      <c r="P279" s="26"/>
    </row>
    <row r="280" spans="1:16" x14ac:dyDescent="0.2">
      <c r="A280" s="5">
        <v>41425</v>
      </c>
      <c r="B280" s="26"/>
      <c r="C280" s="26"/>
      <c r="D280" s="26"/>
      <c r="E280" s="26"/>
      <c r="F280" s="26"/>
      <c r="G280" s="26"/>
      <c r="H280" s="26"/>
      <c r="I280" s="26"/>
      <c r="J280" s="26"/>
      <c r="K280" s="26">
        <v>96.768780000000007</v>
      </c>
      <c r="L280" s="26"/>
      <c r="M280" s="26"/>
      <c r="N280" s="26"/>
      <c r="O280" s="26"/>
      <c r="P280" s="26"/>
    </row>
    <row r="281" spans="1:16" x14ac:dyDescent="0.2">
      <c r="A281" s="5">
        <v>41455</v>
      </c>
      <c r="B281" s="26"/>
      <c r="C281" s="26"/>
      <c r="D281" s="26"/>
      <c r="E281" s="26"/>
      <c r="F281" s="26"/>
      <c r="G281" s="26"/>
      <c r="H281" s="26"/>
      <c r="I281" s="26"/>
      <c r="J281" s="26"/>
      <c r="K281" s="26">
        <v>96.699430000000007</v>
      </c>
      <c r="L281" s="26"/>
      <c r="M281" s="26"/>
      <c r="N281" s="26"/>
      <c r="O281" s="26"/>
      <c r="P281" s="26"/>
    </row>
    <row r="282" spans="1:16" x14ac:dyDescent="0.2">
      <c r="A282" s="5">
        <v>41486</v>
      </c>
      <c r="B282" s="26"/>
      <c r="C282" s="26"/>
      <c r="D282" s="26"/>
      <c r="E282" s="26"/>
      <c r="F282" s="26"/>
      <c r="G282" s="26"/>
      <c r="H282" s="26"/>
      <c r="I282" s="26"/>
      <c r="J282" s="26"/>
      <c r="K282" s="26">
        <v>98.287739999999999</v>
      </c>
      <c r="L282" s="26"/>
      <c r="M282" s="26"/>
      <c r="N282" s="26"/>
      <c r="O282" s="26"/>
      <c r="P282" s="26"/>
    </row>
    <row r="283" spans="1:16" x14ac:dyDescent="0.2">
      <c r="A283" s="5">
        <v>41517</v>
      </c>
      <c r="B283" s="26"/>
      <c r="C283" s="26"/>
      <c r="D283" s="26"/>
      <c r="E283" s="26"/>
      <c r="F283" s="26"/>
      <c r="G283" s="26"/>
      <c r="H283" s="26"/>
      <c r="I283" s="26"/>
      <c r="J283" s="26"/>
      <c r="K283" s="26">
        <v>98.258380000000002</v>
      </c>
      <c r="L283" s="26"/>
      <c r="M283" s="26"/>
      <c r="N283" s="26"/>
      <c r="O283" s="26"/>
      <c r="P283" s="26"/>
    </row>
    <row r="284" spans="1:16" x14ac:dyDescent="0.2">
      <c r="A284" s="5">
        <v>41547</v>
      </c>
      <c r="B284" s="26"/>
      <c r="C284" s="26"/>
      <c r="D284" s="26"/>
      <c r="E284" s="26"/>
      <c r="F284" s="26"/>
      <c r="G284" s="26"/>
      <c r="H284" s="26"/>
      <c r="I284" s="26"/>
      <c r="J284" s="26"/>
      <c r="K284" s="26">
        <v>98.231170000000006</v>
      </c>
      <c r="L284" s="26"/>
      <c r="M284" s="26"/>
      <c r="N284" s="26"/>
      <c r="O284" s="26"/>
      <c r="P284" s="26"/>
    </row>
    <row r="285" spans="1:16" x14ac:dyDescent="0.2">
      <c r="A285" s="5">
        <v>41578</v>
      </c>
      <c r="B285" s="26"/>
      <c r="C285" s="26"/>
      <c r="D285" s="26"/>
      <c r="E285" s="26"/>
      <c r="F285" s="26"/>
      <c r="G285" s="26"/>
      <c r="H285" s="26"/>
      <c r="I285" s="26"/>
      <c r="J285" s="26"/>
      <c r="K285" s="26">
        <v>98.230739999999997</v>
      </c>
      <c r="L285" s="26"/>
      <c r="M285" s="26"/>
      <c r="N285" s="26"/>
      <c r="O285" s="26"/>
      <c r="P285" s="26"/>
    </row>
    <row r="286" spans="1:16" x14ac:dyDescent="0.2">
      <c r="A286" s="5">
        <v>41608</v>
      </c>
      <c r="B286" s="26"/>
      <c r="C286" s="26"/>
      <c r="D286" s="26"/>
      <c r="E286" s="26"/>
      <c r="F286" s="26"/>
      <c r="G286" s="26"/>
      <c r="H286" s="26"/>
      <c r="I286" s="26"/>
      <c r="J286" s="26"/>
      <c r="K286" s="26">
        <v>98.265079999999998</v>
      </c>
      <c r="L286" s="26"/>
      <c r="M286" s="26"/>
      <c r="N286" s="26"/>
      <c r="O286" s="26"/>
      <c r="P286" s="26"/>
    </row>
    <row r="287" spans="1:16" x14ac:dyDescent="0.2">
      <c r="A287" s="5">
        <v>41639</v>
      </c>
      <c r="B287" s="26"/>
      <c r="C287" s="26"/>
      <c r="D287" s="26"/>
      <c r="E287" s="26"/>
      <c r="F287" s="26"/>
      <c r="G287" s="26"/>
      <c r="H287" s="26"/>
      <c r="I287" s="26"/>
      <c r="J287" s="26"/>
      <c r="K287" s="26">
        <v>98.268140000000002</v>
      </c>
      <c r="L287" s="26"/>
      <c r="M287" s="26"/>
      <c r="N287" s="26"/>
      <c r="O287" s="26"/>
      <c r="P287" s="26"/>
    </row>
    <row r="288" spans="1:16" x14ac:dyDescent="0.2">
      <c r="A288" s="5">
        <v>41670</v>
      </c>
      <c r="B288" s="26"/>
      <c r="C288" s="26"/>
      <c r="D288" s="26"/>
      <c r="E288" s="26"/>
      <c r="F288" s="26"/>
      <c r="G288" s="26"/>
      <c r="H288" s="26"/>
      <c r="I288" s="26"/>
      <c r="J288" s="26"/>
      <c r="K288" s="26">
        <v>98.489909999999995</v>
      </c>
      <c r="L288" s="26"/>
      <c r="M288" s="26"/>
      <c r="N288" s="26"/>
      <c r="O288" s="26"/>
      <c r="P288" s="26"/>
    </row>
    <row r="289" spans="1:16" x14ac:dyDescent="0.2">
      <c r="A289" s="5">
        <v>41698</v>
      </c>
      <c r="B289" s="26"/>
      <c r="C289" s="26"/>
      <c r="D289" s="26"/>
      <c r="E289" s="26"/>
      <c r="F289" s="26"/>
      <c r="G289" s="26"/>
      <c r="H289" s="26"/>
      <c r="I289" s="26"/>
      <c r="J289" s="26"/>
      <c r="K289" s="26">
        <v>98.473460000000003</v>
      </c>
      <c r="L289" s="26"/>
      <c r="M289" s="26"/>
      <c r="N289" s="26"/>
      <c r="O289" s="26"/>
      <c r="P289" s="26"/>
    </row>
    <row r="290" spans="1:16" x14ac:dyDescent="0.2">
      <c r="A290" s="5">
        <v>41729</v>
      </c>
      <c r="B290" s="26"/>
      <c r="C290" s="26"/>
      <c r="D290" s="26"/>
      <c r="E290" s="26"/>
      <c r="F290" s="26"/>
      <c r="G290" s="26"/>
      <c r="H290" s="26"/>
      <c r="I290" s="26"/>
      <c r="J290" s="26"/>
      <c r="K290" s="26">
        <v>98.574749999999995</v>
      </c>
      <c r="L290" s="26"/>
      <c r="M290" s="26"/>
      <c r="N290" s="26"/>
      <c r="O290" s="26"/>
      <c r="P290" s="26"/>
    </row>
    <row r="291" spans="1:16" x14ac:dyDescent="0.2">
      <c r="A291" s="5">
        <v>41759</v>
      </c>
      <c r="B291" s="26"/>
      <c r="C291" s="26"/>
      <c r="D291" s="26"/>
      <c r="E291" s="26"/>
      <c r="F291" s="26"/>
      <c r="G291" s="26"/>
      <c r="H291" s="26"/>
      <c r="I291" s="26"/>
      <c r="J291" s="26"/>
      <c r="K291" s="26">
        <v>99.204610000000002</v>
      </c>
      <c r="L291" s="26"/>
      <c r="M291" s="26"/>
      <c r="N291" s="26"/>
      <c r="O291" s="26"/>
      <c r="P291" s="26"/>
    </row>
    <row r="292" spans="1:16" x14ac:dyDescent="0.2">
      <c r="A292" s="5">
        <v>41790</v>
      </c>
      <c r="B292" s="26"/>
      <c r="C292" s="26"/>
      <c r="D292" s="26"/>
      <c r="E292" s="26"/>
      <c r="F292" s="26"/>
      <c r="G292" s="26"/>
      <c r="H292" s="26"/>
      <c r="I292" s="26"/>
      <c r="J292" s="26"/>
      <c r="K292" s="26">
        <v>99.176410000000004</v>
      </c>
      <c r="L292" s="26"/>
      <c r="M292" s="26"/>
      <c r="N292" s="26"/>
      <c r="O292" s="26"/>
      <c r="P292" s="26"/>
    </row>
    <row r="293" spans="1:16" x14ac:dyDescent="0.2">
      <c r="A293" s="5">
        <v>41820</v>
      </c>
      <c r="B293" s="26"/>
      <c r="C293" s="26"/>
      <c r="D293" s="26"/>
      <c r="E293" s="26"/>
      <c r="F293" s="26"/>
      <c r="G293" s="26"/>
      <c r="H293" s="26"/>
      <c r="I293" s="26"/>
      <c r="J293" s="26"/>
      <c r="K293" s="26">
        <v>99.158180000000002</v>
      </c>
      <c r="L293" s="26"/>
      <c r="M293" s="26"/>
      <c r="N293" s="26"/>
      <c r="O293" s="26"/>
      <c r="P293" s="26"/>
    </row>
    <row r="294" spans="1:16" x14ac:dyDescent="0.2">
      <c r="A294" s="5">
        <v>41851</v>
      </c>
      <c r="B294" s="26"/>
      <c r="C294" s="26"/>
      <c r="D294" s="26"/>
      <c r="E294" s="26"/>
      <c r="F294" s="26"/>
      <c r="G294" s="26"/>
      <c r="H294" s="26"/>
      <c r="I294" s="26"/>
      <c r="J294" s="26"/>
      <c r="K294" s="26">
        <v>99.605369999999994</v>
      </c>
      <c r="L294" s="26"/>
      <c r="M294" s="26"/>
      <c r="N294" s="26"/>
      <c r="O294" s="26"/>
      <c r="P294" s="26"/>
    </row>
    <row r="295" spans="1:16" x14ac:dyDescent="0.2">
      <c r="A295" s="5">
        <v>41882</v>
      </c>
      <c r="B295" s="26"/>
      <c r="C295" s="26"/>
      <c r="D295" s="26"/>
      <c r="E295" s="26"/>
      <c r="F295" s="26"/>
      <c r="G295" s="26"/>
      <c r="H295" s="26"/>
      <c r="I295" s="26"/>
      <c r="J295" s="26"/>
      <c r="K295" s="26">
        <v>99.651979999999995</v>
      </c>
      <c r="L295" s="26"/>
      <c r="M295" s="26"/>
      <c r="N295" s="26"/>
      <c r="O295" s="26"/>
      <c r="P295" s="26"/>
    </row>
    <row r="296" spans="1:16" x14ac:dyDescent="0.2">
      <c r="A296" s="5">
        <v>41912</v>
      </c>
      <c r="B296" s="26"/>
      <c r="C296" s="26"/>
      <c r="D296" s="26"/>
      <c r="E296" s="26"/>
      <c r="F296" s="26"/>
      <c r="G296" s="26"/>
      <c r="H296" s="26"/>
      <c r="I296" s="26"/>
      <c r="J296" s="26"/>
      <c r="K296" s="26">
        <v>99.648650000000004</v>
      </c>
      <c r="L296" s="26"/>
      <c r="M296" s="26"/>
      <c r="N296" s="26"/>
      <c r="O296" s="26"/>
      <c r="P296" s="26"/>
    </row>
    <row r="297" spans="1:16" x14ac:dyDescent="0.2">
      <c r="A297" s="5">
        <v>41943</v>
      </c>
      <c r="B297" s="26"/>
      <c r="C297" s="26"/>
      <c r="D297" s="26"/>
      <c r="E297" s="26"/>
      <c r="F297" s="26"/>
      <c r="G297" s="26"/>
      <c r="H297" s="26"/>
      <c r="I297" s="26"/>
      <c r="J297" s="26"/>
      <c r="K297" s="26">
        <v>99.577430000000007</v>
      </c>
      <c r="L297" s="26"/>
      <c r="M297" s="26"/>
      <c r="N297" s="26"/>
      <c r="O297" s="26"/>
      <c r="P297" s="26"/>
    </row>
    <row r="298" spans="1:16" x14ac:dyDescent="0.2">
      <c r="A298" s="5">
        <v>41973</v>
      </c>
      <c r="B298" s="26"/>
      <c r="C298" s="26"/>
      <c r="D298" s="26"/>
      <c r="E298" s="26"/>
      <c r="F298" s="26"/>
      <c r="G298" s="26"/>
      <c r="H298" s="26"/>
      <c r="I298" s="26"/>
      <c r="J298" s="26"/>
      <c r="K298" s="26">
        <v>99.681529999999995</v>
      </c>
      <c r="L298" s="26"/>
      <c r="M298" s="26"/>
      <c r="N298" s="26"/>
      <c r="O298" s="26"/>
      <c r="P298" s="26"/>
    </row>
    <row r="299" spans="1:16" x14ac:dyDescent="0.2">
      <c r="A299" s="5">
        <v>42004</v>
      </c>
      <c r="B299" s="26"/>
      <c r="C299" s="26"/>
      <c r="D299" s="26"/>
      <c r="E299" s="26"/>
      <c r="F299" s="26"/>
      <c r="G299" s="26"/>
      <c r="H299" s="26"/>
      <c r="I299" s="26"/>
      <c r="J299" s="26"/>
      <c r="K299" s="26">
        <v>99.639790000000005</v>
      </c>
      <c r="L299" s="26"/>
      <c r="M299" s="26"/>
      <c r="N299" s="26"/>
      <c r="O299" s="26"/>
      <c r="P299" s="26"/>
    </row>
    <row r="300" spans="1:16" x14ac:dyDescent="0.2">
      <c r="A300" s="5">
        <v>42035</v>
      </c>
      <c r="B300" s="26">
        <v>100</v>
      </c>
      <c r="C300" s="26">
        <v>100</v>
      </c>
      <c r="D300" s="26">
        <v>100</v>
      </c>
      <c r="E300" s="26">
        <v>100</v>
      </c>
      <c r="F300" s="26">
        <v>100</v>
      </c>
      <c r="G300" s="26">
        <v>100</v>
      </c>
      <c r="H300" s="26">
        <v>100</v>
      </c>
      <c r="I300" s="26">
        <v>100</v>
      </c>
      <c r="J300" s="26"/>
      <c r="K300" s="26">
        <v>100</v>
      </c>
      <c r="L300" s="26">
        <v>100</v>
      </c>
      <c r="M300" s="26">
        <v>100</v>
      </c>
      <c r="N300" s="26">
        <v>100</v>
      </c>
      <c r="O300" s="26">
        <v>100</v>
      </c>
      <c r="P300" s="26">
        <v>100</v>
      </c>
    </row>
    <row r="301" spans="1:16" x14ac:dyDescent="0.2">
      <c r="A301" s="5">
        <v>42063</v>
      </c>
      <c r="B301" s="26">
        <v>100</v>
      </c>
      <c r="C301" s="26">
        <v>100.2</v>
      </c>
      <c r="D301" s="26">
        <v>98.7</v>
      </c>
      <c r="E301" s="26">
        <v>96</v>
      </c>
      <c r="F301" s="26">
        <v>103.9</v>
      </c>
      <c r="G301" s="26">
        <v>101.3</v>
      </c>
      <c r="H301" s="26">
        <v>100</v>
      </c>
      <c r="I301" s="26">
        <v>100.3</v>
      </c>
      <c r="J301" s="26"/>
      <c r="K301" s="26">
        <v>99.952600000000004</v>
      </c>
      <c r="L301" s="26">
        <v>100</v>
      </c>
      <c r="M301" s="26">
        <v>100</v>
      </c>
      <c r="N301" s="26">
        <v>100.2</v>
      </c>
      <c r="O301" s="26">
        <v>100</v>
      </c>
      <c r="P301" s="26">
        <v>100</v>
      </c>
    </row>
    <row r="302" spans="1:16" x14ac:dyDescent="0.2">
      <c r="A302" s="5">
        <v>42094</v>
      </c>
      <c r="B302" s="26">
        <v>100</v>
      </c>
      <c r="C302" s="26">
        <v>100</v>
      </c>
      <c r="D302" s="26">
        <v>98.4</v>
      </c>
      <c r="E302" s="26">
        <v>96.1</v>
      </c>
      <c r="F302" s="26">
        <v>106</v>
      </c>
      <c r="G302" s="26">
        <v>99.3</v>
      </c>
      <c r="H302" s="26">
        <v>99.7</v>
      </c>
      <c r="I302" s="26">
        <v>100.7</v>
      </c>
      <c r="J302" s="26"/>
      <c r="K302" s="26">
        <v>99.978480000000005</v>
      </c>
      <c r="L302" s="26">
        <v>100</v>
      </c>
      <c r="M302" s="26">
        <v>100</v>
      </c>
      <c r="N302" s="26">
        <v>100.1</v>
      </c>
      <c r="O302" s="26">
        <v>100</v>
      </c>
      <c r="P302" s="26">
        <v>100</v>
      </c>
    </row>
    <row r="303" spans="1:16" x14ac:dyDescent="0.2">
      <c r="A303" s="5">
        <v>42124</v>
      </c>
      <c r="B303" s="26">
        <v>100.7</v>
      </c>
      <c r="C303" s="26">
        <v>99.3</v>
      </c>
      <c r="D303" s="26">
        <v>95.6</v>
      </c>
      <c r="E303" s="26">
        <v>95.8</v>
      </c>
      <c r="F303" s="26">
        <v>104.5</v>
      </c>
      <c r="G303" s="26">
        <v>98.2</v>
      </c>
      <c r="H303" s="26">
        <v>99.8</v>
      </c>
      <c r="I303" s="26">
        <v>100.8</v>
      </c>
      <c r="J303" s="26"/>
      <c r="K303" s="26">
        <v>101.0059</v>
      </c>
      <c r="L303" s="26">
        <v>99.9</v>
      </c>
      <c r="M303" s="26">
        <v>100.4</v>
      </c>
      <c r="N303" s="26">
        <v>99.7</v>
      </c>
      <c r="O303" s="26">
        <v>102.5</v>
      </c>
      <c r="P303" s="26">
        <v>101.8</v>
      </c>
    </row>
    <row r="304" spans="1:16" x14ac:dyDescent="0.2">
      <c r="A304" s="5">
        <v>42155</v>
      </c>
      <c r="B304" s="26">
        <v>100.8</v>
      </c>
      <c r="C304" s="26">
        <v>99.5</v>
      </c>
      <c r="D304" s="26">
        <v>93.5</v>
      </c>
      <c r="E304" s="26">
        <v>98.2</v>
      </c>
      <c r="F304" s="26">
        <v>104.9</v>
      </c>
      <c r="G304" s="26">
        <v>99.1</v>
      </c>
      <c r="H304" s="26">
        <v>100.9</v>
      </c>
      <c r="I304" s="26">
        <v>101.5</v>
      </c>
      <c r="J304" s="26"/>
      <c r="K304" s="26">
        <v>101.03570000000001</v>
      </c>
      <c r="L304" s="26">
        <v>99.9</v>
      </c>
      <c r="M304" s="26">
        <v>100.4</v>
      </c>
      <c r="N304" s="26">
        <v>100</v>
      </c>
      <c r="O304" s="26">
        <v>102.5</v>
      </c>
      <c r="P304" s="26">
        <v>101.8</v>
      </c>
    </row>
    <row r="305" spans="1:16" x14ac:dyDescent="0.2">
      <c r="A305" s="5">
        <v>42185</v>
      </c>
      <c r="B305" s="26">
        <v>101</v>
      </c>
      <c r="C305" s="26">
        <v>100.9</v>
      </c>
      <c r="D305" s="26">
        <v>95.7</v>
      </c>
      <c r="E305" s="26">
        <v>99.5</v>
      </c>
      <c r="F305" s="26">
        <v>101.9</v>
      </c>
      <c r="G305" s="26">
        <v>105.7</v>
      </c>
      <c r="H305" s="26">
        <v>100.9</v>
      </c>
      <c r="I305" s="26">
        <v>101.3</v>
      </c>
      <c r="J305" s="26"/>
      <c r="K305" s="26">
        <v>100.9816</v>
      </c>
      <c r="L305" s="26">
        <v>99.9</v>
      </c>
      <c r="M305" s="26">
        <v>100.4</v>
      </c>
      <c r="N305" s="26">
        <v>100</v>
      </c>
      <c r="O305" s="26">
        <v>102.5</v>
      </c>
      <c r="P305" s="26">
        <v>101.8</v>
      </c>
    </row>
    <row r="306" spans="1:16" x14ac:dyDescent="0.2">
      <c r="A306" s="5">
        <v>42216</v>
      </c>
      <c r="B306" s="26">
        <v>101.7</v>
      </c>
      <c r="C306" s="26">
        <v>103.6</v>
      </c>
      <c r="D306" s="26">
        <v>98.7</v>
      </c>
      <c r="E306" s="26">
        <v>99.8</v>
      </c>
      <c r="F306" s="26">
        <v>99.7</v>
      </c>
      <c r="G306" s="26">
        <v>118.2</v>
      </c>
      <c r="H306" s="26">
        <v>100.1</v>
      </c>
      <c r="I306" s="26">
        <v>101.5</v>
      </c>
      <c r="J306" s="26"/>
      <c r="K306" s="26">
        <v>101.31480000000001</v>
      </c>
      <c r="L306" s="26">
        <v>99.5</v>
      </c>
      <c r="M306" s="26">
        <v>100.5</v>
      </c>
      <c r="N306" s="26">
        <v>100.2</v>
      </c>
      <c r="O306" s="26">
        <v>102.5</v>
      </c>
      <c r="P306" s="26">
        <v>101</v>
      </c>
    </row>
    <row r="307" spans="1:16" x14ac:dyDescent="0.2">
      <c r="A307" s="5">
        <v>42247</v>
      </c>
      <c r="B307" s="26">
        <v>101.7</v>
      </c>
      <c r="C307" s="26">
        <v>103.6</v>
      </c>
      <c r="D307" s="26">
        <v>99.7</v>
      </c>
      <c r="E307" s="26">
        <v>101.9</v>
      </c>
      <c r="F307" s="26">
        <v>96.4</v>
      </c>
      <c r="G307" s="26">
        <v>117.6</v>
      </c>
      <c r="H307" s="26">
        <v>99.1</v>
      </c>
      <c r="I307" s="26">
        <v>101.6</v>
      </c>
      <c r="J307" s="26"/>
      <c r="K307" s="26">
        <v>101.2672</v>
      </c>
      <c r="L307" s="26">
        <v>99.5</v>
      </c>
      <c r="M307" s="26">
        <v>100.5</v>
      </c>
      <c r="N307" s="26">
        <v>100.5</v>
      </c>
      <c r="O307" s="26">
        <v>102.5</v>
      </c>
      <c r="P307" s="26">
        <v>101</v>
      </c>
    </row>
    <row r="308" spans="1:16" x14ac:dyDescent="0.2">
      <c r="A308" s="5">
        <v>42277</v>
      </c>
      <c r="B308" s="26">
        <v>101.9</v>
      </c>
      <c r="C308" s="26">
        <v>105</v>
      </c>
      <c r="D308" s="26">
        <v>104.1</v>
      </c>
      <c r="E308" s="26">
        <v>104.4</v>
      </c>
      <c r="F308" s="26">
        <v>98.7</v>
      </c>
      <c r="G308" s="26">
        <v>118.2</v>
      </c>
      <c r="H308" s="26">
        <v>99.1</v>
      </c>
      <c r="I308" s="26">
        <v>102.7</v>
      </c>
      <c r="J308" s="26"/>
      <c r="K308" s="26">
        <v>101.2985</v>
      </c>
      <c r="L308" s="26">
        <v>99.5</v>
      </c>
      <c r="M308" s="26">
        <v>100.5</v>
      </c>
      <c r="N308" s="26">
        <v>100.7</v>
      </c>
      <c r="O308" s="26">
        <v>102.5</v>
      </c>
      <c r="P308" s="26">
        <v>101</v>
      </c>
    </row>
    <row r="309" spans="1:16" x14ac:dyDescent="0.2">
      <c r="A309" s="5">
        <v>42308</v>
      </c>
      <c r="B309" s="26">
        <v>102.6</v>
      </c>
      <c r="C309" s="26">
        <v>105.2</v>
      </c>
      <c r="D309" s="26">
        <v>106.3</v>
      </c>
      <c r="E309" s="26">
        <v>105.2</v>
      </c>
      <c r="F309" s="26">
        <v>102.2</v>
      </c>
      <c r="G309" s="26">
        <v>115.5</v>
      </c>
      <c r="H309" s="26">
        <v>98.7</v>
      </c>
      <c r="I309" s="26">
        <v>102.9</v>
      </c>
      <c r="J309" s="26"/>
      <c r="K309" s="26">
        <v>102.00709999999999</v>
      </c>
      <c r="L309" s="26">
        <v>101</v>
      </c>
      <c r="M309" s="26">
        <v>100.7</v>
      </c>
      <c r="N309" s="26">
        <v>100.7</v>
      </c>
      <c r="O309" s="26">
        <v>102.5</v>
      </c>
      <c r="P309" s="26">
        <v>104</v>
      </c>
    </row>
    <row r="310" spans="1:16" x14ac:dyDescent="0.2">
      <c r="A310" s="5">
        <v>42338</v>
      </c>
      <c r="B310" s="26">
        <v>102.5</v>
      </c>
      <c r="C310" s="26">
        <v>104.7</v>
      </c>
      <c r="D310" s="26">
        <v>105.1</v>
      </c>
      <c r="E310" s="26">
        <v>103.9</v>
      </c>
      <c r="F310" s="26">
        <v>100.6</v>
      </c>
      <c r="G310" s="26">
        <v>115.3</v>
      </c>
      <c r="H310" s="26">
        <v>97.1</v>
      </c>
      <c r="I310" s="26">
        <v>103.1</v>
      </c>
      <c r="J310" s="26"/>
      <c r="K310" s="26">
        <v>102.04179999999999</v>
      </c>
      <c r="L310" s="26">
        <v>101</v>
      </c>
      <c r="M310" s="26">
        <v>100.7</v>
      </c>
      <c r="N310" s="26">
        <v>100.8</v>
      </c>
      <c r="O310" s="26">
        <v>102.5</v>
      </c>
      <c r="P310" s="26">
        <v>104</v>
      </c>
    </row>
    <row r="311" spans="1:16" x14ac:dyDescent="0.2">
      <c r="A311" s="5">
        <v>42369</v>
      </c>
      <c r="B311" s="26">
        <v>102.5</v>
      </c>
      <c r="C311" s="26">
        <v>105</v>
      </c>
      <c r="D311" s="26">
        <v>104.8</v>
      </c>
      <c r="E311" s="26">
        <v>103.2</v>
      </c>
      <c r="F311" s="26">
        <v>106.4</v>
      </c>
      <c r="G311" s="26">
        <v>115.8</v>
      </c>
      <c r="H311" s="26">
        <v>96.7</v>
      </c>
      <c r="I311" s="26">
        <v>102.9</v>
      </c>
      <c r="J311" s="26"/>
      <c r="K311" s="26">
        <v>101.99039999999999</v>
      </c>
      <c r="L311" s="26">
        <v>101</v>
      </c>
      <c r="M311" s="26">
        <v>100.7</v>
      </c>
      <c r="N311" s="26">
        <v>100.7</v>
      </c>
      <c r="O311" s="26">
        <v>102.5</v>
      </c>
      <c r="P311" s="26">
        <v>104</v>
      </c>
    </row>
    <row r="312" spans="1:16" x14ac:dyDescent="0.2">
      <c r="A312" s="5">
        <v>42400</v>
      </c>
      <c r="B312" s="26">
        <v>102.4</v>
      </c>
      <c r="C312" s="26">
        <v>104.5</v>
      </c>
      <c r="D312" s="26">
        <v>105.2</v>
      </c>
      <c r="E312" s="26">
        <v>103.7</v>
      </c>
      <c r="F312" s="26">
        <v>107.5</v>
      </c>
      <c r="G312" s="26">
        <v>112.7</v>
      </c>
      <c r="H312" s="26">
        <v>96.4</v>
      </c>
      <c r="I312" s="26">
        <v>103</v>
      </c>
      <c r="J312" s="26"/>
      <c r="K312" s="26">
        <v>102.0125</v>
      </c>
      <c r="L312" s="26">
        <v>101</v>
      </c>
      <c r="M312" s="26">
        <v>100.6</v>
      </c>
      <c r="N312" s="26">
        <v>100.9</v>
      </c>
      <c r="O312" s="26">
        <v>102.5</v>
      </c>
      <c r="P312" s="26">
        <v>104</v>
      </c>
    </row>
    <row r="313" spans="1:16" x14ac:dyDescent="0.2">
      <c r="A313" s="5">
        <v>42429</v>
      </c>
      <c r="B313" s="26">
        <v>103.4</v>
      </c>
      <c r="C313" s="26">
        <v>109.6</v>
      </c>
      <c r="D313" s="26">
        <v>111.3</v>
      </c>
      <c r="E313" s="26">
        <v>106.8</v>
      </c>
      <c r="F313" s="26">
        <v>113.4</v>
      </c>
      <c r="G313" s="26">
        <v>116.1</v>
      </c>
      <c r="H313" s="26">
        <v>99.2</v>
      </c>
      <c r="I313" s="26">
        <v>106.5</v>
      </c>
      <c r="J313" s="26"/>
      <c r="K313" s="26">
        <v>102.10890000000001</v>
      </c>
      <c r="L313" s="26">
        <v>101</v>
      </c>
      <c r="M313" s="26">
        <v>100.6</v>
      </c>
      <c r="N313" s="26">
        <v>101.5</v>
      </c>
      <c r="O313" s="26">
        <v>102.5</v>
      </c>
      <c r="P313" s="26">
        <v>104</v>
      </c>
    </row>
    <row r="314" spans="1:16" x14ac:dyDescent="0.2">
      <c r="A314" s="5">
        <v>42460</v>
      </c>
      <c r="B314" s="26">
        <v>103.3</v>
      </c>
      <c r="C314" s="26">
        <v>108.6</v>
      </c>
      <c r="D314" s="26">
        <v>105.4</v>
      </c>
      <c r="E314" s="26">
        <v>102.5</v>
      </c>
      <c r="F314" s="26">
        <v>112.2</v>
      </c>
      <c r="G314" s="26">
        <v>116.7</v>
      </c>
      <c r="H314" s="26">
        <v>98.6</v>
      </c>
      <c r="I314" s="26">
        <v>106.8</v>
      </c>
      <c r="J314" s="26"/>
      <c r="K314" s="26">
        <v>102.1718</v>
      </c>
      <c r="L314" s="26">
        <v>101</v>
      </c>
      <c r="M314" s="26">
        <v>100.6</v>
      </c>
      <c r="N314" s="26">
        <v>102.3</v>
      </c>
      <c r="O314" s="26">
        <v>102.5</v>
      </c>
      <c r="P314" s="26">
        <v>104</v>
      </c>
    </row>
    <row r="315" spans="1:16" x14ac:dyDescent="0.2">
      <c r="A315" s="5">
        <v>42490</v>
      </c>
      <c r="B315" s="26">
        <v>104.2</v>
      </c>
      <c r="C315" s="26">
        <v>109.2</v>
      </c>
      <c r="D315" s="26">
        <v>105.6</v>
      </c>
      <c r="E315" s="26">
        <v>105.9</v>
      </c>
      <c r="F315" s="26">
        <v>109.1</v>
      </c>
      <c r="G315" s="26">
        <v>117.9</v>
      </c>
      <c r="H315" s="26">
        <v>98.7</v>
      </c>
      <c r="I315" s="26">
        <v>107.1</v>
      </c>
      <c r="J315" s="26"/>
      <c r="K315" s="26">
        <v>103.1444</v>
      </c>
      <c r="L315" s="26">
        <v>104</v>
      </c>
      <c r="M315" s="26">
        <v>100</v>
      </c>
      <c r="N315" s="26">
        <v>103.1</v>
      </c>
      <c r="O315" s="26">
        <v>102.5</v>
      </c>
      <c r="P315" s="26">
        <v>106.7</v>
      </c>
    </row>
    <row r="316" spans="1:16" x14ac:dyDescent="0.2">
      <c r="A316" s="5">
        <v>42521</v>
      </c>
      <c r="B316" s="26">
        <v>104.2</v>
      </c>
      <c r="C316" s="26">
        <v>109</v>
      </c>
      <c r="D316" s="26">
        <v>109.6</v>
      </c>
      <c r="E316" s="26">
        <v>104.2</v>
      </c>
      <c r="F316" s="26">
        <v>104.6</v>
      </c>
      <c r="G316" s="26">
        <v>116.3</v>
      </c>
      <c r="H316" s="26">
        <v>97.6</v>
      </c>
      <c r="I316" s="26">
        <v>107.6</v>
      </c>
      <c r="J316" s="26"/>
      <c r="K316" s="26">
        <v>103.1832</v>
      </c>
      <c r="L316" s="26">
        <v>104</v>
      </c>
      <c r="M316" s="26">
        <v>100</v>
      </c>
      <c r="N316" s="26">
        <v>103.4</v>
      </c>
      <c r="O316" s="26">
        <v>102.5</v>
      </c>
      <c r="P316" s="26">
        <v>106.7</v>
      </c>
    </row>
    <row r="317" spans="1:16" x14ac:dyDescent="0.2">
      <c r="A317" s="5">
        <v>42551</v>
      </c>
      <c r="B317" s="26">
        <v>104.4</v>
      </c>
      <c r="C317" s="26">
        <v>110.4</v>
      </c>
      <c r="D317" s="26">
        <v>110.6</v>
      </c>
      <c r="E317" s="26">
        <v>106.4</v>
      </c>
      <c r="F317" s="26">
        <v>105.2</v>
      </c>
      <c r="G317" s="26">
        <v>117.1</v>
      </c>
      <c r="H317" s="26">
        <v>98.4</v>
      </c>
      <c r="I317" s="26">
        <v>108.7</v>
      </c>
      <c r="J317" s="26"/>
      <c r="K317" s="26">
        <v>103.1793</v>
      </c>
      <c r="L317" s="26">
        <v>104</v>
      </c>
      <c r="M317" s="26">
        <v>100</v>
      </c>
      <c r="N317" s="26">
        <v>104.2</v>
      </c>
      <c r="O317" s="26">
        <v>102.5</v>
      </c>
      <c r="P317" s="26">
        <v>106.7</v>
      </c>
    </row>
    <row r="318" spans="1:16" x14ac:dyDescent="0.2">
      <c r="A318" s="5">
        <v>42582</v>
      </c>
      <c r="B318" s="26">
        <v>104.6</v>
      </c>
      <c r="C318" s="26">
        <v>110.7</v>
      </c>
      <c r="D318" s="26">
        <v>112.9</v>
      </c>
      <c r="E318" s="26">
        <v>107.3</v>
      </c>
      <c r="F318" s="26">
        <v>103.3</v>
      </c>
      <c r="G318" s="26">
        <v>117.2</v>
      </c>
      <c r="H318" s="26">
        <v>97.9</v>
      </c>
      <c r="I318" s="26">
        <v>108.8</v>
      </c>
      <c r="J318" s="26"/>
      <c r="K318" s="26">
        <v>103.3813</v>
      </c>
      <c r="L318" s="26">
        <v>104</v>
      </c>
      <c r="M318" s="26">
        <v>99.9</v>
      </c>
      <c r="N318" s="26">
        <v>105.8</v>
      </c>
      <c r="O318" s="26">
        <v>102.5</v>
      </c>
      <c r="P318" s="26">
        <v>107</v>
      </c>
    </row>
    <row r="319" spans="1:16" x14ac:dyDescent="0.2">
      <c r="A319" s="5">
        <v>42613</v>
      </c>
      <c r="B319" s="26">
        <v>104.9</v>
      </c>
      <c r="C319" s="26">
        <v>111.2</v>
      </c>
      <c r="D319" s="26">
        <v>115.7</v>
      </c>
      <c r="E319" s="26">
        <v>109.3</v>
      </c>
      <c r="F319" s="26">
        <v>99.9</v>
      </c>
      <c r="G319" s="26">
        <v>118</v>
      </c>
      <c r="H319" s="26">
        <v>98.4</v>
      </c>
      <c r="I319" s="26">
        <v>109.8</v>
      </c>
      <c r="J319" s="26"/>
      <c r="K319" s="26">
        <v>103.5463</v>
      </c>
      <c r="L319" s="26">
        <v>104</v>
      </c>
      <c r="M319" s="26">
        <v>99.9</v>
      </c>
      <c r="N319" s="26">
        <v>107.6</v>
      </c>
      <c r="O319" s="26">
        <v>102.5</v>
      </c>
      <c r="P319" s="26">
        <v>107</v>
      </c>
    </row>
    <row r="320" spans="1:16" x14ac:dyDescent="0.2">
      <c r="A320" s="5">
        <v>42643</v>
      </c>
      <c r="B320" s="26">
        <v>105</v>
      </c>
      <c r="C320" s="26">
        <v>111.4</v>
      </c>
      <c r="D320" s="26">
        <v>115.8</v>
      </c>
      <c r="E320" s="26">
        <v>108.6</v>
      </c>
      <c r="F320" s="26">
        <v>102.2</v>
      </c>
      <c r="G320" s="26">
        <v>118.2</v>
      </c>
      <c r="H320" s="26">
        <v>98.1</v>
      </c>
      <c r="I320" s="26">
        <v>109.8</v>
      </c>
      <c r="J320" s="26"/>
      <c r="K320" s="26">
        <v>103.6711</v>
      </c>
      <c r="L320" s="26">
        <v>104</v>
      </c>
      <c r="M320" s="26">
        <v>99.9</v>
      </c>
      <c r="N320" s="26">
        <v>109.7</v>
      </c>
      <c r="O320" s="26">
        <v>102.5</v>
      </c>
      <c r="P320" s="26">
        <v>107</v>
      </c>
    </row>
    <row r="321" spans="1:16" x14ac:dyDescent="0.2">
      <c r="A321" s="5">
        <v>42674</v>
      </c>
      <c r="B321" s="26">
        <v>105.2</v>
      </c>
      <c r="C321" s="26">
        <v>110.7</v>
      </c>
      <c r="D321" s="26">
        <v>113.6</v>
      </c>
      <c r="E321" s="26">
        <v>114.9</v>
      </c>
      <c r="F321" s="26">
        <v>104</v>
      </c>
      <c r="G321" s="26">
        <v>114.1</v>
      </c>
      <c r="H321" s="26">
        <v>97.2</v>
      </c>
      <c r="I321" s="26">
        <v>110</v>
      </c>
      <c r="J321" s="26"/>
      <c r="K321" s="26">
        <v>104.0461</v>
      </c>
      <c r="L321" s="26">
        <v>104</v>
      </c>
      <c r="M321" s="26">
        <v>99.8</v>
      </c>
      <c r="N321" s="26">
        <v>112.8</v>
      </c>
      <c r="O321" s="26">
        <v>102.5</v>
      </c>
      <c r="P321" s="26">
        <v>107.7</v>
      </c>
    </row>
    <row r="322" spans="1:16" x14ac:dyDescent="0.2">
      <c r="A322" s="5">
        <v>42704</v>
      </c>
      <c r="B322" s="26">
        <v>105.4</v>
      </c>
      <c r="C322" s="26">
        <v>111.4</v>
      </c>
      <c r="D322" s="26">
        <v>112.1</v>
      </c>
      <c r="E322" s="26">
        <v>114.5</v>
      </c>
      <c r="F322" s="26">
        <v>108.9</v>
      </c>
      <c r="G322" s="26">
        <v>117.5</v>
      </c>
      <c r="H322" s="26">
        <v>98</v>
      </c>
      <c r="I322" s="26">
        <v>110.1</v>
      </c>
      <c r="J322" s="26"/>
      <c r="K322" s="26">
        <v>104.17400000000001</v>
      </c>
      <c r="L322" s="26">
        <v>104</v>
      </c>
      <c r="M322" s="26">
        <v>99.8</v>
      </c>
      <c r="N322" s="26">
        <v>114.4</v>
      </c>
      <c r="O322" s="26">
        <v>102.5</v>
      </c>
      <c r="P322" s="26">
        <v>107.7</v>
      </c>
    </row>
    <row r="323" spans="1:16" x14ac:dyDescent="0.2">
      <c r="A323" s="5">
        <v>42735</v>
      </c>
      <c r="B323" s="26">
        <v>105.7</v>
      </c>
      <c r="C323" s="26">
        <v>112</v>
      </c>
      <c r="D323" s="26">
        <v>112.5</v>
      </c>
      <c r="E323" s="26">
        <v>109.8</v>
      </c>
      <c r="F323" s="26">
        <v>111.4</v>
      </c>
      <c r="G323" s="26">
        <v>119.5</v>
      </c>
      <c r="H323" s="26">
        <v>99.1</v>
      </c>
      <c r="I323" s="26">
        <v>110</v>
      </c>
      <c r="J323" s="26"/>
      <c r="K323" s="26">
        <v>104.3248</v>
      </c>
      <c r="L323" s="26">
        <v>104</v>
      </c>
      <c r="M323" s="26">
        <v>99.8</v>
      </c>
      <c r="N323" s="26">
        <v>116.3</v>
      </c>
      <c r="O323" s="26">
        <v>102.5</v>
      </c>
      <c r="P323" s="26">
        <v>107.7</v>
      </c>
    </row>
    <row r="324" spans="1:16" x14ac:dyDescent="0.2">
      <c r="A324" s="5">
        <v>42766</v>
      </c>
      <c r="B324" s="26">
        <v>106.1</v>
      </c>
      <c r="C324" s="26">
        <v>112.5</v>
      </c>
      <c r="D324" s="26">
        <v>113.5</v>
      </c>
      <c r="E324" s="26">
        <v>110.9</v>
      </c>
      <c r="F324" s="26">
        <v>117.5</v>
      </c>
      <c r="G324" s="26">
        <v>117.5</v>
      </c>
      <c r="H324" s="26">
        <v>100.9</v>
      </c>
      <c r="I324" s="26">
        <v>109.5</v>
      </c>
      <c r="J324" s="26"/>
      <c r="K324" s="26">
        <v>104.77330000000001</v>
      </c>
      <c r="L324" s="26">
        <v>104.3</v>
      </c>
      <c r="M324" s="26">
        <v>99.9</v>
      </c>
      <c r="N324" s="26">
        <v>119.8</v>
      </c>
      <c r="O324" s="26">
        <v>102.5</v>
      </c>
      <c r="P324" s="26">
        <v>109.2</v>
      </c>
    </row>
    <row r="325" spans="1:16" x14ac:dyDescent="0.2">
      <c r="A325" s="5">
        <v>42794</v>
      </c>
      <c r="B325" s="26">
        <v>106.1</v>
      </c>
      <c r="C325" s="26">
        <v>112.8</v>
      </c>
      <c r="D325" s="26">
        <v>113.4</v>
      </c>
      <c r="E325" s="26">
        <v>109.8</v>
      </c>
      <c r="F325" s="26">
        <v>120.4</v>
      </c>
      <c r="G325" s="26">
        <v>118.7</v>
      </c>
      <c r="H325" s="26">
        <v>101.1</v>
      </c>
      <c r="I325" s="26">
        <v>109.4</v>
      </c>
      <c r="J325" s="26"/>
      <c r="K325" s="26">
        <v>104.74460000000001</v>
      </c>
      <c r="L325" s="26">
        <v>104.3</v>
      </c>
      <c r="M325" s="26">
        <v>99.9</v>
      </c>
      <c r="N325" s="26">
        <v>119.8</v>
      </c>
      <c r="O325" s="26">
        <v>102.5</v>
      </c>
      <c r="P325" s="26">
        <v>109.2</v>
      </c>
    </row>
    <row r="326" spans="1:16" x14ac:dyDescent="0.2">
      <c r="A326" s="5">
        <v>42825</v>
      </c>
      <c r="B326" s="26">
        <v>106.1</v>
      </c>
      <c r="C326" s="26">
        <v>112.6</v>
      </c>
      <c r="D326" s="26">
        <v>109.9</v>
      </c>
      <c r="E326" s="26">
        <v>111.8</v>
      </c>
      <c r="F326" s="26">
        <v>121.5</v>
      </c>
      <c r="G326" s="26">
        <v>119.1</v>
      </c>
      <c r="H326" s="26">
        <v>101.4</v>
      </c>
      <c r="I326" s="26">
        <v>109.7</v>
      </c>
      <c r="J326" s="26"/>
      <c r="K326" s="26">
        <v>104.7877</v>
      </c>
      <c r="L326" s="26">
        <v>104.3</v>
      </c>
      <c r="M326" s="26">
        <v>99.9</v>
      </c>
      <c r="N326" s="26">
        <v>120.8</v>
      </c>
      <c r="O326" s="26">
        <v>102.5</v>
      </c>
      <c r="P326" s="26">
        <v>109.2</v>
      </c>
    </row>
    <row r="327" spans="1:16" x14ac:dyDescent="0.2">
      <c r="A327" s="5">
        <v>42855</v>
      </c>
      <c r="B327" s="26">
        <v>106.1</v>
      </c>
      <c r="C327" s="26">
        <v>111.2</v>
      </c>
      <c r="D327" s="26">
        <v>107.3</v>
      </c>
      <c r="E327" s="26">
        <v>109.1</v>
      </c>
      <c r="F327" s="26">
        <v>114.5</v>
      </c>
      <c r="G327" s="26">
        <v>116.3</v>
      </c>
      <c r="H327" s="26">
        <v>101.3</v>
      </c>
      <c r="I327" s="26">
        <v>109.7</v>
      </c>
      <c r="J327" s="26"/>
      <c r="K327" s="26">
        <v>105.00239999999999</v>
      </c>
      <c r="L327" s="26">
        <v>104.5</v>
      </c>
      <c r="M327" s="26">
        <v>100</v>
      </c>
      <c r="N327" s="26">
        <v>122.2</v>
      </c>
      <c r="O327" s="26">
        <v>102.5</v>
      </c>
      <c r="P327" s="26">
        <v>110.4</v>
      </c>
    </row>
    <row r="328" spans="1:16" x14ac:dyDescent="0.2">
      <c r="A328" s="5">
        <v>42886</v>
      </c>
      <c r="B328" s="26">
        <v>106</v>
      </c>
      <c r="C328" s="26">
        <v>110.9</v>
      </c>
      <c r="D328" s="26">
        <v>108.2</v>
      </c>
      <c r="E328" s="26">
        <v>110.3</v>
      </c>
      <c r="F328" s="26">
        <v>110.3</v>
      </c>
      <c r="G328" s="26">
        <v>115</v>
      </c>
      <c r="H328" s="26">
        <v>101.3</v>
      </c>
      <c r="I328" s="26">
        <v>109.4</v>
      </c>
      <c r="J328" s="26"/>
      <c r="K328" s="26">
        <v>104.988</v>
      </c>
      <c r="L328" s="26">
        <v>104.5</v>
      </c>
      <c r="M328" s="26">
        <v>100</v>
      </c>
      <c r="N328" s="26">
        <v>122.4</v>
      </c>
      <c r="O328" s="26">
        <v>102.5</v>
      </c>
      <c r="P328" s="26">
        <v>110.4</v>
      </c>
    </row>
    <row r="329" spans="1:16" x14ac:dyDescent="0.2">
      <c r="A329" s="5">
        <v>42916</v>
      </c>
      <c r="B329" s="26">
        <v>106</v>
      </c>
      <c r="C329" s="26">
        <v>111</v>
      </c>
      <c r="D329" s="26">
        <v>110.9</v>
      </c>
      <c r="E329" s="26">
        <v>110.7</v>
      </c>
      <c r="F329" s="26">
        <v>107.7</v>
      </c>
      <c r="G329" s="26">
        <v>114.7</v>
      </c>
      <c r="H329" s="26">
        <v>101.5</v>
      </c>
      <c r="I329" s="26">
        <v>109.3</v>
      </c>
      <c r="J329" s="26"/>
      <c r="K329" s="26">
        <v>104.9713</v>
      </c>
      <c r="L329" s="26">
        <v>104.5</v>
      </c>
      <c r="M329" s="26">
        <v>100</v>
      </c>
      <c r="N329" s="26">
        <v>122.7</v>
      </c>
      <c r="O329" s="26">
        <v>102.5</v>
      </c>
      <c r="P329" s="26">
        <v>110.4</v>
      </c>
    </row>
    <row r="330" spans="1:16" x14ac:dyDescent="0.2">
      <c r="A330" s="5">
        <v>42947</v>
      </c>
      <c r="B330" s="26">
        <v>106.1</v>
      </c>
      <c r="C330" s="26">
        <v>112.3</v>
      </c>
      <c r="D330" s="26">
        <v>113.9</v>
      </c>
      <c r="E330" s="26">
        <v>114</v>
      </c>
      <c r="F330" s="26">
        <v>101.6</v>
      </c>
      <c r="G330" s="26">
        <v>119.1</v>
      </c>
      <c r="H330" s="26">
        <v>101.9</v>
      </c>
      <c r="I330" s="26">
        <v>109.8</v>
      </c>
      <c r="J330" s="26"/>
      <c r="K330" s="26">
        <v>104.79559999999999</v>
      </c>
      <c r="L330" s="26">
        <v>103.7</v>
      </c>
      <c r="M330" s="26">
        <v>100</v>
      </c>
      <c r="N330" s="26">
        <v>122.8</v>
      </c>
      <c r="O330" s="26">
        <v>102.5</v>
      </c>
      <c r="P330" s="26">
        <v>110.5</v>
      </c>
    </row>
    <row r="331" spans="1:16" x14ac:dyDescent="0.2">
      <c r="A331" s="5">
        <v>42978</v>
      </c>
      <c r="B331" s="26">
        <v>106.3</v>
      </c>
      <c r="C331" s="26">
        <v>113.3</v>
      </c>
      <c r="D331" s="26">
        <v>115.5</v>
      </c>
      <c r="E331" s="26">
        <v>116.9</v>
      </c>
      <c r="F331" s="26">
        <v>102.8</v>
      </c>
      <c r="G331" s="26">
        <v>118.4</v>
      </c>
      <c r="H331" s="26">
        <v>102.8</v>
      </c>
      <c r="I331" s="26">
        <v>109.9</v>
      </c>
      <c r="J331" s="26"/>
      <c r="K331" s="26">
        <v>104.79259999999999</v>
      </c>
      <c r="L331" s="26">
        <v>103.7</v>
      </c>
      <c r="M331" s="26">
        <v>100</v>
      </c>
      <c r="N331" s="26">
        <v>122.9</v>
      </c>
      <c r="O331" s="26">
        <v>102.5</v>
      </c>
      <c r="P331" s="26">
        <v>110.5</v>
      </c>
    </row>
    <row r="332" spans="1:16" x14ac:dyDescent="0.2">
      <c r="A332" s="5">
        <v>43008</v>
      </c>
      <c r="B332" s="26">
        <v>106.3</v>
      </c>
      <c r="C332" s="26">
        <v>113.5</v>
      </c>
      <c r="D332" s="26">
        <v>115.4</v>
      </c>
      <c r="E332" s="26">
        <v>119.2</v>
      </c>
      <c r="F332" s="26">
        <v>103</v>
      </c>
      <c r="G332" s="26">
        <v>116.6</v>
      </c>
      <c r="H332" s="26">
        <v>103.3</v>
      </c>
      <c r="I332" s="26">
        <v>109.8</v>
      </c>
      <c r="J332" s="26"/>
      <c r="K332" s="26">
        <v>104.79259999999999</v>
      </c>
      <c r="L332" s="26">
        <v>103.7</v>
      </c>
      <c r="M332" s="26">
        <v>100</v>
      </c>
      <c r="N332" s="26">
        <v>123.2</v>
      </c>
      <c r="O332" s="26">
        <v>102.5</v>
      </c>
      <c r="P332" s="26">
        <v>110.5</v>
      </c>
    </row>
    <row r="333" spans="1:16" x14ac:dyDescent="0.2">
      <c r="A333" s="5">
        <v>43039</v>
      </c>
      <c r="B333" s="26">
        <v>106.9</v>
      </c>
      <c r="C333" s="26">
        <v>114.7</v>
      </c>
      <c r="D333" s="26">
        <v>118.7</v>
      </c>
      <c r="E333" s="26">
        <v>121.2</v>
      </c>
      <c r="F333" s="26">
        <v>104.6</v>
      </c>
      <c r="G333" s="26">
        <v>119.7</v>
      </c>
      <c r="H333" s="26">
        <v>103.8</v>
      </c>
      <c r="I333" s="26">
        <v>109.7</v>
      </c>
      <c r="J333" s="26"/>
      <c r="K333" s="26">
        <v>105.2513</v>
      </c>
      <c r="L333" s="26">
        <v>105.5</v>
      </c>
      <c r="M333" s="26">
        <v>100.6</v>
      </c>
      <c r="N333" s="26">
        <v>123.8</v>
      </c>
      <c r="O333" s="26">
        <v>102.5</v>
      </c>
      <c r="P333" s="26">
        <v>110.6</v>
      </c>
    </row>
    <row r="334" spans="1:16" x14ac:dyDescent="0.2">
      <c r="A334" s="5">
        <v>43069</v>
      </c>
      <c r="B334" s="26">
        <v>107.2</v>
      </c>
      <c r="C334" s="26">
        <v>116.4</v>
      </c>
      <c r="D334" s="26">
        <v>125.6</v>
      </c>
      <c r="E334" s="26">
        <v>122.7</v>
      </c>
      <c r="F334" s="26">
        <v>107.4</v>
      </c>
      <c r="G334" s="26">
        <v>120.6</v>
      </c>
      <c r="H334" s="26">
        <v>105.3</v>
      </c>
      <c r="I334" s="26">
        <v>110.4</v>
      </c>
      <c r="J334" s="26"/>
      <c r="K334" s="26">
        <v>105.2771</v>
      </c>
      <c r="L334" s="26">
        <v>105.5</v>
      </c>
      <c r="M334" s="26">
        <v>100.6</v>
      </c>
      <c r="N334" s="26">
        <v>123.7</v>
      </c>
      <c r="O334" s="26">
        <v>102.5</v>
      </c>
      <c r="P334" s="26">
        <v>110.6</v>
      </c>
    </row>
    <row r="335" spans="1:16" x14ac:dyDescent="0.2">
      <c r="A335" s="5">
        <v>43100</v>
      </c>
      <c r="B335" s="26">
        <v>107.1</v>
      </c>
      <c r="C335" s="26">
        <v>116</v>
      </c>
      <c r="D335" s="26">
        <v>120.7</v>
      </c>
      <c r="E335" s="26">
        <v>121.1</v>
      </c>
      <c r="F335" s="26">
        <v>111.3</v>
      </c>
      <c r="G335" s="26">
        <v>121.9</v>
      </c>
      <c r="H335" s="26">
        <v>107.1</v>
      </c>
      <c r="I335" s="26">
        <v>110.3</v>
      </c>
      <c r="J335" s="26"/>
      <c r="K335" s="26">
        <v>105.1734</v>
      </c>
      <c r="L335" s="26">
        <v>105.5</v>
      </c>
      <c r="M335" s="26">
        <v>100.6</v>
      </c>
      <c r="N335" s="26">
        <v>123.7</v>
      </c>
      <c r="O335" s="26">
        <v>102.5</v>
      </c>
      <c r="P335" s="26">
        <v>110.6</v>
      </c>
    </row>
    <row r="336" spans="1:16" x14ac:dyDescent="0.2">
      <c r="A336" s="5">
        <v>43131</v>
      </c>
      <c r="B336" s="26">
        <v>107</v>
      </c>
      <c r="C336" s="26">
        <v>115.4</v>
      </c>
      <c r="D336" s="26">
        <v>118.9</v>
      </c>
      <c r="E336" s="26">
        <v>119</v>
      </c>
      <c r="F336" s="26">
        <v>113.6</v>
      </c>
      <c r="G336" s="26">
        <v>117.4</v>
      </c>
      <c r="H336" s="26">
        <v>108.3</v>
      </c>
      <c r="I336" s="26">
        <v>111.1</v>
      </c>
      <c r="J336" s="26"/>
      <c r="K336" s="26">
        <v>105.2624</v>
      </c>
      <c r="L336" s="26">
        <v>105.8</v>
      </c>
      <c r="M336" s="26">
        <v>101</v>
      </c>
      <c r="N336" s="26">
        <v>123.2</v>
      </c>
      <c r="O336" s="26">
        <v>102.5</v>
      </c>
      <c r="P336" s="26">
        <v>111.8</v>
      </c>
    </row>
    <row r="337" spans="1:16" x14ac:dyDescent="0.2">
      <c r="A337" s="5">
        <v>43159</v>
      </c>
      <c r="B337" s="26">
        <v>107.1</v>
      </c>
      <c r="C337" s="26">
        <v>115.8</v>
      </c>
      <c r="D337" s="26">
        <v>118.5</v>
      </c>
      <c r="E337" s="26">
        <v>118.6</v>
      </c>
      <c r="F337" s="26">
        <v>117.7</v>
      </c>
      <c r="G337" s="26">
        <v>118.2</v>
      </c>
      <c r="H337" s="26">
        <v>108.7</v>
      </c>
      <c r="I337" s="26">
        <v>111.1</v>
      </c>
      <c r="J337" s="26"/>
      <c r="K337" s="26">
        <v>105.2765</v>
      </c>
      <c r="L337" s="26">
        <v>105.8</v>
      </c>
      <c r="M337" s="26">
        <v>101</v>
      </c>
      <c r="N337" s="26">
        <v>123.2</v>
      </c>
      <c r="O337" s="26">
        <v>102.5</v>
      </c>
      <c r="P337" s="26">
        <v>111.8</v>
      </c>
    </row>
    <row r="338" spans="1:16" x14ac:dyDescent="0.2">
      <c r="A338" s="5">
        <v>43190</v>
      </c>
      <c r="B338" s="26">
        <v>107</v>
      </c>
      <c r="C338" s="26">
        <v>115</v>
      </c>
      <c r="D338" s="26">
        <v>114.6</v>
      </c>
      <c r="E338" s="26">
        <v>117</v>
      </c>
      <c r="F338" s="26">
        <v>121.9</v>
      </c>
      <c r="G338" s="26">
        <v>117.5</v>
      </c>
      <c r="H338" s="26">
        <v>109.3</v>
      </c>
      <c r="I338" s="26">
        <v>110.8</v>
      </c>
      <c r="J338" s="26"/>
      <c r="K338" s="26">
        <v>105.2894</v>
      </c>
      <c r="L338" s="26">
        <v>105.8</v>
      </c>
      <c r="M338" s="26">
        <v>101</v>
      </c>
      <c r="N338" s="26">
        <v>123.7</v>
      </c>
      <c r="O338" s="26">
        <v>102.5</v>
      </c>
      <c r="P338" s="26">
        <v>111.8</v>
      </c>
    </row>
    <row r="339" spans="1:16" x14ac:dyDescent="0.2">
      <c r="A339" s="5">
        <v>43220</v>
      </c>
      <c r="B339" s="26">
        <v>107.3</v>
      </c>
      <c r="C339" s="26">
        <v>114.2</v>
      </c>
      <c r="D339" s="26">
        <v>111.6</v>
      </c>
      <c r="E339" s="26">
        <v>118.3</v>
      </c>
      <c r="F339" s="26">
        <v>118.6</v>
      </c>
      <c r="G339" s="26">
        <v>117.5</v>
      </c>
      <c r="H339" s="26">
        <v>109.1</v>
      </c>
      <c r="I339" s="26">
        <v>110.6</v>
      </c>
      <c r="J339" s="26"/>
      <c r="K339" s="26">
        <v>105.8081</v>
      </c>
      <c r="L339" s="26">
        <v>105.8</v>
      </c>
      <c r="M339" s="26">
        <v>102.6</v>
      </c>
      <c r="N339" s="26">
        <v>124.1</v>
      </c>
      <c r="O339" s="26">
        <v>102.5</v>
      </c>
      <c r="P339" s="26">
        <v>112.8</v>
      </c>
    </row>
    <row r="340" spans="1:16" x14ac:dyDescent="0.2">
      <c r="A340" s="5">
        <v>43251</v>
      </c>
      <c r="B340" s="26">
        <v>107.1</v>
      </c>
      <c r="C340" s="26">
        <v>113.1</v>
      </c>
      <c r="D340" s="26">
        <v>110.6</v>
      </c>
      <c r="E340" s="26">
        <v>118.1</v>
      </c>
      <c r="F340" s="26">
        <v>117.6</v>
      </c>
      <c r="G340" s="26">
        <v>114</v>
      </c>
      <c r="H340" s="26">
        <v>108.1</v>
      </c>
      <c r="I340" s="26">
        <v>110.7</v>
      </c>
      <c r="J340" s="26"/>
      <c r="K340" s="26">
        <v>105.7988</v>
      </c>
      <c r="L340" s="26">
        <v>105.8</v>
      </c>
      <c r="M340" s="26">
        <v>102.6</v>
      </c>
      <c r="N340" s="26">
        <v>124.6</v>
      </c>
      <c r="O340" s="26">
        <v>102.5</v>
      </c>
      <c r="P340" s="26">
        <v>112.8</v>
      </c>
    </row>
    <row r="341" spans="1:16" x14ac:dyDescent="0.2">
      <c r="A341" s="5">
        <v>43281</v>
      </c>
      <c r="B341" s="26">
        <v>107</v>
      </c>
      <c r="C341" s="26">
        <v>112.5</v>
      </c>
      <c r="D341" s="26">
        <v>108.8</v>
      </c>
      <c r="E341" s="26">
        <v>118.9</v>
      </c>
      <c r="F341" s="26">
        <v>110.1</v>
      </c>
      <c r="G341" s="26">
        <v>115.7</v>
      </c>
      <c r="H341" s="26">
        <v>106.6</v>
      </c>
      <c r="I341" s="26">
        <v>110.4</v>
      </c>
      <c r="J341" s="26"/>
      <c r="K341" s="26">
        <v>105.8128</v>
      </c>
      <c r="L341" s="26">
        <v>105.8</v>
      </c>
      <c r="M341" s="26">
        <v>102.6</v>
      </c>
      <c r="N341" s="26">
        <v>124.4</v>
      </c>
      <c r="O341" s="26">
        <v>102.5</v>
      </c>
      <c r="P341" s="26">
        <v>112.8</v>
      </c>
    </row>
    <row r="342" spans="1:16" x14ac:dyDescent="0.2">
      <c r="A342" s="5">
        <v>43312</v>
      </c>
      <c r="B342" s="26">
        <v>107.4</v>
      </c>
      <c r="C342" s="26">
        <v>113</v>
      </c>
      <c r="D342" s="26">
        <v>111.1</v>
      </c>
      <c r="E342" s="26">
        <v>119.5</v>
      </c>
      <c r="F342" s="26">
        <v>108.2</v>
      </c>
      <c r="G342" s="26">
        <v>116.6</v>
      </c>
      <c r="H342" s="26">
        <v>107.6</v>
      </c>
      <c r="I342" s="26">
        <v>110.4</v>
      </c>
      <c r="J342" s="26"/>
      <c r="K342" s="26">
        <v>106.18940000000001</v>
      </c>
      <c r="L342" s="26">
        <v>105.8</v>
      </c>
      <c r="M342" s="26">
        <v>103.3</v>
      </c>
      <c r="N342" s="26">
        <v>124.5</v>
      </c>
      <c r="O342" s="26">
        <v>102.5</v>
      </c>
      <c r="P342" s="26">
        <v>113.9</v>
      </c>
    </row>
    <row r="343" spans="1:16" x14ac:dyDescent="0.2">
      <c r="A343" s="5">
        <v>43343</v>
      </c>
      <c r="B343" s="26">
        <v>107.4</v>
      </c>
      <c r="C343" s="26">
        <v>113.2</v>
      </c>
      <c r="D343" s="26">
        <v>111.1</v>
      </c>
      <c r="E343" s="26">
        <v>120.7</v>
      </c>
      <c r="F343" s="26">
        <v>107.9</v>
      </c>
      <c r="G343" s="26">
        <v>117.6</v>
      </c>
      <c r="H343" s="26">
        <v>107.4</v>
      </c>
      <c r="I343" s="26">
        <v>110.4</v>
      </c>
      <c r="J343" s="26"/>
      <c r="K343" s="26">
        <v>106.2213</v>
      </c>
      <c r="L343" s="26">
        <v>105.8</v>
      </c>
      <c r="M343" s="26">
        <v>103.3</v>
      </c>
      <c r="N343" s="26">
        <v>124.8</v>
      </c>
      <c r="O343" s="26">
        <v>102.5</v>
      </c>
      <c r="P343" s="26">
        <v>113.9</v>
      </c>
    </row>
    <row r="344" spans="1:16" x14ac:dyDescent="0.2">
      <c r="A344" s="5">
        <v>43373</v>
      </c>
      <c r="B344" s="26">
        <v>107.5</v>
      </c>
      <c r="C344" s="26">
        <v>113.5</v>
      </c>
      <c r="D344" s="26">
        <v>111.3</v>
      </c>
      <c r="E344" s="26">
        <v>119.9</v>
      </c>
      <c r="F344" s="26">
        <v>107.2</v>
      </c>
      <c r="G344" s="26">
        <v>118.1</v>
      </c>
      <c r="H344" s="26">
        <v>107.6</v>
      </c>
      <c r="I344" s="26">
        <v>110.5</v>
      </c>
      <c r="J344" s="26"/>
      <c r="K344" s="26">
        <v>106.2788</v>
      </c>
      <c r="L344" s="26">
        <v>105.8</v>
      </c>
      <c r="M344" s="26">
        <v>103.3</v>
      </c>
      <c r="N344" s="26">
        <v>124.9</v>
      </c>
      <c r="O344" s="26">
        <v>102.5</v>
      </c>
      <c r="P344" s="26">
        <v>113.9</v>
      </c>
    </row>
    <row r="345" spans="1:16" x14ac:dyDescent="0.2">
      <c r="A345" s="5">
        <v>43404</v>
      </c>
      <c r="B345" s="26">
        <v>108</v>
      </c>
      <c r="C345" s="26">
        <v>114.4</v>
      </c>
      <c r="D345" s="26">
        <v>114.5</v>
      </c>
      <c r="E345" s="26">
        <v>119.7</v>
      </c>
      <c r="F345" s="26">
        <v>109.3</v>
      </c>
      <c r="G345" s="26">
        <v>120.4</v>
      </c>
      <c r="H345" s="26">
        <v>106.9</v>
      </c>
      <c r="I345" s="26">
        <v>110.2</v>
      </c>
      <c r="J345" s="26"/>
      <c r="K345" s="26">
        <v>106.6341</v>
      </c>
      <c r="L345" s="26">
        <v>108.5</v>
      </c>
      <c r="M345" s="26">
        <v>103.3</v>
      </c>
      <c r="N345" s="26">
        <v>124.7</v>
      </c>
      <c r="O345" s="26">
        <v>102.5</v>
      </c>
      <c r="P345" s="26">
        <v>113.7</v>
      </c>
    </row>
    <row r="346" spans="1:16" x14ac:dyDescent="0.2">
      <c r="A346" s="5">
        <v>43434</v>
      </c>
      <c r="B346" s="26">
        <v>108.3</v>
      </c>
      <c r="C346" s="26">
        <v>116.2</v>
      </c>
      <c r="D346" s="26">
        <v>125.7</v>
      </c>
      <c r="E346" s="26">
        <v>118.5</v>
      </c>
      <c r="F346" s="26">
        <v>110.2</v>
      </c>
      <c r="G346" s="26">
        <v>118.6</v>
      </c>
      <c r="H346" s="26">
        <v>107</v>
      </c>
      <c r="I346" s="26">
        <v>110.2</v>
      </c>
      <c r="J346" s="26"/>
      <c r="K346" s="26">
        <v>106.60680000000001</v>
      </c>
      <c r="L346" s="26">
        <v>108.5</v>
      </c>
      <c r="M346" s="26">
        <v>103.3</v>
      </c>
      <c r="N346" s="26">
        <v>124.8</v>
      </c>
      <c r="O346" s="26">
        <v>102.5</v>
      </c>
      <c r="P346" s="26">
        <v>113.7</v>
      </c>
    </row>
    <row r="347" spans="1:16" x14ac:dyDescent="0.2">
      <c r="A347" s="5">
        <v>43465</v>
      </c>
      <c r="B347" s="26">
        <v>108.2</v>
      </c>
      <c r="C347" s="26">
        <v>116.1</v>
      </c>
      <c r="D347" s="26">
        <v>127.5</v>
      </c>
      <c r="E347" s="26">
        <v>117.4</v>
      </c>
      <c r="F347" s="26">
        <v>114.9</v>
      </c>
      <c r="G347" s="26">
        <v>114.4</v>
      </c>
      <c r="H347" s="26">
        <v>106.8</v>
      </c>
      <c r="I347" s="26">
        <v>109.8</v>
      </c>
      <c r="J347" s="26"/>
      <c r="K347" s="26">
        <v>106.5727</v>
      </c>
      <c r="L347" s="26">
        <v>108.5</v>
      </c>
      <c r="M347" s="26">
        <v>103.3</v>
      </c>
      <c r="N347" s="26">
        <v>124.8</v>
      </c>
      <c r="O347" s="26">
        <v>102.5</v>
      </c>
      <c r="P347" s="26">
        <v>113.7</v>
      </c>
    </row>
    <row r="348" spans="1:16" x14ac:dyDescent="0.2">
      <c r="A348" s="5">
        <v>43496</v>
      </c>
      <c r="B348" s="26">
        <v>108.5</v>
      </c>
      <c r="C348" s="26">
        <v>116</v>
      </c>
      <c r="D348" s="26">
        <v>120.3</v>
      </c>
      <c r="E348" s="26">
        <v>118.5</v>
      </c>
      <c r="F348" s="26">
        <v>117.9</v>
      </c>
      <c r="G348" s="26">
        <v>119</v>
      </c>
      <c r="H348" s="26">
        <v>106.8</v>
      </c>
      <c r="I348" s="26">
        <v>109.8</v>
      </c>
      <c r="J348" s="26"/>
      <c r="K348" s="26">
        <v>106.9817</v>
      </c>
      <c r="L348" s="26">
        <v>108.5</v>
      </c>
      <c r="M348" s="26">
        <v>103.4</v>
      </c>
      <c r="N348" s="26">
        <v>129.69999999999999</v>
      </c>
      <c r="O348" s="26">
        <v>102.5</v>
      </c>
      <c r="P348" s="26">
        <v>113.9</v>
      </c>
    </row>
    <row r="349" spans="1:16" x14ac:dyDescent="0.2">
      <c r="A349" s="5">
        <v>43524</v>
      </c>
      <c r="B349" s="26">
        <v>108.4</v>
      </c>
      <c r="C349" s="26">
        <v>115.4</v>
      </c>
      <c r="D349" s="26">
        <v>117.3</v>
      </c>
      <c r="E349" s="26">
        <v>114.9</v>
      </c>
      <c r="F349" s="26">
        <v>119.8</v>
      </c>
      <c r="G349" s="26">
        <v>117.3</v>
      </c>
      <c r="H349" s="26">
        <v>107.4</v>
      </c>
      <c r="I349" s="26">
        <v>110.2</v>
      </c>
      <c r="J349" s="26"/>
      <c r="K349" s="26">
        <v>106.98480000000001</v>
      </c>
      <c r="L349" s="26">
        <v>108.5</v>
      </c>
      <c r="M349" s="26">
        <v>103.4</v>
      </c>
      <c r="N349" s="26">
        <v>130.5</v>
      </c>
      <c r="O349" s="26">
        <v>102.5</v>
      </c>
      <c r="P349" s="26">
        <v>113.9</v>
      </c>
    </row>
    <row r="350" spans="1:16" x14ac:dyDescent="0.2">
      <c r="A350" s="5">
        <v>43555</v>
      </c>
      <c r="B350" s="26">
        <v>108.6</v>
      </c>
      <c r="C350" s="26">
        <v>116</v>
      </c>
      <c r="D350" s="26">
        <v>111</v>
      </c>
      <c r="E350" s="26">
        <v>117.5</v>
      </c>
      <c r="F350" s="26">
        <v>124.2</v>
      </c>
      <c r="G350" s="26">
        <v>123.2</v>
      </c>
      <c r="H350" s="26">
        <v>107</v>
      </c>
      <c r="I350" s="26">
        <v>110.3</v>
      </c>
      <c r="J350" s="26"/>
      <c r="K350" s="26">
        <v>107.02379999999999</v>
      </c>
      <c r="L350" s="26">
        <v>108.5</v>
      </c>
      <c r="M350" s="26">
        <v>103.4</v>
      </c>
      <c r="N350" s="26">
        <v>131.19999999999999</v>
      </c>
      <c r="O350" s="26">
        <v>102.5</v>
      </c>
      <c r="P350" s="26">
        <v>113.9</v>
      </c>
    </row>
    <row r="351" spans="1:16" x14ac:dyDescent="0.2">
      <c r="A351" s="5">
        <v>43585</v>
      </c>
      <c r="B351" s="26">
        <v>108.3</v>
      </c>
      <c r="C351" s="26">
        <v>113.9</v>
      </c>
      <c r="D351" s="26">
        <v>108.3</v>
      </c>
      <c r="E351" s="26">
        <v>114.1</v>
      </c>
      <c r="F351" s="26">
        <v>119</v>
      </c>
      <c r="G351" s="26">
        <v>118.7</v>
      </c>
      <c r="H351" s="26">
        <v>106.9</v>
      </c>
      <c r="I351" s="26">
        <v>110.1</v>
      </c>
      <c r="J351" s="26"/>
      <c r="K351" s="26">
        <v>107.1537</v>
      </c>
      <c r="L351" s="26">
        <v>108.2</v>
      </c>
      <c r="M351" s="26">
        <v>103.3</v>
      </c>
      <c r="N351" s="26">
        <v>130.5</v>
      </c>
      <c r="O351" s="26">
        <v>102.5</v>
      </c>
      <c r="P351" s="26">
        <v>115.3</v>
      </c>
    </row>
    <row r="352" spans="1:16" x14ac:dyDescent="0.2">
      <c r="A352" s="5">
        <v>43616</v>
      </c>
      <c r="B352" s="26">
        <v>108.3</v>
      </c>
      <c r="C352" s="26">
        <v>114.3</v>
      </c>
      <c r="D352" s="26">
        <v>112.3</v>
      </c>
      <c r="E352" s="26">
        <v>115.9</v>
      </c>
      <c r="F352" s="26">
        <v>116.1</v>
      </c>
      <c r="G352" s="26">
        <v>117.9</v>
      </c>
      <c r="H352" s="26">
        <v>107.1</v>
      </c>
      <c r="I352" s="26">
        <v>110.2</v>
      </c>
      <c r="J352" s="26"/>
      <c r="K352" s="26">
        <v>107.08669999999999</v>
      </c>
      <c r="L352" s="26">
        <v>108.2</v>
      </c>
      <c r="M352" s="26">
        <v>103.3</v>
      </c>
      <c r="N352" s="26">
        <v>130.4</v>
      </c>
      <c r="O352" s="26">
        <v>102.5</v>
      </c>
      <c r="P352" s="26">
        <v>115.3</v>
      </c>
    </row>
    <row r="353" spans="1:16" x14ac:dyDescent="0.2">
      <c r="A353" s="5">
        <v>43646</v>
      </c>
      <c r="B353" s="26">
        <v>108.2</v>
      </c>
      <c r="C353" s="26">
        <v>114.1</v>
      </c>
      <c r="D353" s="26">
        <v>115.6</v>
      </c>
      <c r="E353" s="26">
        <v>112.6</v>
      </c>
      <c r="F353" s="26">
        <v>109.2</v>
      </c>
      <c r="G353" s="26">
        <v>117.4</v>
      </c>
      <c r="H353" s="26">
        <v>107</v>
      </c>
      <c r="I353" s="26">
        <v>109.7</v>
      </c>
      <c r="J353" s="26"/>
      <c r="K353" s="26">
        <v>107.0372</v>
      </c>
      <c r="L353" s="26">
        <v>108.2</v>
      </c>
      <c r="M353" s="26">
        <v>103.3</v>
      </c>
      <c r="N353" s="26">
        <v>130.5</v>
      </c>
      <c r="O353" s="26">
        <v>102.5</v>
      </c>
      <c r="P353" s="26">
        <v>115.3</v>
      </c>
    </row>
    <row r="354" spans="1:16" x14ac:dyDescent="0.2">
      <c r="A354" s="5">
        <v>43677</v>
      </c>
      <c r="B354" s="26">
        <v>108.6</v>
      </c>
      <c r="C354" s="26">
        <v>114.7</v>
      </c>
      <c r="D354" s="26">
        <v>121.2</v>
      </c>
      <c r="E354" s="26">
        <v>119.1</v>
      </c>
      <c r="F354" s="26">
        <v>106.1</v>
      </c>
      <c r="G354" s="26">
        <v>114.1</v>
      </c>
      <c r="H354" s="26">
        <v>107.6</v>
      </c>
      <c r="I354" s="26">
        <v>109.5</v>
      </c>
      <c r="J354" s="26"/>
      <c r="K354" s="26">
        <v>107.27970000000001</v>
      </c>
      <c r="L354" s="26">
        <v>107.9</v>
      </c>
      <c r="M354" s="26">
        <v>103.4</v>
      </c>
      <c r="N354" s="26">
        <v>132.69999999999999</v>
      </c>
      <c r="O354" s="26">
        <v>102.5</v>
      </c>
      <c r="P354" s="26">
        <v>115.7</v>
      </c>
    </row>
    <row r="355" spans="1:16" x14ac:dyDescent="0.2">
      <c r="A355" s="5">
        <v>43708</v>
      </c>
      <c r="B355" s="26">
        <v>108.7</v>
      </c>
      <c r="C355" s="26">
        <v>115.5</v>
      </c>
      <c r="D355" s="26">
        <v>123.2</v>
      </c>
      <c r="E355" s="26">
        <v>118.8</v>
      </c>
      <c r="F355" s="26">
        <v>106</v>
      </c>
      <c r="G355" s="26">
        <v>117.1</v>
      </c>
      <c r="H355" s="26">
        <v>108.3</v>
      </c>
      <c r="I355" s="26">
        <v>109.9</v>
      </c>
      <c r="J355" s="26"/>
      <c r="K355" s="26">
        <v>107.2427</v>
      </c>
      <c r="L355" s="26">
        <v>107.9</v>
      </c>
      <c r="M355" s="26">
        <v>103.4</v>
      </c>
      <c r="N355" s="26">
        <v>132.4</v>
      </c>
      <c r="O355" s="26">
        <v>102.5</v>
      </c>
      <c r="P355" s="26">
        <v>115.7</v>
      </c>
    </row>
    <row r="356" spans="1:16" x14ac:dyDescent="0.2">
      <c r="A356" s="5">
        <v>43738</v>
      </c>
      <c r="B356" s="26">
        <v>108.7</v>
      </c>
      <c r="C356" s="26">
        <v>115.2</v>
      </c>
      <c r="D356" s="26">
        <v>118.7</v>
      </c>
      <c r="E356" s="26">
        <v>117.7</v>
      </c>
      <c r="F356" s="26">
        <v>108.4</v>
      </c>
      <c r="G356" s="26">
        <v>118.4</v>
      </c>
      <c r="H356" s="26">
        <v>108.3</v>
      </c>
      <c r="I356" s="26">
        <v>109.9</v>
      </c>
      <c r="J356" s="26"/>
      <c r="K356" s="26">
        <v>107.3287</v>
      </c>
      <c r="L356" s="26">
        <v>107.9</v>
      </c>
      <c r="M356" s="26">
        <v>103.4</v>
      </c>
      <c r="N356" s="26">
        <v>133</v>
      </c>
      <c r="O356" s="26">
        <v>102.5</v>
      </c>
      <c r="P356" s="26">
        <v>115.7</v>
      </c>
    </row>
    <row r="357" spans="1:16" x14ac:dyDescent="0.2">
      <c r="A357" s="5">
        <v>43769</v>
      </c>
      <c r="B357" s="26">
        <v>108.7</v>
      </c>
      <c r="C357" s="26">
        <v>115.3</v>
      </c>
      <c r="D357" s="26">
        <v>117.8</v>
      </c>
      <c r="E357" s="26">
        <v>118.4</v>
      </c>
      <c r="F357" s="26">
        <v>108.9</v>
      </c>
      <c r="G357" s="26">
        <v>119.1</v>
      </c>
      <c r="H357" s="26">
        <v>108.4</v>
      </c>
      <c r="I357" s="26">
        <v>109.9</v>
      </c>
      <c r="J357" s="26"/>
      <c r="K357" s="26">
        <v>107.28449999999999</v>
      </c>
      <c r="L357" s="26">
        <v>107.3</v>
      </c>
      <c r="M357" s="26">
        <v>104</v>
      </c>
      <c r="N357" s="26">
        <v>130.69999999999999</v>
      </c>
      <c r="O357" s="26">
        <v>102.5</v>
      </c>
      <c r="P357" s="26">
        <v>116.5</v>
      </c>
    </row>
    <row r="358" spans="1:16" x14ac:dyDescent="0.2">
      <c r="A358" s="5">
        <v>43799</v>
      </c>
      <c r="B358" s="26">
        <v>108.6</v>
      </c>
      <c r="C358" s="26">
        <v>114.9</v>
      </c>
      <c r="D358" s="26">
        <v>117.7</v>
      </c>
      <c r="E358" s="26">
        <v>115.4</v>
      </c>
      <c r="F358" s="26">
        <v>109.5</v>
      </c>
      <c r="G358" s="26">
        <v>116.8</v>
      </c>
      <c r="H358" s="26">
        <v>109.2</v>
      </c>
      <c r="I358" s="26">
        <v>109.9</v>
      </c>
      <c r="J358" s="26"/>
      <c r="K358" s="26">
        <v>107.2988</v>
      </c>
      <c r="L358" s="26">
        <v>107.3</v>
      </c>
      <c r="M358" s="26">
        <v>104</v>
      </c>
      <c r="N358" s="26">
        <v>131.19999999999999</v>
      </c>
      <c r="O358" s="26">
        <v>102.5</v>
      </c>
      <c r="P358" s="26">
        <v>116.5</v>
      </c>
    </row>
    <row r="359" spans="1:16" x14ac:dyDescent="0.2">
      <c r="A359" s="5">
        <v>43830</v>
      </c>
      <c r="B359" s="26">
        <v>108.6</v>
      </c>
      <c r="C359" s="26">
        <v>114.9</v>
      </c>
      <c r="D359" s="26">
        <v>115.7</v>
      </c>
      <c r="E359" s="26">
        <v>116.9</v>
      </c>
      <c r="F359" s="26">
        <v>115.7</v>
      </c>
      <c r="G359" s="26">
        <v>118.1</v>
      </c>
      <c r="H359" s="26">
        <v>109.1</v>
      </c>
      <c r="I359" s="26">
        <v>109.7</v>
      </c>
      <c r="J359" s="26"/>
      <c r="K359" s="26">
        <v>107.2589</v>
      </c>
      <c r="L359" s="26">
        <v>107.3</v>
      </c>
      <c r="M359" s="26">
        <v>104</v>
      </c>
      <c r="N359" s="26">
        <v>130.9</v>
      </c>
      <c r="O359" s="26">
        <v>102.5</v>
      </c>
      <c r="P359" s="26">
        <v>116.5</v>
      </c>
    </row>
    <row r="360" spans="1:16" x14ac:dyDescent="0.2">
      <c r="A360" s="5">
        <v>43861</v>
      </c>
      <c r="B360" s="26">
        <v>108.9</v>
      </c>
      <c r="C360" s="26">
        <v>116.5</v>
      </c>
      <c r="D360" s="26">
        <v>119.5</v>
      </c>
      <c r="E360" s="26">
        <v>112</v>
      </c>
      <c r="F360" s="26">
        <v>119.6</v>
      </c>
      <c r="G360" s="26">
        <v>120.4</v>
      </c>
      <c r="H360" s="26">
        <v>109.5</v>
      </c>
      <c r="I360" s="26">
        <v>110.3</v>
      </c>
      <c r="J360" s="26"/>
      <c r="K360" s="26">
        <v>107.2803</v>
      </c>
      <c r="L360" s="26">
        <v>107</v>
      </c>
      <c r="M360" s="26">
        <v>104.2</v>
      </c>
      <c r="N360" s="26">
        <v>132.19999999999999</v>
      </c>
      <c r="O360" s="26">
        <v>102.5</v>
      </c>
      <c r="P360" s="26">
        <v>116.4</v>
      </c>
    </row>
    <row r="361" spans="1:16" x14ac:dyDescent="0.2">
      <c r="A361" s="5">
        <v>43890</v>
      </c>
      <c r="B361" s="26">
        <v>108.9</v>
      </c>
      <c r="C361" s="26">
        <v>116.6</v>
      </c>
      <c r="D361" s="26">
        <v>119.2</v>
      </c>
      <c r="E361" s="26">
        <v>114.4</v>
      </c>
      <c r="F361" s="26">
        <v>119.9</v>
      </c>
      <c r="G361" s="26">
        <v>119.8</v>
      </c>
      <c r="H361" s="26">
        <v>109.5</v>
      </c>
      <c r="I361" s="26">
        <v>110.7</v>
      </c>
      <c r="J361" s="26"/>
      <c r="K361" s="26">
        <v>107.2325</v>
      </c>
      <c r="L361" s="26">
        <v>107</v>
      </c>
      <c r="M361" s="26">
        <v>104.2</v>
      </c>
      <c r="N361" s="26">
        <v>132.4</v>
      </c>
      <c r="O361" s="26">
        <v>102.5</v>
      </c>
      <c r="P361" s="26">
        <v>116.4</v>
      </c>
    </row>
    <row r="362" spans="1:16" x14ac:dyDescent="0.2">
      <c r="A362" s="5">
        <v>43921</v>
      </c>
      <c r="B362" s="26">
        <v>109</v>
      </c>
      <c r="C362" s="26">
        <v>117.4</v>
      </c>
      <c r="D362" s="26">
        <v>119.8</v>
      </c>
      <c r="E362" s="26">
        <v>116.8</v>
      </c>
      <c r="F362" s="26">
        <v>122.2</v>
      </c>
      <c r="G362" s="26">
        <v>119.6</v>
      </c>
      <c r="H362" s="26">
        <v>109.8</v>
      </c>
      <c r="I362" s="26">
        <v>111</v>
      </c>
      <c r="J362" s="26"/>
      <c r="K362" s="26">
        <v>107.2713</v>
      </c>
      <c r="L362" s="26">
        <v>107</v>
      </c>
      <c r="M362" s="26">
        <v>104.2</v>
      </c>
      <c r="N362" s="26">
        <v>132.69999999999999</v>
      </c>
      <c r="O362" s="26">
        <v>102.5</v>
      </c>
      <c r="P362" s="26">
        <v>116.4</v>
      </c>
    </row>
    <row r="363" spans="1:16" x14ac:dyDescent="0.2">
      <c r="A363" s="5">
        <v>43951</v>
      </c>
      <c r="B363" s="26">
        <v>109.1</v>
      </c>
      <c r="C363" s="26">
        <v>117.8</v>
      </c>
      <c r="D363" s="26">
        <v>120.8</v>
      </c>
      <c r="E363" s="26">
        <v>115.2</v>
      </c>
      <c r="F363" s="26">
        <v>122.9</v>
      </c>
      <c r="G363" s="26">
        <v>119.4</v>
      </c>
      <c r="H363" s="26">
        <v>110.3</v>
      </c>
      <c r="I363" s="26">
        <v>111</v>
      </c>
      <c r="J363" s="26"/>
      <c r="K363" s="26">
        <v>107.2325</v>
      </c>
      <c r="L363" s="26">
        <v>106.9</v>
      </c>
      <c r="M363" s="26">
        <v>104</v>
      </c>
      <c r="N363" s="26">
        <v>133.5</v>
      </c>
      <c r="O363" s="26">
        <v>102.5</v>
      </c>
      <c r="P363" s="26">
        <v>117.2</v>
      </c>
    </row>
    <row r="364" spans="1:16" x14ac:dyDescent="0.2">
      <c r="A364" s="5">
        <v>43982</v>
      </c>
      <c r="B364" s="26">
        <v>109</v>
      </c>
      <c r="C364" s="26">
        <v>117.6</v>
      </c>
      <c r="D364" s="26">
        <v>120.6</v>
      </c>
      <c r="E364" s="26">
        <v>114.9</v>
      </c>
      <c r="F364" s="26">
        <v>123.5</v>
      </c>
      <c r="G364" s="26">
        <v>119.4</v>
      </c>
      <c r="H364" s="26">
        <v>109.7</v>
      </c>
      <c r="I364" s="26">
        <v>110.7</v>
      </c>
      <c r="J364" s="26"/>
      <c r="K364" s="26">
        <v>107.2337</v>
      </c>
      <c r="L364" s="26">
        <v>106.9</v>
      </c>
      <c r="M364" s="26">
        <v>104</v>
      </c>
      <c r="N364" s="26">
        <v>133.69999999999999</v>
      </c>
      <c r="O364" s="26">
        <v>102.5</v>
      </c>
      <c r="P364" s="26">
        <v>117.2</v>
      </c>
    </row>
    <row r="365" spans="1:16" x14ac:dyDescent="0.2">
      <c r="A365" s="5">
        <v>44012</v>
      </c>
      <c r="B365" s="26">
        <v>108.8</v>
      </c>
      <c r="C365" s="26">
        <v>116.6</v>
      </c>
      <c r="D365" s="26">
        <v>116.5</v>
      </c>
      <c r="E365" s="26">
        <v>114.9</v>
      </c>
      <c r="F365" s="26">
        <v>113.7</v>
      </c>
      <c r="G365" s="26">
        <v>121.4</v>
      </c>
      <c r="H365" s="26">
        <v>109.2</v>
      </c>
      <c r="I365" s="26">
        <v>111</v>
      </c>
      <c r="J365" s="26"/>
      <c r="K365" s="26">
        <v>107.23699999999999</v>
      </c>
      <c r="L365" s="26">
        <v>106.9</v>
      </c>
      <c r="M365" s="26">
        <v>104</v>
      </c>
      <c r="N365" s="26">
        <v>133.69999999999999</v>
      </c>
      <c r="O365" s="26">
        <v>102.5</v>
      </c>
      <c r="P365" s="26">
        <v>117.2</v>
      </c>
    </row>
    <row r="366" spans="1:16" x14ac:dyDescent="0.2">
      <c r="A366" s="5">
        <v>44043</v>
      </c>
      <c r="B366" s="26">
        <v>109</v>
      </c>
      <c r="C366" s="26">
        <v>117.3</v>
      </c>
      <c r="D366" s="26">
        <v>118.8</v>
      </c>
      <c r="E366" s="26">
        <v>113.4</v>
      </c>
      <c r="F366" s="26">
        <v>115</v>
      </c>
      <c r="G366" s="26">
        <v>120.8</v>
      </c>
      <c r="H366" s="26">
        <v>109.7</v>
      </c>
      <c r="I366" s="26">
        <v>111.3</v>
      </c>
      <c r="J366" s="26"/>
      <c r="K366" s="26">
        <v>107.25830000000001</v>
      </c>
      <c r="L366" s="26">
        <v>106.8</v>
      </c>
      <c r="M366" s="26">
        <v>104</v>
      </c>
      <c r="N366" s="26">
        <v>134.5</v>
      </c>
      <c r="O366" s="26">
        <v>102.5</v>
      </c>
      <c r="P366" s="26">
        <v>118</v>
      </c>
    </row>
    <row r="367" spans="1:16" x14ac:dyDescent="0.2">
      <c r="A367" s="5">
        <v>44074</v>
      </c>
      <c r="B367" s="26">
        <v>109.2</v>
      </c>
      <c r="C367" s="26">
        <v>117.9</v>
      </c>
      <c r="D367" s="26">
        <v>121.3</v>
      </c>
      <c r="E367" s="26">
        <v>118</v>
      </c>
      <c r="F367" s="26">
        <v>114.8</v>
      </c>
      <c r="G367" s="26">
        <v>122.5</v>
      </c>
      <c r="H367" s="26">
        <v>109.9</v>
      </c>
      <c r="I367" s="26">
        <v>111.2</v>
      </c>
      <c r="J367" s="26"/>
      <c r="K367" s="26">
        <v>107.3334</v>
      </c>
      <c r="L367" s="26">
        <v>106.8</v>
      </c>
      <c r="M367" s="26">
        <v>104</v>
      </c>
      <c r="N367" s="26">
        <v>135.69999999999999</v>
      </c>
      <c r="O367" s="26">
        <v>102.5</v>
      </c>
      <c r="P367" s="26">
        <v>118</v>
      </c>
    </row>
    <row r="368" spans="1:16" x14ac:dyDescent="0.2">
      <c r="A368" s="5">
        <v>44104</v>
      </c>
      <c r="B368" s="26">
        <v>109.5</v>
      </c>
      <c r="C368" s="26">
        <v>119.9</v>
      </c>
      <c r="D368" s="26">
        <v>125.4</v>
      </c>
      <c r="E368" s="26">
        <v>125.1</v>
      </c>
      <c r="F368" s="26">
        <v>118.9</v>
      </c>
      <c r="G368" s="26">
        <v>124.5</v>
      </c>
      <c r="H368" s="26">
        <v>110.7</v>
      </c>
      <c r="I368" s="26">
        <v>111.4</v>
      </c>
      <c r="J368" s="26"/>
      <c r="K368" s="26">
        <v>107.3223</v>
      </c>
      <c r="L368" s="26">
        <v>106.8</v>
      </c>
      <c r="M368" s="26">
        <v>104</v>
      </c>
      <c r="N368" s="26">
        <v>136.19999999999999</v>
      </c>
      <c r="O368" s="26">
        <v>102.5</v>
      </c>
      <c r="P368" s="26">
        <v>118</v>
      </c>
    </row>
    <row r="369" spans="1:16" x14ac:dyDescent="0.2">
      <c r="A369" s="5">
        <v>44135</v>
      </c>
      <c r="B369" s="26">
        <v>109.5</v>
      </c>
      <c r="C369" s="26">
        <v>120.4</v>
      </c>
      <c r="D369" s="26">
        <v>124.9</v>
      </c>
      <c r="E369" s="26">
        <v>125.8</v>
      </c>
      <c r="F369" s="26">
        <v>123.2</v>
      </c>
      <c r="G369" s="26">
        <v>125.9</v>
      </c>
      <c r="H369" s="26">
        <v>110.7</v>
      </c>
      <c r="I369" s="26">
        <v>111.4</v>
      </c>
      <c r="J369" s="26"/>
      <c r="K369" s="26">
        <v>107.2907</v>
      </c>
      <c r="L369" s="26">
        <v>106.8</v>
      </c>
      <c r="M369" s="26">
        <v>104</v>
      </c>
      <c r="N369" s="26">
        <v>136.69999999999999</v>
      </c>
      <c r="O369" s="26">
        <v>102.5</v>
      </c>
      <c r="P369" s="26">
        <v>118</v>
      </c>
    </row>
    <row r="370" spans="1:16" x14ac:dyDescent="0.2">
      <c r="A370" s="5">
        <v>44165</v>
      </c>
      <c r="B370" s="26">
        <v>109.6</v>
      </c>
      <c r="C370" s="26">
        <v>120.8</v>
      </c>
      <c r="D370" s="26">
        <v>127.7</v>
      </c>
      <c r="E370" s="26">
        <v>124.2</v>
      </c>
      <c r="F370" s="26">
        <v>122.7</v>
      </c>
      <c r="G370" s="26">
        <v>126.7</v>
      </c>
      <c r="H370" s="26">
        <v>110.4</v>
      </c>
      <c r="I370" s="26">
        <v>111.7</v>
      </c>
      <c r="J370" s="26"/>
      <c r="K370" s="26">
        <v>107.3008</v>
      </c>
      <c r="L370" s="26">
        <v>106.8</v>
      </c>
      <c r="M370" s="26">
        <v>104</v>
      </c>
      <c r="N370" s="26">
        <v>137</v>
      </c>
      <c r="O370" s="26">
        <v>102.5</v>
      </c>
      <c r="P370" s="26">
        <v>118</v>
      </c>
    </row>
    <row r="371" spans="1:16" x14ac:dyDescent="0.2">
      <c r="A371" s="5">
        <v>44196</v>
      </c>
      <c r="B371" s="26">
        <v>109.5</v>
      </c>
      <c r="C371" s="26">
        <v>120.1</v>
      </c>
      <c r="D371" s="26">
        <v>124.3</v>
      </c>
      <c r="E371" s="26">
        <v>123.9</v>
      </c>
      <c r="F371" s="26">
        <v>125.8</v>
      </c>
      <c r="G371" s="26">
        <v>126.1</v>
      </c>
      <c r="H371" s="26">
        <v>110</v>
      </c>
      <c r="I371" s="26">
        <v>111.5</v>
      </c>
      <c r="J371" s="26"/>
      <c r="K371" s="26">
        <v>107.2839</v>
      </c>
      <c r="L371" s="26">
        <v>106.8</v>
      </c>
      <c r="M371" s="26">
        <v>104</v>
      </c>
      <c r="N371" s="26">
        <v>137.19999999999999</v>
      </c>
      <c r="O371" s="26">
        <v>102.5</v>
      </c>
      <c r="P371" s="26">
        <v>118</v>
      </c>
    </row>
    <row r="372" spans="1:16" x14ac:dyDescent="0.2">
      <c r="A372" s="5">
        <v>44227</v>
      </c>
      <c r="B372" s="26">
        <v>109.9</v>
      </c>
      <c r="C372" s="26">
        <v>120.2</v>
      </c>
      <c r="D372" s="26">
        <v>121.8</v>
      </c>
      <c r="E372" s="26">
        <v>122.9</v>
      </c>
      <c r="F372" s="26">
        <v>126.9</v>
      </c>
      <c r="G372" s="26">
        <v>127.6</v>
      </c>
      <c r="H372" s="26">
        <v>110.8</v>
      </c>
      <c r="I372" s="26">
        <v>111.7</v>
      </c>
      <c r="J372" s="26"/>
      <c r="K372" s="26">
        <v>107.774</v>
      </c>
      <c r="L372" s="26">
        <v>108.2</v>
      </c>
      <c r="M372" s="26">
        <v>104.8</v>
      </c>
      <c r="N372" s="26">
        <v>137.5</v>
      </c>
      <c r="O372" s="26">
        <v>102.5</v>
      </c>
      <c r="P372" s="26">
        <v>118</v>
      </c>
    </row>
    <row r="373" spans="1:16" x14ac:dyDescent="0.2">
      <c r="A373" s="5">
        <v>44255</v>
      </c>
      <c r="B373" s="26">
        <v>109.8</v>
      </c>
      <c r="C373" s="26">
        <v>119.3</v>
      </c>
      <c r="D373" s="26">
        <v>120.3</v>
      </c>
      <c r="E373" s="26">
        <v>121.8</v>
      </c>
      <c r="F373" s="26">
        <v>130.1</v>
      </c>
      <c r="G373" s="26">
        <v>122.9</v>
      </c>
      <c r="H373" s="26">
        <v>110.9</v>
      </c>
      <c r="I373" s="26">
        <v>112.2</v>
      </c>
      <c r="J373" s="26"/>
      <c r="K373" s="26">
        <v>107.7467</v>
      </c>
      <c r="L373" s="26">
        <v>108.2</v>
      </c>
      <c r="M373" s="26">
        <v>104.8</v>
      </c>
      <c r="N373" s="26">
        <v>137.6</v>
      </c>
      <c r="O373" s="26">
        <v>102.5</v>
      </c>
      <c r="P373" s="26">
        <v>118</v>
      </c>
    </row>
    <row r="374" spans="1:16" x14ac:dyDescent="0.2">
      <c r="A374" s="5">
        <v>44286</v>
      </c>
      <c r="B374" s="26">
        <v>109.9</v>
      </c>
      <c r="C374" s="26">
        <v>119.8</v>
      </c>
      <c r="D374" s="26">
        <v>118.3</v>
      </c>
      <c r="E374" s="26">
        <v>118.1</v>
      </c>
      <c r="F374" s="26">
        <v>132.30000000000001</v>
      </c>
      <c r="G374" s="26">
        <v>124.6</v>
      </c>
      <c r="H374" s="26">
        <v>111.4</v>
      </c>
      <c r="I374" s="26">
        <v>113</v>
      </c>
      <c r="J374" s="26"/>
      <c r="K374" s="26">
        <v>107.7877</v>
      </c>
      <c r="L374" s="26">
        <v>108.2</v>
      </c>
      <c r="M374" s="26">
        <v>104.8</v>
      </c>
      <c r="N374" s="26">
        <v>137.6</v>
      </c>
      <c r="O374" s="26">
        <v>102.5</v>
      </c>
      <c r="P374" s="26">
        <v>118</v>
      </c>
    </row>
    <row r="375" spans="1:16" x14ac:dyDescent="0.2">
      <c r="A375" s="5">
        <v>44316</v>
      </c>
      <c r="B375" s="26">
        <v>110.3</v>
      </c>
      <c r="C375" s="26">
        <v>119.6</v>
      </c>
      <c r="D375" s="26">
        <v>117.9</v>
      </c>
      <c r="E375" s="26">
        <v>118.2</v>
      </c>
      <c r="F375" s="26">
        <v>130.19999999999999</v>
      </c>
      <c r="G375" s="26">
        <v>125</v>
      </c>
      <c r="H375" s="26">
        <v>111.1</v>
      </c>
      <c r="I375" s="26">
        <v>113.1</v>
      </c>
      <c r="J375" s="26"/>
      <c r="K375" s="26">
        <v>108.4097</v>
      </c>
      <c r="L375" s="26">
        <v>108.4</v>
      </c>
      <c r="M375" s="26">
        <v>106.5</v>
      </c>
      <c r="N375" s="26">
        <v>137.9</v>
      </c>
      <c r="O375" s="26">
        <v>102.5</v>
      </c>
      <c r="P375" s="26">
        <v>118.2</v>
      </c>
    </row>
    <row r="376" spans="1:16" x14ac:dyDescent="0.2">
      <c r="A376" s="5">
        <v>44347</v>
      </c>
      <c r="B376" s="26">
        <v>110.5</v>
      </c>
      <c r="C376" s="26">
        <v>120.6</v>
      </c>
      <c r="D376" s="26">
        <v>124.9</v>
      </c>
      <c r="E376" s="26">
        <v>120.6</v>
      </c>
      <c r="F376" s="26">
        <v>120.3</v>
      </c>
      <c r="G376" s="26">
        <v>125.9</v>
      </c>
      <c r="H376" s="26">
        <v>112.3</v>
      </c>
      <c r="I376" s="26">
        <v>113</v>
      </c>
      <c r="J376" s="26"/>
      <c r="K376" s="26">
        <v>108.4162</v>
      </c>
      <c r="L376" s="26">
        <v>108.4</v>
      </c>
      <c r="M376" s="26">
        <v>106.5</v>
      </c>
      <c r="N376" s="26">
        <v>137.9</v>
      </c>
      <c r="O376" s="26">
        <v>102.5</v>
      </c>
      <c r="P376" s="26">
        <v>118.2</v>
      </c>
    </row>
    <row r="377" spans="1:16" x14ac:dyDescent="0.2">
      <c r="A377" s="5">
        <v>44377</v>
      </c>
      <c r="B377" s="26">
        <v>110.8</v>
      </c>
      <c r="C377" s="26">
        <v>122.5</v>
      </c>
      <c r="D377" s="26">
        <v>129.1</v>
      </c>
      <c r="E377" s="26">
        <v>123</v>
      </c>
      <c r="F377" s="26">
        <v>120.1</v>
      </c>
      <c r="G377" s="26">
        <v>126.9</v>
      </c>
      <c r="H377" s="26">
        <v>114.2</v>
      </c>
      <c r="I377" s="26">
        <v>114.2</v>
      </c>
      <c r="J377" s="26"/>
      <c r="K377" s="26">
        <v>108.4173</v>
      </c>
      <c r="L377" s="26">
        <v>108.4</v>
      </c>
      <c r="M377" s="26">
        <v>106.5</v>
      </c>
      <c r="N377" s="26">
        <v>137.9</v>
      </c>
      <c r="O377" s="26">
        <v>102.5</v>
      </c>
      <c r="P377" s="26">
        <v>118.2</v>
      </c>
    </row>
    <row r="378" spans="1:16" x14ac:dyDescent="0.2">
      <c r="A378" s="5">
        <v>44408</v>
      </c>
      <c r="B378" s="26">
        <v>111.4</v>
      </c>
      <c r="C378" s="26">
        <v>123.1</v>
      </c>
      <c r="D378" s="26">
        <v>128</v>
      </c>
      <c r="E378" s="26">
        <v>129.9</v>
      </c>
      <c r="F378" s="26">
        <v>123.4</v>
      </c>
      <c r="G378" s="26">
        <v>127.9</v>
      </c>
      <c r="H378" s="26">
        <v>114</v>
      </c>
      <c r="I378" s="26">
        <v>114.2</v>
      </c>
      <c r="J378" s="26"/>
      <c r="K378" s="26">
        <v>108.9221</v>
      </c>
      <c r="L378" s="26">
        <v>108.4</v>
      </c>
      <c r="M378" s="26">
        <v>107.9</v>
      </c>
      <c r="N378" s="26">
        <v>138.1</v>
      </c>
      <c r="O378" s="26">
        <v>102.5</v>
      </c>
      <c r="P378" s="26">
        <v>118.2</v>
      </c>
    </row>
    <row r="379" spans="1:16" x14ac:dyDescent="0.2">
      <c r="A379" s="5">
        <v>44439</v>
      </c>
      <c r="B379" s="26">
        <v>111.6</v>
      </c>
      <c r="C379" s="26">
        <v>124.6</v>
      </c>
      <c r="D379" s="26">
        <v>130.1</v>
      </c>
      <c r="E379" s="26">
        <v>126.1</v>
      </c>
      <c r="F379" s="26">
        <v>123.9</v>
      </c>
      <c r="G379" s="26">
        <v>129.9</v>
      </c>
      <c r="H379" s="26">
        <v>115.9</v>
      </c>
      <c r="I379" s="26">
        <v>114.8</v>
      </c>
      <c r="J379" s="26"/>
      <c r="K379" s="26">
        <v>108.91840000000001</v>
      </c>
      <c r="L379" s="26">
        <v>108.4</v>
      </c>
      <c r="M379" s="26">
        <v>107.9</v>
      </c>
      <c r="N379" s="26">
        <v>138.19999999999999</v>
      </c>
      <c r="O379" s="26">
        <v>102.5</v>
      </c>
      <c r="P379" s="26">
        <v>118.2</v>
      </c>
    </row>
    <row r="380" spans="1:16" x14ac:dyDescent="0.2">
      <c r="A380" s="5">
        <v>44469</v>
      </c>
      <c r="B380" s="26">
        <v>112.1</v>
      </c>
      <c r="C380" s="26">
        <v>126.8</v>
      </c>
      <c r="D380" s="26">
        <v>133.9</v>
      </c>
      <c r="E380" s="26">
        <v>128.9</v>
      </c>
      <c r="F380" s="26">
        <v>121.5</v>
      </c>
      <c r="G380" s="26">
        <v>131.1</v>
      </c>
      <c r="H380" s="26">
        <v>116.8</v>
      </c>
      <c r="I380" s="26">
        <v>116.8</v>
      </c>
      <c r="J380" s="26"/>
      <c r="K380" s="26">
        <v>108.9907</v>
      </c>
      <c r="L380" s="26">
        <v>108.4</v>
      </c>
      <c r="M380" s="26">
        <v>107.9</v>
      </c>
      <c r="N380" s="26">
        <v>138.69999999999999</v>
      </c>
      <c r="O380" s="26">
        <v>102.5</v>
      </c>
      <c r="P380" s="26">
        <v>118.2</v>
      </c>
    </row>
    <row r="381" spans="1:16" x14ac:dyDescent="0.2">
      <c r="A381" s="5">
        <v>44500</v>
      </c>
      <c r="B381" s="26">
        <v>113.8</v>
      </c>
      <c r="C381" s="26">
        <v>129.6</v>
      </c>
      <c r="D381" s="26">
        <v>142.69999999999999</v>
      </c>
      <c r="E381" s="26">
        <v>131.80000000000001</v>
      </c>
      <c r="F381" s="26">
        <v>123.7</v>
      </c>
      <c r="G381" s="26">
        <v>136.30000000000001</v>
      </c>
      <c r="H381" s="26">
        <v>116.2</v>
      </c>
      <c r="I381" s="26">
        <v>117.1</v>
      </c>
      <c r="J381" s="26"/>
      <c r="K381" s="26">
        <v>110.4556</v>
      </c>
      <c r="L381" s="26">
        <v>110.1</v>
      </c>
      <c r="M381" s="26">
        <v>110.4</v>
      </c>
      <c r="N381" s="26">
        <v>139.9</v>
      </c>
      <c r="O381" s="26">
        <v>102.5</v>
      </c>
      <c r="P381" s="26">
        <v>119.4</v>
      </c>
    </row>
    <row r="382" spans="1:16" x14ac:dyDescent="0.2">
      <c r="A382" s="5">
        <v>44530</v>
      </c>
      <c r="B382" s="26">
        <v>113.6</v>
      </c>
      <c r="C382" s="26">
        <v>128.19999999999999</v>
      </c>
      <c r="D382" s="26">
        <v>139.69999999999999</v>
      </c>
      <c r="E382" s="26">
        <v>131.4</v>
      </c>
      <c r="F382" s="26">
        <v>126.7</v>
      </c>
      <c r="G382" s="26">
        <v>136.19999999999999</v>
      </c>
      <c r="H382" s="26">
        <v>116</v>
      </c>
      <c r="I382" s="26">
        <v>115.7</v>
      </c>
      <c r="J382" s="26"/>
      <c r="K382" s="26">
        <v>110.5033</v>
      </c>
      <c r="L382" s="26">
        <v>110.1</v>
      </c>
      <c r="M382" s="26">
        <v>110.4</v>
      </c>
      <c r="N382" s="26">
        <v>141</v>
      </c>
      <c r="O382" s="26">
        <v>102.5</v>
      </c>
      <c r="P382" s="26">
        <v>119.4</v>
      </c>
    </row>
    <row r="383" spans="1:16" x14ac:dyDescent="0.2">
      <c r="A383" s="5">
        <v>44561</v>
      </c>
      <c r="B383" s="26">
        <v>113.3</v>
      </c>
      <c r="C383" s="26">
        <v>127</v>
      </c>
      <c r="D383" s="26">
        <v>137</v>
      </c>
      <c r="E383" s="26">
        <v>131.9</v>
      </c>
      <c r="F383" s="26">
        <v>126.7</v>
      </c>
      <c r="G383" s="26">
        <v>135.19999999999999</v>
      </c>
      <c r="H383" s="26">
        <v>115</v>
      </c>
      <c r="I383" s="26">
        <v>115.7</v>
      </c>
      <c r="J383" s="26"/>
      <c r="K383" s="26">
        <v>110.4524</v>
      </c>
      <c r="L383" s="26">
        <v>110.1</v>
      </c>
      <c r="M383" s="26">
        <v>110.4</v>
      </c>
      <c r="N383" s="26">
        <v>140.19999999999999</v>
      </c>
      <c r="O383" s="26">
        <v>102.5</v>
      </c>
      <c r="P383" s="26">
        <v>119.4</v>
      </c>
    </row>
    <row r="384" spans="1:16" x14ac:dyDescent="0.2">
      <c r="A384" s="5">
        <v>44592</v>
      </c>
      <c r="B384" s="26">
        <v>114.1</v>
      </c>
      <c r="C384" s="26">
        <v>128.1</v>
      </c>
      <c r="D384" s="26">
        <v>136.19999999999999</v>
      </c>
      <c r="E384" s="26">
        <v>131.80000000000001</v>
      </c>
      <c r="F384" s="26">
        <v>135.4</v>
      </c>
      <c r="G384" s="26">
        <v>135.6</v>
      </c>
      <c r="H384" s="26">
        <v>116.7</v>
      </c>
      <c r="I384" s="26">
        <v>117.9</v>
      </c>
      <c r="J384" s="26"/>
      <c r="K384" s="26">
        <v>111.21769999999999</v>
      </c>
      <c r="L384" s="26">
        <v>110.6</v>
      </c>
      <c r="M384" s="26">
        <v>111.8</v>
      </c>
      <c r="N384" s="26">
        <v>141.69999999999999</v>
      </c>
      <c r="O384" s="26">
        <v>102.5</v>
      </c>
      <c r="P384" s="26">
        <v>120.6</v>
      </c>
    </row>
    <row r="385" spans="1:16" x14ac:dyDescent="0.2">
      <c r="A385" s="5">
        <v>44620</v>
      </c>
      <c r="B385" s="26">
        <v>114.4</v>
      </c>
      <c r="C385" s="26">
        <v>129.6</v>
      </c>
      <c r="D385" s="26">
        <v>134.1</v>
      </c>
      <c r="E385" s="26">
        <v>133.69999999999999</v>
      </c>
      <c r="F385" s="26">
        <v>136.80000000000001</v>
      </c>
      <c r="G385" s="26">
        <v>140.6</v>
      </c>
      <c r="H385" s="26">
        <v>117.6</v>
      </c>
      <c r="I385" s="26">
        <v>121.3</v>
      </c>
      <c r="J385" s="26"/>
      <c r="K385" s="26">
        <v>111.2244</v>
      </c>
      <c r="L385" s="26">
        <v>110.6</v>
      </c>
      <c r="M385" s="26">
        <v>111.8</v>
      </c>
      <c r="N385" s="26">
        <v>141.80000000000001</v>
      </c>
      <c r="O385" s="26">
        <v>102.5</v>
      </c>
      <c r="P385" s="26">
        <v>120.6</v>
      </c>
    </row>
    <row r="386" spans="1:16" x14ac:dyDescent="0.2">
      <c r="A386" s="5">
        <v>44651</v>
      </c>
      <c r="B386" s="26">
        <v>114.4</v>
      </c>
      <c r="C386" s="26">
        <v>129.30000000000001</v>
      </c>
      <c r="D386" s="26">
        <v>130.30000000000001</v>
      </c>
      <c r="E386" s="26">
        <v>133.80000000000001</v>
      </c>
      <c r="F386" s="26">
        <v>140.69999999999999</v>
      </c>
      <c r="G386" s="26">
        <v>140.1</v>
      </c>
      <c r="H386" s="26">
        <v>118</v>
      </c>
      <c r="I386" s="26">
        <v>121.1</v>
      </c>
      <c r="J386" s="26"/>
      <c r="K386" s="26">
        <v>111.226</v>
      </c>
      <c r="L386" s="26">
        <v>110.6</v>
      </c>
      <c r="M386" s="26">
        <v>111.8</v>
      </c>
      <c r="N386" s="26">
        <v>140.80000000000001</v>
      </c>
      <c r="O386" s="26">
        <v>102.5</v>
      </c>
      <c r="P386" s="26">
        <v>120.6</v>
      </c>
    </row>
    <row r="387" spans="1:16" x14ac:dyDescent="0.2">
      <c r="A387" s="5">
        <v>44681</v>
      </c>
      <c r="B387" s="26">
        <v>115.9</v>
      </c>
      <c r="C387" s="26">
        <v>130</v>
      </c>
      <c r="D387" s="26">
        <v>129.1</v>
      </c>
      <c r="E387" s="26">
        <v>134</v>
      </c>
      <c r="F387" s="26">
        <v>141</v>
      </c>
      <c r="G387" s="26">
        <v>142.6</v>
      </c>
      <c r="H387" s="26">
        <v>118.4</v>
      </c>
      <c r="I387" s="26">
        <v>122.3</v>
      </c>
      <c r="J387" s="26"/>
      <c r="K387" s="26">
        <v>112.8776</v>
      </c>
      <c r="L387" s="26">
        <v>114.8</v>
      </c>
      <c r="M387" s="26">
        <v>113.5</v>
      </c>
      <c r="N387" s="26">
        <v>140.19999999999999</v>
      </c>
      <c r="O387" s="26">
        <v>102.5</v>
      </c>
      <c r="P387" s="26">
        <v>123.5</v>
      </c>
    </row>
    <row r="388" spans="1:16" x14ac:dyDescent="0.2">
      <c r="A388" s="5">
        <v>44712</v>
      </c>
      <c r="B388" s="26">
        <v>115.9</v>
      </c>
      <c r="C388" s="26">
        <v>130.4</v>
      </c>
      <c r="D388" s="26">
        <v>129.69999999999999</v>
      </c>
      <c r="E388" s="26">
        <v>134.5</v>
      </c>
      <c r="F388" s="26">
        <v>133.5</v>
      </c>
      <c r="G388" s="26">
        <v>143.1</v>
      </c>
      <c r="H388" s="26">
        <v>119.3</v>
      </c>
      <c r="I388" s="26">
        <v>122.5</v>
      </c>
      <c r="J388" s="26"/>
      <c r="K388" s="26">
        <v>112.871</v>
      </c>
      <c r="L388" s="26">
        <v>114.8</v>
      </c>
      <c r="M388" s="26">
        <v>113.5</v>
      </c>
      <c r="N388" s="26">
        <v>140</v>
      </c>
      <c r="O388" s="26">
        <v>102.5</v>
      </c>
      <c r="P388" s="26">
        <v>123.5</v>
      </c>
    </row>
    <row r="389" spans="1:16" x14ac:dyDescent="0.2">
      <c r="A389" s="5">
        <v>44742</v>
      </c>
      <c r="B389" s="26">
        <v>116.2</v>
      </c>
      <c r="C389" s="26">
        <v>132</v>
      </c>
      <c r="D389" s="26">
        <v>131.19999999999999</v>
      </c>
      <c r="E389" s="26">
        <v>134.1</v>
      </c>
      <c r="F389" s="26">
        <v>132.5</v>
      </c>
      <c r="G389" s="26">
        <v>146.9</v>
      </c>
      <c r="H389" s="26">
        <v>120.4</v>
      </c>
      <c r="I389" s="26">
        <v>122.6</v>
      </c>
      <c r="J389" s="26"/>
      <c r="K389" s="26">
        <v>112.81570000000001</v>
      </c>
      <c r="L389" s="26">
        <v>114.8</v>
      </c>
      <c r="M389" s="26">
        <v>113.5</v>
      </c>
      <c r="N389" s="26">
        <v>140.1</v>
      </c>
      <c r="O389" s="26">
        <v>102.5</v>
      </c>
      <c r="P389" s="26">
        <v>123.5</v>
      </c>
    </row>
    <row r="390" spans="1:16" x14ac:dyDescent="0.2">
      <c r="A390" s="5">
        <v>44773</v>
      </c>
      <c r="B390" s="26">
        <v>118</v>
      </c>
      <c r="C390" s="26">
        <v>135.80000000000001</v>
      </c>
      <c r="D390" s="26">
        <v>138.69999999999999</v>
      </c>
      <c r="E390" s="26">
        <v>136.69999999999999</v>
      </c>
      <c r="F390" s="26">
        <v>131.4</v>
      </c>
      <c r="G390" s="26">
        <v>146.80000000000001</v>
      </c>
      <c r="H390" s="26">
        <v>121.2</v>
      </c>
      <c r="I390" s="26">
        <v>131.69999999999999</v>
      </c>
      <c r="J390" s="26"/>
      <c r="K390" s="26">
        <v>114.2278</v>
      </c>
      <c r="L390" s="26">
        <v>117.7</v>
      </c>
      <c r="M390" s="26">
        <v>114.2</v>
      </c>
      <c r="N390" s="26">
        <v>141.6</v>
      </c>
      <c r="O390" s="26">
        <v>102.5</v>
      </c>
      <c r="P390" s="26">
        <v>125.2</v>
      </c>
    </row>
    <row r="391" spans="1:16" x14ac:dyDescent="0.2">
      <c r="A391" s="5">
        <v>44804</v>
      </c>
      <c r="B391" s="26">
        <v>118.6</v>
      </c>
      <c r="C391" s="26">
        <v>139.19999999999999</v>
      </c>
      <c r="D391" s="26">
        <v>146.19999999999999</v>
      </c>
      <c r="E391" s="26">
        <v>138.4</v>
      </c>
      <c r="F391" s="26">
        <v>131</v>
      </c>
      <c r="G391" s="26">
        <v>149.19999999999999</v>
      </c>
      <c r="H391" s="26">
        <v>123.1</v>
      </c>
      <c r="I391" s="26">
        <v>135.5</v>
      </c>
      <c r="J391" s="26"/>
      <c r="K391" s="26">
        <v>114.24760000000001</v>
      </c>
      <c r="L391" s="26">
        <v>117.7</v>
      </c>
      <c r="M391" s="26">
        <v>114.2</v>
      </c>
      <c r="N391" s="26">
        <v>142.30000000000001</v>
      </c>
      <c r="O391" s="26">
        <v>102.5</v>
      </c>
      <c r="P391" s="26">
        <v>125.2</v>
      </c>
    </row>
    <row r="392" spans="1:16" x14ac:dyDescent="0.2">
      <c r="A392" s="5">
        <v>44834</v>
      </c>
      <c r="B392" s="26">
        <v>119</v>
      </c>
      <c r="C392" s="26">
        <v>141.5</v>
      </c>
      <c r="D392" s="26">
        <v>152.4</v>
      </c>
      <c r="E392" s="26">
        <v>140.80000000000001</v>
      </c>
      <c r="F392" s="26">
        <v>131.19999999999999</v>
      </c>
      <c r="G392" s="26">
        <v>148.69999999999999</v>
      </c>
      <c r="H392" s="26">
        <v>123.9</v>
      </c>
      <c r="I392" s="26">
        <v>136.80000000000001</v>
      </c>
      <c r="J392" s="26"/>
      <c r="K392" s="26">
        <v>114.264</v>
      </c>
      <c r="L392" s="26">
        <v>117.7</v>
      </c>
      <c r="M392" s="26">
        <v>114.2</v>
      </c>
      <c r="N392" s="26">
        <v>142.6</v>
      </c>
      <c r="O392" s="26">
        <v>102.5</v>
      </c>
      <c r="P392" s="26">
        <v>125.2</v>
      </c>
    </row>
    <row r="393" spans="1:16" x14ac:dyDescent="0.2">
      <c r="A393" s="5">
        <v>44865</v>
      </c>
      <c r="B393" s="26">
        <v>122.5</v>
      </c>
      <c r="C393" s="26">
        <v>144.5</v>
      </c>
      <c r="D393" s="26">
        <v>155.9</v>
      </c>
      <c r="E393" s="26">
        <v>138.5</v>
      </c>
      <c r="F393" s="26">
        <v>134.6</v>
      </c>
      <c r="G393" s="26">
        <v>149.30000000000001</v>
      </c>
      <c r="H393" s="26">
        <v>126.1</v>
      </c>
      <c r="I393" s="26">
        <v>139.5</v>
      </c>
      <c r="J393" s="26"/>
      <c r="K393" s="26">
        <v>117.869</v>
      </c>
      <c r="L393" s="26">
        <v>126.2</v>
      </c>
      <c r="M393" s="26">
        <v>115.9</v>
      </c>
      <c r="N393" s="26">
        <v>142.9</v>
      </c>
      <c r="O393" s="26">
        <v>102.5</v>
      </c>
      <c r="P393" s="26">
        <v>130.69999999999999</v>
      </c>
    </row>
    <row r="394" spans="1:16" x14ac:dyDescent="0.2">
      <c r="A394" s="5">
        <v>44895</v>
      </c>
      <c r="B394" s="26">
        <v>122.7</v>
      </c>
      <c r="C394" s="26">
        <v>145.9</v>
      </c>
      <c r="D394" s="26">
        <v>161.1</v>
      </c>
      <c r="E394" s="26">
        <v>138.1</v>
      </c>
      <c r="F394" s="26">
        <v>135.4</v>
      </c>
      <c r="G394" s="26">
        <v>149.30000000000001</v>
      </c>
      <c r="H394" s="26">
        <v>126.3</v>
      </c>
      <c r="I394" s="26">
        <v>140.1</v>
      </c>
      <c r="J394" s="26"/>
      <c r="K394" s="26">
        <v>117.8334</v>
      </c>
      <c r="L394" s="26">
        <v>126.2</v>
      </c>
      <c r="M394" s="26">
        <v>115.9</v>
      </c>
      <c r="N394" s="26">
        <v>142.69999999999999</v>
      </c>
      <c r="O394" s="26">
        <v>102.5</v>
      </c>
      <c r="P394" s="26">
        <v>130.69999999999999</v>
      </c>
    </row>
    <row r="395" spans="1:16" x14ac:dyDescent="0.2">
      <c r="A395" s="5">
        <v>44926</v>
      </c>
      <c r="B395" s="26">
        <v>123.2</v>
      </c>
      <c r="C395" s="26">
        <v>149</v>
      </c>
      <c r="D395" s="26">
        <v>172.8</v>
      </c>
      <c r="E395" s="26">
        <v>139.6</v>
      </c>
      <c r="F395" s="26">
        <v>139.5</v>
      </c>
      <c r="G395" s="26">
        <v>149.5</v>
      </c>
      <c r="H395" s="26">
        <v>128.4</v>
      </c>
      <c r="I395" s="26">
        <v>140.30000000000001</v>
      </c>
      <c r="J395" s="26"/>
      <c r="K395" s="26">
        <v>117.8312</v>
      </c>
      <c r="L395" s="26">
        <v>126.2</v>
      </c>
      <c r="M395" s="26">
        <v>115.9</v>
      </c>
      <c r="N395" s="26">
        <v>142.69999999999999</v>
      </c>
      <c r="O395" s="26">
        <v>102.5</v>
      </c>
      <c r="P395" s="26">
        <v>130.69999999999999</v>
      </c>
    </row>
    <row r="396" spans="1:16" x14ac:dyDescent="0.2">
      <c r="A396" s="5">
        <v>44957</v>
      </c>
      <c r="B396" s="26">
        <v>123.6</v>
      </c>
      <c r="C396" s="26">
        <v>150.30000000000001</v>
      </c>
      <c r="D396" s="26">
        <v>174.5</v>
      </c>
      <c r="E396" s="26">
        <v>140.9</v>
      </c>
      <c r="F396" s="26">
        <v>145.5</v>
      </c>
      <c r="G396" s="26">
        <v>149.69999999999999</v>
      </c>
      <c r="H396" s="26">
        <v>129.69999999999999</v>
      </c>
      <c r="I396" s="26">
        <v>141.19999999999999</v>
      </c>
      <c r="J396" s="26"/>
      <c r="K396" s="26">
        <v>117.9466</v>
      </c>
      <c r="L396" s="26">
        <v>126.1</v>
      </c>
      <c r="M396" s="26">
        <v>115</v>
      </c>
      <c r="N396" s="26">
        <v>143.5</v>
      </c>
      <c r="O396" s="26">
        <v>102.5</v>
      </c>
      <c r="P396" s="26">
        <v>132.6</v>
      </c>
    </row>
    <row r="397" spans="1:16" x14ac:dyDescent="0.2">
      <c r="A397" s="5">
        <v>44985</v>
      </c>
      <c r="B397" s="26">
        <v>123.1</v>
      </c>
      <c r="C397" s="26">
        <v>147.80000000000001</v>
      </c>
      <c r="D397" s="26">
        <v>159.4</v>
      </c>
      <c r="E397" s="26">
        <v>147.69999999999999</v>
      </c>
      <c r="F397" s="26">
        <v>148.1</v>
      </c>
      <c r="G397" s="26">
        <v>147.80000000000001</v>
      </c>
      <c r="H397" s="26">
        <v>131.1</v>
      </c>
      <c r="I397" s="26">
        <v>141.30000000000001</v>
      </c>
      <c r="J397" s="26"/>
      <c r="K397" s="26">
        <v>117.95699999999999</v>
      </c>
      <c r="L397" s="26">
        <v>126.1</v>
      </c>
      <c r="M397" s="26">
        <v>115</v>
      </c>
      <c r="N397" s="26">
        <v>143.9</v>
      </c>
      <c r="O397" s="26">
        <v>102.5</v>
      </c>
      <c r="P397" s="26">
        <v>132.6</v>
      </c>
    </row>
    <row r="398" spans="1:16" x14ac:dyDescent="0.2">
      <c r="A398" s="5">
        <v>45016</v>
      </c>
      <c r="B398" s="26">
        <v>122.8</v>
      </c>
      <c r="C398" s="26">
        <v>146.1</v>
      </c>
      <c r="D398" s="26">
        <v>148.6</v>
      </c>
      <c r="E398" s="26">
        <v>146.1</v>
      </c>
      <c r="F398" s="26">
        <v>148.5</v>
      </c>
      <c r="G398" s="26">
        <v>146.9</v>
      </c>
      <c r="H398" s="26">
        <v>131.30000000000001</v>
      </c>
      <c r="I398" s="26">
        <v>141.30000000000001</v>
      </c>
      <c r="J398" s="26"/>
      <c r="K398" s="26">
        <v>117.96429999999999</v>
      </c>
      <c r="L398" s="26">
        <v>126.1</v>
      </c>
      <c r="M398" s="26">
        <v>115</v>
      </c>
      <c r="N398" s="26">
        <v>143.5</v>
      </c>
      <c r="O398" s="26">
        <v>102.5</v>
      </c>
      <c r="P398" s="26">
        <v>132.6</v>
      </c>
    </row>
    <row r="399" spans="1:16" x14ac:dyDescent="0.2">
      <c r="A399" s="5">
        <v>45046</v>
      </c>
      <c r="B399" s="26">
        <v>122.8</v>
      </c>
      <c r="C399" s="26">
        <v>144.5</v>
      </c>
      <c r="D399" s="26">
        <v>140.19999999999999</v>
      </c>
      <c r="E399" s="26">
        <v>140.5</v>
      </c>
      <c r="F399" s="26">
        <v>148.6</v>
      </c>
      <c r="G399" s="26">
        <v>147.4</v>
      </c>
      <c r="H399" s="26">
        <v>131.4</v>
      </c>
      <c r="I399" s="26">
        <v>141.4</v>
      </c>
      <c r="J399" s="26"/>
      <c r="K399" s="26">
        <v>118.27809999999999</v>
      </c>
      <c r="L399" s="26">
        <v>127.1</v>
      </c>
      <c r="M399" s="26">
        <v>114.3</v>
      </c>
      <c r="N399" s="26">
        <v>144.5</v>
      </c>
      <c r="O399" s="26">
        <v>102.5</v>
      </c>
      <c r="P399" s="26">
        <v>134.9</v>
      </c>
    </row>
    <row r="400" spans="1:16" x14ac:dyDescent="0.2">
      <c r="A400" s="5">
        <v>45077</v>
      </c>
      <c r="B400" s="26">
        <v>122.5</v>
      </c>
      <c r="C400" s="26">
        <v>143</v>
      </c>
      <c r="D400" s="26">
        <v>142.69999999999999</v>
      </c>
      <c r="E400" s="26">
        <v>144.30000000000001</v>
      </c>
      <c r="F400" s="26">
        <v>134.6</v>
      </c>
      <c r="G400" s="26">
        <v>141.1</v>
      </c>
      <c r="H400" s="26">
        <v>130.5</v>
      </c>
      <c r="I400" s="26">
        <v>141.4</v>
      </c>
      <c r="J400" s="26"/>
      <c r="K400" s="26">
        <v>118.25409999999999</v>
      </c>
      <c r="L400" s="26">
        <v>127.1</v>
      </c>
      <c r="M400" s="26">
        <v>114.3</v>
      </c>
      <c r="N400" s="26">
        <v>144.6</v>
      </c>
      <c r="O400" s="26">
        <v>102.5</v>
      </c>
      <c r="P400" s="26">
        <v>134.9</v>
      </c>
    </row>
    <row r="401" spans="1:16" x14ac:dyDescent="0.2">
      <c r="A401" s="5">
        <v>45107</v>
      </c>
      <c r="B401" s="26">
        <v>122.9</v>
      </c>
      <c r="C401" s="26">
        <v>145.30000000000001</v>
      </c>
      <c r="D401" s="26">
        <v>154.19999999999999</v>
      </c>
      <c r="E401" s="26">
        <v>148</v>
      </c>
      <c r="F401" s="26">
        <v>131.19999999999999</v>
      </c>
      <c r="G401" s="26">
        <v>140.30000000000001</v>
      </c>
      <c r="H401" s="26">
        <v>132.30000000000001</v>
      </c>
      <c r="I401" s="26">
        <v>141.4</v>
      </c>
      <c r="J401" s="26"/>
      <c r="K401" s="26">
        <v>118.2444</v>
      </c>
      <c r="L401" s="26">
        <v>127.1</v>
      </c>
      <c r="M401" s="26">
        <v>114.3</v>
      </c>
      <c r="N401" s="26">
        <v>144.80000000000001</v>
      </c>
      <c r="O401" s="26">
        <v>102.5</v>
      </c>
      <c r="P401" s="26">
        <v>134.9</v>
      </c>
    </row>
    <row r="402" spans="1:16" x14ac:dyDescent="0.2">
      <c r="A402" s="5">
        <v>45138</v>
      </c>
      <c r="B402" s="26">
        <v>123.5</v>
      </c>
      <c r="C402" s="26">
        <v>147.5</v>
      </c>
      <c r="D402" s="26">
        <v>161</v>
      </c>
      <c r="E402" s="26">
        <v>152.30000000000001</v>
      </c>
      <c r="F402" s="26">
        <v>125.7</v>
      </c>
      <c r="G402" s="26">
        <v>144.30000000000001</v>
      </c>
      <c r="H402" s="26">
        <v>132.30000000000001</v>
      </c>
      <c r="I402" s="26">
        <v>141.30000000000001</v>
      </c>
      <c r="J402" s="26"/>
      <c r="K402" s="26">
        <v>118.5027</v>
      </c>
      <c r="L402" s="26">
        <v>126.9</v>
      </c>
      <c r="M402" s="26">
        <v>114.2</v>
      </c>
      <c r="N402" s="26">
        <v>145.19999999999999</v>
      </c>
      <c r="O402" s="26">
        <v>102.5</v>
      </c>
      <c r="P402" s="26">
        <v>135.5</v>
      </c>
    </row>
    <row r="403" spans="1:16" x14ac:dyDescent="0.2">
      <c r="A403" s="5">
        <v>45169</v>
      </c>
      <c r="B403" s="26">
        <v>123.4</v>
      </c>
      <c r="C403" s="26">
        <v>147</v>
      </c>
      <c r="D403" s="26">
        <v>158.5</v>
      </c>
      <c r="E403" s="26">
        <v>150</v>
      </c>
      <c r="F403" s="26">
        <v>122.9</v>
      </c>
      <c r="G403" s="26">
        <v>147.5</v>
      </c>
      <c r="H403" s="26">
        <v>132.30000000000001</v>
      </c>
      <c r="I403" s="26">
        <v>138.80000000000001</v>
      </c>
      <c r="J403" s="26"/>
      <c r="K403" s="26">
        <v>118.5074</v>
      </c>
      <c r="L403" s="26">
        <v>126.9</v>
      </c>
      <c r="M403" s="26">
        <v>114.2</v>
      </c>
      <c r="N403" s="26">
        <v>145.5</v>
      </c>
      <c r="O403" s="26">
        <v>102.5</v>
      </c>
      <c r="P403" s="26">
        <v>135.5</v>
      </c>
    </row>
    <row r="404" spans="1:16" x14ac:dyDescent="0.2">
      <c r="A404" s="5">
        <v>45199</v>
      </c>
      <c r="B404" s="26">
        <v>123.6</v>
      </c>
      <c r="C404" s="26">
        <v>148.19999999999999</v>
      </c>
      <c r="D404" s="26">
        <v>168.9</v>
      </c>
      <c r="E404" s="26">
        <v>142.69999999999999</v>
      </c>
      <c r="F404" s="26">
        <v>124.8</v>
      </c>
      <c r="G404" s="26">
        <v>146.30000000000001</v>
      </c>
      <c r="H404" s="26">
        <v>132.6</v>
      </c>
      <c r="I404" s="26">
        <v>137.80000000000001</v>
      </c>
      <c r="J404" s="26"/>
      <c r="K404" s="26">
        <v>118.4654</v>
      </c>
      <c r="L404" s="26">
        <v>126.9</v>
      </c>
      <c r="M404" s="26">
        <v>114.2</v>
      </c>
      <c r="N404" s="26">
        <v>145.4</v>
      </c>
      <c r="O404" s="26">
        <v>102.5</v>
      </c>
      <c r="P404" s="26">
        <v>135.5</v>
      </c>
    </row>
    <row r="405" spans="1:16" x14ac:dyDescent="0.2">
      <c r="A405" s="5">
        <v>45230</v>
      </c>
      <c r="B405" s="26">
        <v>124.1</v>
      </c>
      <c r="C405" s="26">
        <v>147.19999999999999</v>
      </c>
      <c r="D405" s="26">
        <v>164.2</v>
      </c>
      <c r="E405" s="26">
        <v>147.9</v>
      </c>
      <c r="F405" s="26">
        <v>126.6</v>
      </c>
      <c r="G405" s="26">
        <v>143.4</v>
      </c>
      <c r="H405" s="26">
        <v>131.9</v>
      </c>
      <c r="I405" s="26">
        <v>137.9</v>
      </c>
      <c r="J405" s="26"/>
      <c r="K405" s="26">
        <v>119.2336</v>
      </c>
      <c r="L405" s="26">
        <v>127.2</v>
      </c>
      <c r="M405" s="26">
        <v>114.4</v>
      </c>
      <c r="N405" s="26">
        <v>153</v>
      </c>
      <c r="O405" s="26">
        <v>102.5</v>
      </c>
      <c r="P405" s="26">
        <v>137.30000000000001</v>
      </c>
    </row>
    <row r="406" spans="1:16" x14ac:dyDescent="0.2">
      <c r="A406" s="5">
        <v>45260</v>
      </c>
      <c r="B406" s="26">
        <v>124</v>
      </c>
      <c r="C406" s="26">
        <v>147</v>
      </c>
      <c r="D406" s="26">
        <v>159.69999999999999</v>
      </c>
      <c r="E406" s="26">
        <v>146.6</v>
      </c>
      <c r="F406" s="26">
        <v>130.4</v>
      </c>
      <c r="G406" s="26">
        <v>147.6</v>
      </c>
      <c r="H406" s="26">
        <v>132.4</v>
      </c>
      <c r="I406" s="26">
        <v>136.5</v>
      </c>
      <c r="J406" s="26"/>
      <c r="K406" s="26">
        <v>119.2264</v>
      </c>
      <c r="L406" s="26">
        <v>127.2</v>
      </c>
      <c r="M406" s="26">
        <v>114.4</v>
      </c>
      <c r="N406" s="26">
        <v>153</v>
      </c>
      <c r="O406" s="26">
        <v>102.5</v>
      </c>
      <c r="P406" s="26">
        <v>137.30000000000001</v>
      </c>
    </row>
    <row r="407" spans="1:16" x14ac:dyDescent="0.2">
      <c r="A407" s="5">
        <v>45291</v>
      </c>
      <c r="B407" s="26">
        <v>124.1</v>
      </c>
      <c r="C407" s="26">
        <v>147.30000000000001</v>
      </c>
      <c r="D407" s="26">
        <v>163.80000000000001</v>
      </c>
      <c r="E407" s="26">
        <v>146.80000000000001</v>
      </c>
      <c r="F407" s="26">
        <v>133.19999999999999</v>
      </c>
      <c r="G407" s="26">
        <v>145.80000000000001</v>
      </c>
      <c r="H407" s="26">
        <v>132.5</v>
      </c>
      <c r="I407" s="26">
        <v>136.69999999999999</v>
      </c>
      <c r="J407" s="26"/>
      <c r="K407" s="26">
        <v>119.2099</v>
      </c>
      <c r="L407" s="26">
        <v>127.2</v>
      </c>
      <c r="M407" s="26">
        <v>114.4</v>
      </c>
      <c r="N407" s="26">
        <v>153.1</v>
      </c>
      <c r="O407" s="26">
        <v>102.5</v>
      </c>
      <c r="P407" s="26">
        <v>137.30000000000001</v>
      </c>
    </row>
    <row r="408" spans="1:16" x14ac:dyDescent="0.2">
      <c r="A408" s="5">
        <v>45322</v>
      </c>
      <c r="B408" s="26">
        <v>124</v>
      </c>
      <c r="C408" s="26">
        <v>147.4</v>
      </c>
      <c r="D408" s="26">
        <v>161.80000000000001</v>
      </c>
      <c r="E408" s="26">
        <v>144.80000000000001</v>
      </c>
      <c r="F408" s="26">
        <v>136</v>
      </c>
      <c r="G408" s="26">
        <v>146.80000000000001</v>
      </c>
      <c r="H408" s="26">
        <v>133.69999999999999</v>
      </c>
      <c r="I408" s="26">
        <v>136.5</v>
      </c>
      <c r="J408" s="26"/>
      <c r="K408" s="26">
        <v>119.0943</v>
      </c>
      <c r="L408" s="26">
        <v>126.8</v>
      </c>
      <c r="M408" s="26">
        <v>113.7</v>
      </c>
      <c r="N408" s="26">
        <v>154.9</v>
      </c>
      <c r="O408" s="26">
        <v>102.5</v>
      </c>
      <c r="P408" s="26">
        <v>138.6</v>
      </c>
    </row>
    <row r="409" spans="1:16" x14ac:dyDescent="0.2">
      <c r="A409" s="5">
        <v>45351</v>
      </c>
      <c r="B409" s="26">
        <v>124.1</v>
      </c>
      <c r="C409" s="26">
        <v>147.9</v>
      </c>
      <c r="D409" s="26">
        <v>161.19999999999999</v>
      </c>
      <c r="E409" s="26">
        <v>142.5</v>
      </c>
      <c r="F409" s="26">
        <v>143</v>
      </c>
      <c r="G409" s="26">
        <v>147.5</v>
      </c>
      <c r="H409" s="26">
        <v>133.80000000000001</v>
      </c>
      <c r="I409" s="26">
        <v>137.1</v>
      </c>
      <c r="J409" s="26"/>
      <c r="K409" s="26">
        <v>119.08459999999999</v>
      </c>
      <c r="L409" s="26">
        <v>126.8</v>
      </c>
      <c r="M409" s="26">
        <v>113.7</v>
      </c>
      <c r="N409" s="26">
        <v>154.80000000000001</v>
      </c>
      <c r="O409" s="26">
        <v>102.5</v>
      </c>
      <c r="P409" s="26">
        <v>138.6</v>
      </c>
    </row>
    <row r="410" spans="1:16" x14ac:dyDescent="0.2">
      <c r="A410" s="5">
        <v>45382</v>
      </c>
      <c r="B410" s="26">
        <v>123.8</v>
      </c>
      <c r="C410" s="26">
        <v>146.19999999999999</v>
      </c>
      <c r="D410" s="26">
        <v>155.6</v>
      </c>
      <c r="E410" s="26">
        <v>144.6</v>
      </c>
      <c r="F410" s="26">
        <v>140.9</v>
      </c>
      <c r="G410" s="26">
        <v>143.30000000000001</v>
      </c>
      <c r="H410" s="26">
        <v>132.69999999999999</v>
      </c>
      <c r="I410" s="26">
        <v>137</v>
      </c>
      <c r="J410" s="26"/>
      <c r="K410" s="26">
        <v>119.09</v>
      </c>
      <c r="L410" s="26">
        <v>126.8</v>
      </c>
      <c r="M410" s="26">
        <v>113.7</v>
      </c>
      <c r="N410" s="26">
        <v>154.9</v>
      </c>
      <c r="O410" s="26">
        <v>102.5</v>
      </c>
      <c r="P410" s="26">
        <v>138.6</v>
      </c>
    </row>
    <row r="411" spans="1:16" x14ac:dyDescent="0.2">
      <c r="A411" s="5">
        <v>45412</v>
      </c>
      <c r="B411" s="26">
        <v>123.4</v>
      </c>
      <c r="C411" s="26">
        <v>146.1</v>
      </c>
      <c r="D411" s="26">
        <v>158</v>
      </c>
      <c r="E411" s="26">
        <v>140.1</v>
      </c>
      <c r="F411" s="26">
        <v>135.1</v>
      </c>
      <c r="G411" s="26">
        <v>144.1</v>
      </c>
      <c r="H411" s="26">
        <v>131.9</v>
      </c>
      <c r="I411" s="26">
        <v>134.4</v>
      </c>
      <c r="J411" s="26"/>
      <c r="K411" s="26">
        <v>118.5796</v>
      </c>
      <c r="L411" s="26">
        <v>126.6</v>
      </c>
      <c r="M411" s="26">
        <v>112.4</v>
      </c>
      <c r="N411" s="26">
        <v>155.9</v>
      </c>
      <c r="O411" s="26">
        <v>102.5</v>
      </c>
      <c r="P411" s="26">
        <v>138.5</v>
      </c>
    </row>
    <row r="412" spans="1:16" x14ac:dyDescent="0.2">
      <c r="A412" s="5">
        <v>45443</v>
      </c>
      <c r="B412" s="26">
        <v>123.6</v>
      </c>
      <c r="C412" s="26">
        <v>147.4</v>
      </c>
      <c r="D412" s="26">
        <v>164.5</v>
      </c>
      <c r="E412" s="26">
        <v>144.19999999999999</v>
      </c>
      <c r="F412" s="26">
        <v>132.19999999999999</v>
      </c>
      <c r="G412" s="26">
        <v>143.19999999999999</v>
      </c>
      <c r="H412" s="26">
        <v>132.19999999999999</v>
      </c>
      <c r="I412" s="26">
        <v>136.9</v>
      </c>
      <c r="J412" s="26"/>
      <c r="K412" s="26">
        <v>118.5628</v>
      </c>
      <c r="L412" s="26">
        <v>126.6</v>
      </c>
      <c r="M412" s="26">
        <v>112.4</v>
      </c>
      <c r="N412" s="26">
        <v>156</v>
      </c>
      <c r="O412" s="26">
        <v>102.5</v>
      </c>
      <c r="P412" s="26">
        <v>138.5</v>
      </c>
    </row>
    <row r="413" spans="1:16" x14ac:dyDescent="0.2">
      <c r="A413" s="5">
        <v>45473</v>
      </c>
      <c r="B413" s="26">
        <v>123.7</v>
      </c>
      <c r="C413" s="26">
        <v>148.6</v>
      </c>
      <c r="D413" s="26">
        <v>168.9</v>
      </c>
      <c r="E413" s="26">
        <v>147.5</v>
      </c>
      <c r="F413" s="26">
        <v>125.6</v>
      </c>
      <c r="G413" s="26">
        <v>143.9</v>
      </c>
      <c r="H413" s="26">
        <v>131.69999999999999</v>
      </c>
      <c r="I413" s="26">
        <v>138.5</v>
      </c>
      <c r="J413" s="26"/>
      <c r="K413" s="26">
        <v>118.5098</v>
      </c>
      <c r="L413" s="26">
        <v>126.6</v>
      </c>
      <c r="M413" s="26">
        <v>112.4</v>
      </c>
      <c r="N413" s="26">
        <v>156</v>
      </c>
      <c r="O413" s="26">
        <v>102.5</v>
      </c>
      <c r="P413" s="26">
        <v>138.5</v>
      </c>
    </row>
    <row r="414" spans="1:16" x14ac:dyDescent="0.2">
      <c r="A414" s="5">
        <v>45504</v>
      </c>
      <c r="B414" s="26">
        <v>123.9</v>
      </c>
      <c r="C414" s="26">
        <v>149.6</v>
      </c>
      <c r="D414" s="26">
        <v>169.8</v>
      </c>
      <c r="E414" s="26">
        <v>144.5</v>
      </c>
      <c r="F414" s="26">
        <v>128</v>
      </c>
      <c r="G414" s="26">
        <v>148.19999999999999</v>
      </c>
      <c r="H414" s="26">
        <v>132</v>
      </c>
      <c r="I414" s="26">
        <v>138.1</v>
      </c>
      <c r="J414" s="26"/>
      <c r="K414" s="26">
        <v>118.56</v>
      </c>
      <c r="L414" s="26">
        <v>126</v>
      </c>
      <c r="M414" s="26">
        <v>113.1</v>
      </c>
      <c r="N414" s="26">
        <v>156.1</v>
      </c>
      <c r="O414" s="26">
        <v>102.5</v>
      </c>
      <c r="P414" s="26">
        <v>139.69999999999999</v>
      </c>
    </row>
    <row r="415" spans="1:16" x14ac:dyDescent="0.2">
      <c r="A415" s="5">
        <v>45535</v>
      </c>
      <c r="B415" s="26">
        <v>123.9</v>
      </c>
      <c r="C415" s="26">
        <v>149.19999999999999</v>
      </c>
      <c r="D415" s="26">
        <v>166.5</v>
      </c>
      <c r="E415" s="26">
        <v>144.5</v>
      </c>
      <c r="F415" s="26">
        <v>126.7</v>
      </c>
      <c r="G415" s="26">
        <v>148.69999999999999</v>
      </c>
      <c r="H415" s="26">
        <v>132.19999999999999</v>
      </c>
      <c r="I415" s="26">
        <v>139.6</v>
      </c>
      <c r="J415" s="26"/>
      <c r="K415" s="26">
        <v>118.5814</v>
      </c>
      <c r="L415" s="26">
        <v>126</v>
      </c>
      <c r="M415" s="26">
        <v>113.1</v>
      </c>
      <c r="N415" s="26">
        <v>156.4</v>
      </c>
      <c r="O415" s="26">
        <v>102.5</v>
      </c>
      <c r="P415" s="26">
        <v>139.69999999999999</v>
      </c>
    </row>
    <row r="416" spans="1:16" x14ac:dyDescent="0.2">
      <c r="A416" s="5">
        <v>45565</v>
      </c>
      <c r="B416" s="26">
        <v>124.1</v>
      </c>
      <c r="C416" s="26">
        <v>150.19999999999999</v>
      </c>
      <c r="D416" s="26">
        <v>170.1</v>
      </c>
      <c r="E416" s="26">
        <v>151.4</v>
      </c>
      <c r="F416" s="26">
        <v>126.7</v>
      </c>
      <c r="G416" s="26">
        <v>151.19999999999999</v>
      </c>
      <c r="H416" s="26">
        <v>132.6</v>
      </c>
      <c r="I416" s="26">
        <v>140</v>
      </c>
      <c r="J416" s="26"/>
      <c r="K416" s="26">
        <v>118.5868</v>
      </c>
      <c r="L416" s="26">
        <v>126</v>
      </c>
      <c r="M416" s="26">
        <v>113.1</v>
      </c>
      <c r="N416" s="26">
        <v>156.69999999999999</v>
      </c>
      <c r="O416" s="26">
        <v>102.5</v>
      </c>
      <c r="P416" s="26">
        <v>139.69999999999999</v>
      </c>
    </row>
    <row r="417" spans="1:16" x14ac:dyDescent="0.2">
      <c r="A417" s="5">
        <v>45596</v>
      </c>
      <c r="B417" s="26">
        <v>124.4</v>
      </c>
      <c r="C417" s="26">
        <v>150.80000000000001</v>
      </c>
      <c r="D417" s="26">
        <v>167.4</v>
      </c>
      <c r="E417" s="26">
        <v>153.80000000000001</v>
      </c>
      <c r="F417" s="26">
        <v>130.30000000000001</v>
      </c>
      <c r="G417" s="26">
        <v>153.19999999999999</v>
      </c>
      <c r="H417" s="26">
        <v>132.69999999999999</v>
      </c>
      <c r="I417" s="26">
        <v>140.80000000000001</v>
      </c>
      <c r="J417" s="26"/>
      <c r="K417" s="26">
        <v>118.85380000000001</v>
      </c>
      <c r="L417" s="26">
        <v>126</v>
      </c>
      <c r="M417" s="26">
        <v>112.7</v>
      </c>
      <c r="N417" s="26">
        <v>156.80000000000001</v>
      </c>
      <c r="O417" s="26">
        <v>102.5</v>
      </c>
      <c r="P417" s="26">
        <v>139.9</v>
      </c>
    </row>
    <row r="418" spans="1:16" x14ac:dyDescent="0.2">
      <c r="A418" s="5">
        <v>45626</v>
      </c>
      <c r="B418" s="26">
        <v>124.6</v>
      </c>
      <c r="C418" s="26">
        <v>151.6</v>
      </c>
      <c r="D418" s="26">
        <v>168.2</v>
      </c>
      <c r="E418" s="26">
        <v>150.80000000000001</v>
      </c>
      <c r="F418" s="26">
        <v>136.6</v>
      </c>
      <c r="G418" s="26">
        <v>153.9</v>
      </c>
      <c r="H418" s="26">
        <v>133.9</v>
      </c>
      <c r="I418" s="26">
        <v>140.30000000000001</v>
      </c>
      <c r="J418" s="26"/>
      <c r="K418" s="26">
        <v>118.8753</v>
      </c>
      <c r="L418" s="26">
        <v>126</v>
      </c>
      <c r="M418" s="26">
        <v>112.7</v>
      </c>
      <c r="N418" s="26">
        <v>157</v>
      </c>
      <c r="O418" s="26">
        <v>102.5</v>
      </c>
      <c r="P418" s="26">
        <v>139.9</v>
      </c>
    </row>
    <row r="419" spans="1:16" x14ac:dyDescent="0.2">
      <c r="A419" s="5">
        <v>45657</v>
      </c>
      <c r="B419" s="26">
        <v>124.7</v>
      </c>
      <c r="C419" s="26">
        <v>152.4</v>
      </c>
      <c r="D419" s="26">
        <v>169.4</v>
      </c>
      <c r="E419" s="26">
        <v>151.30000000000001</v>
      </c>
      <c r="F419" s="26">
        <v>140.4</v>
      </c>
      <c r="G419" s="26">
        <v>155.4</v>
      </c>
      <c r="H419" s="26">
        <v>135.9</v>
      </c>
      <c r="I419" s="26">
        <v>141.1</v>
      </c>
      <c r="J419" s="26"/>
      <c r="K419" s="26">
        <v>118.89060000000001</v>
      </c>
      <c r="L419" s="26">
        <v>126</v>
      </c>
      <c r="M419" s="26">
        <v>112.7</v>
      </c>
      <c r="N419" s="26">
        <v>157.30000000000001</v>
      </c>
      <c r="O419" s="26">
        <v>102.5</v>
      </c>
      <c r="P419" s="26">
        <v>139.9</v>
      </c>
    </row>
    <row r="420" spans="1:16" x14ac:dyDescent="0.2">
      <c r="A420" s="5">
        <v>45688</v>
      </c>
      <c r="B420" s="26">
        <v>124.9</v>
      </c>
      <c r="C420" s="26">
        <v>153.19999999999999</v>
      </c>
      <c r="D420" s="26">
        <v>168.9</v>
      </c>
      <c r="E420" s="26">
        <v>151</v>
      </c>
      <c r="F420" s="26">
        <v>145.1</v>
      </c>
      <c r="G420" s="26">
        <v>155.5</v>
      </c>
      <c r="H420" s="26">
        <v>136.19999999999999</v>
      </c>
      <c r="I420" s="26">
        <v>141.6</v>
      </c>
      <c r="J420" s="26"/>
      <c r="K420" s="26">
        <v>118.9953</v>
      </c>
      <c r="L420" s="26">
        <v>126.1</v>
      </c>
      <c r="M420" s="26">
        <v>112.7</v>
      </c>
      <c r="N420" s="26">
        <v>157.4</v>
      </c>
      <c r="O420" s="26">
        <v>102.5</v>
      </c>
      <c r="P420" s="26">
        <v>140.1</v>
      </c>
    </row>
    <row r="421" spans="1:16" x14ac:dyDescent="0.2">
      <c r="A421" s="5">
        <v>45716</v>
      </c>
      <c r="B421" s="26">
        <v>125</v>
      </c>
      <c r="C421" s="26">
        <v>153.69999999999999</v>
      </c>
      <c r="D421" s="26">
        <v>170.9</v>
      </c>
      <c r="E421" s="26">
        <v>151.6</v>
      </c>
      <c r="F421" s="26">
        <v>145.6</v>
      </c>
      <c r="G421" s="26">
        <v>155.9</v>
      </c>
      <c r="H421" s="26">
        <v>136.1</v>
      </c>
      <c r="I421" s="26">
        <v>142.1</v>
      </c>
      <c r="J421" s="26"/>
      <c r="K421" s="26">
        <v>118.9923</v>
      </c>
      <c r="L421" s="26">
        <v>126.1</v>
      </c>
      <c r="M421" s="26">
        <v>112.7</v>
      </c>
      <c r="N421" s="26">
        <v>157.5</v>
      </c>
      <c r="O421" s="26">
        <v>102.5</v>
      </c>
      <c r="P421" s="26">
        <v>140.1</v>
      </c>
    </row>
    <row r="422" spans="1:16" x14ac:dyDescent="0.2">
      <c r="A422" s="5">
        <v>45747</v>
      </c>
      <c r="B422" s="26">
        <v>125</v>
      </c>
      <c r="C422" s="26">
        <v>153.4</v>
      </c>
      <c r="D422" s="26">
        <v>162.80000000000001</v>
      </c>
      <c r="E422" s="26">
        <v>149.30000000000001</v>
      </c>
      <c r="F422" s="26">
        <v>144.69999999999999</v>
      </c>
      <c r="G422" s="26">
        <v>157.1</v>
      </c>
      <c r="H422" s="26">
        <v>136.19999999999999</v>
      </c>
      <c r="I422" s="26">
        <v>142.19999999999999</v>
      </c>
      <c r="J422" s="26"/>
      <c r="K422" s="26">
        <v>118.9774</v>
      </c>
      <c r="L422" s="26">
        <v>126.1</v>
      </c>
      <c r="M422" s="26">
        <v>112.7</v>
      </c>
      <c r="N422" s="26">
        <v>157.5</v>
      </c>
      <c r="O422" s="26">
        <v>102.5</v>
      </c>
      <c r="P422" s="26">
        <v>140.1</v>
      </c>
    </row>
    <row r="423" spans="1:16" x14ac:dyDescent="0.2">
      <c r="A423" s="5">
        <v>45777</v>
      </c>
      <c r="B423" s="26">
        <v>125.2</v>
      </c>
      <c r="C423" s="26">
        <v>152.9</v>
      </c>
      <c r="D423" s="26">
        <v>161.5</v>
      </c>
      <c r="E423" s="26">
        <v>150.4</v>
      </c>
      <c r="F423" s="26">
        <v>142.80000000000001</v>
      </c>
      <c r="G423" s="26">
        <v>155.69999999999999</v>
      </c>
      <c r="H423" s="26">
        <v>135.69999999999999</v>
      </c>
      <c r="I423" s="26">
        <v>142.80000000000001</v>
      </c>
      <c r="J423" s="26"/>
      <c r="K423" s="26">
        <v>119.3569</v>
      </c>
      <c r="L423" s="26">
        <v>126.6</v>
      </c>
      <c r="M423" s="26">
        <v>113.4</v>
      </c>
      <c r="N423" s="26">
        <v>158</v>
      </c>
      <c r="O423" s="26">
        <v>102.5</v>
      </c>
      <c r="P423" s="26">
        <v>141</v>
      </c>
    </row>
    <row r="424" spans="1:16" x14ac:dyDescent="0.2">
      <c r="A424" s="5">
        <v>45808</v>
      </c>
      <c r="B424" s="26">
        <v>125.3</v>
      </c>
      <c r="C424" s="26">
        <v>153.4</v>
      </c>
      <c r="D424" s="26">
        <v>160.69999999999999</v>
      </c>
      <c r="E424" s="26">
        <v>150.1</v>
      </c>
      <c r="F424" s="26">
        <v>137.6</v>
      </c>
      <c r="G424" s="26">
        <v>161.1</v>
      </c>
      <c r="H424" s="26">
        <v>135.9</v>
      </c>
      <c r="I424" s="26">
        <v>143</v>
      </c>
      <c r="J424" s="26"/>
      <c r="K424" s="26">
        <v>119.3408</v>
      </c>
      <c r="L424" s="26">
        <v>126.6</v>
      </c>
      <c r="M424" s="26">
        <v>113.4</v>
      </c>
      <c r="N424" s="26">
        <v>157.9</v>
      </c>
      <c r="O424" s="26">
        <v>102.5</v>
      </c>
      <c r="P424" s="26">
        <v>141</v>
      </c>
    </row>
    <row r="425" spans="1:16" x14ac:dyDescent="0.2">
      <c r="A425" s="5">
        <v>45838</v>
      </c>
      <c r="B425" s="26">
        <v>125.6</v>
      </c>
      <c r="C425" s="26">
        <v>155.5</v>
      </c>
      <c r="D425" s="26">
        <v>170.4</v>
      </c>
      <c r="E425" s="26">
        <v>154.6</v>
      </c>
      <c r="F425" s="26">
        <v>136.9</v>
      </c>
      <c r="G425" s="26">
        <v>163.6</v>
      </c>
      <c r="H425" s="26">
        <v>136.5</v>
      </c>
      <c r="I425" s="26">
        <v>142.6</v>
      </c>
      <c r="J425" s="26"/>
      <c r="K425" s="26">
        <v>119.336</v>
      </c>
      <c r="L425" s="26">
        <v>126.6</v>
      </c>
      <c r="M425" s="26">
        <v>113.4</v>
      </c>
      <c r="N425" s="26">
        <v>157.9</v>
      </c>
      <c r="O425" s="26">
        <v>102.5</v>
      </c>
      <c r="P425" s="26">
        <v>141</v>
      </c>
    </row>
    <row r="426" spans="1:16" x14ac:dyDescent="0.2">
      <c r="A426" s="5">
        <v>45869</v>
      </c>
      <c r="B426" s="26">
        <v>125.7</v>
      </c>
      <c r="C426" s="26">
        <v>154.6</v>
      </c>
      <c r="D426" s="26">
        <v>175</v>
      </c>
      <c r="E426" s="26">
        <v>159.4</v>
      </c>
      <c r="F426" s="26">
        <v>133</v>
      </c>
      <c r="G426" s="26">
        <v>155.5</v>
      </c>
      <c r="H426" s="26">
        <v>136.9</v>
      </c>
      <c r="I426" s="26">
        <v>142.5</v>
      </c>
      <c r="J426" s="26"/>
      <c r="K426" s="26">
        <v>119.66240000000001</v>
      </c>
      <c r="L426" s="26">
        <v>126.8</v>
      </c>
      <c r="M426" s="26">
        <v>113.6</v>
      </c>
      <c r="N426" s="26">
        <v>159.1</v>
      </c>
      <c r="O426" s="26">
        <v>102.5</v>
      </c>
      <c r="P426" s="26">
        <v>141.1</v>
      </c>
    </row>
    <row r="427" spans="1:16" x14ac:dyDescent="0.2">
      <c r="A427" s="5">
        <v>45900</v>
      </c>
      <c r="B427" s="26">
        <v>125.6</v>
      </c>
      <c r="C427" s="26">
        <v>153.6</v>
      </c>
      <c r="D427" s="26">
        <v>164.2</v>
      </c>
      <c r="E427" s="26">
        <v>159.6</v>
      </c>
      <c r="F427" s="26">
        <v>133.4</v>
      </c>
      <c r="G427" s="26">
        <v>155.9</v>
      </c>
      <c r="H427" s="26">
        <v>137.5</v>
      </c>
      <c r="I427" s="26">
        <v>142.6</v>
      </c>
      <c r="J427" s="26"/>
      <c r="K427" s="26">
        <v>119.723</v>
      </c>
      <c r="L427" s="26">
        <v>126.8</v>
      </c>
      <c r="M427" s="26">
        <v>113.6</v>
      </c>
      <c r="N427" s="26">
        <v>159.4</v>
      </c>
      <c r="O427" s="26">
        <v>102.5</v>
      </c>
      <c r="P427" s="26">
        <v>141.1</v>
      </c>
    </row>
    <row r="428" spans="1:16" x14ac:dyDescent="0.2">
      <c r="A428" s="5">
        <v>45930</v>
      </c>
      <c r="B428" s="26">
        <v>125.4</v>
      </c>
      <c r="C428" s="26">
        <v>152.4</v>
      </c>
      <c r="D428" s="26">
        <v>160.9</v>
      </c>
      <c r="E428" s="26">
        <v>156.6</v>
      </c>
      <c r="F428" s="26">
        <v>131.30000000000001</v>
      </c>
      <c r="G428" s="26">
        <v>154.19999999999999</v>
      </c>
      <c r="H428" s="26">
        <v>137.5</v>
      </c>
      <c r="I428" s="26">
        <v>142.69999999999999</v>
      </c>
      <c r="J428" s="26"/>
      <c r="K428" s="26">
        <v>119.69840000000001</v>
      </c>
      <c r="L428" s="26">
        <v>126.8</v>
      </c>
      <c r="M428" s="26">
        <v>113.6</v>
      </c>
      <c r="N428" s="26">
        <v>159.30000000000001</v>
      </c>
      <c r="O428" s="26">
        <v>102.5</v>
      </c>
      <c r="P428" s="26">
        <v>141.1</v>
      </c>
    </row>
    <row r="429" spans="1:16" x14ac:dyDescent="0.2">
      <c r="A429" s="5">
        <v>45961</v>
      </c>
      <c r="B429" s="26">
        <v>124.9</v>
      </c>
      <c r="C429" s="26">
        <v>152.19999999999999</v>
      </c>
      <c r="D429" s="26">
        <v>156.6</v>
      </c>
      <c r="E429" s="26">
        <v>154.5</v>
      </c>
      <c r="F429" s="26">
        <v>132.1</v>
      </c>
      <c r="G429" s="26">
        <v>155.19999999999999</v>
      </c>
      <c r="H429" s="26">
        <v>138.30000000000001</v>
      </c>
      <c r="I429" s="26">
        <v>142.6</v>
      </c>
      <c r="J429" s="26"/>
      <c r="K429" s="26">
        <v>119.1597</v>
      </c>
      <c r="L429" s="26">
        <v>124.3</v>
      </c>
      <c r="M429" s="26">
        <v>113.6</v>
      </c>
      <c r="N429" s="26">
        <v>159.30000000000001</v>
      </c>
      <c r="O429" s="26">
        <v>102.5</v>
      </c>
      <c r="P429" s="26">
        <v>141.9</v>
      </c>
    </row>
    <row r="430" spans="1:16" x14ac:dyDescent="0.2">
      <c r="A430" s="5">
        <v>45991</v>
      </c>
      <c r="B430" s="26">
        <v>125.2</v>
      </c>
      <c r="C430" s="26">
        <v>152.80000000000001</v>
      </c>
      <c r="D430" s="26">
        <v>160.4</v>
      </c>
      <c r="E430" s="26">
        <v>153.19999999999999</v>
      </c>
      <c r="F430" s="26">
        <v>136</v>
      </c>
      <c r="G430" s="26">
        <v>152.5</v>
      </c>
      <c r="H430" s="26">
        <v>138.30000000000001</v>
      </c>
      <c r="I430" s="26">
        <v>142.30000000000001</v>
      </c>
      <c r="J430" s="26"/>
      <c r="K430" s="26">
        <v>119.4306</v>
      </c>
      <c r="L430" s="26">
        <v>124.3</v>
      </c>
      <c r="M430" s="26">
        <v>113.6</v>
      </c>
      <c r="N430" s="26">
        <v>159.1</v>
      </c>
      <c r="O430" s="26">
        <v>102.5</v>
      </c>
      <c r="P430" s="26">
        <v>141.9</v>
      </c>
    </row>
    <row r="431" spans="1:16" x14ac:dyDescent="0.2">
      <c r="A431" s="5">
        <v>46022</v>
      </c>
      <c r="B431" s="1">
        <v>125.2</v>
      </c>
      <c r="C431" s="1">
        <v>152.9</v>
      </c>
      <c r="D431" s="1">
        <v>159.69999999999999</v>
      </c>
      <c r="E431" s="1">
        <v>150.80000000000001</v>
      </c>
      <c r="F431" s="26">
        <v>138</v>
      </c>
      <c r="G431" s="1">
        <v>155.19999999999999</v>
      </c>
      <c r="H431" s="1">
        <v>139.4</v>
      </c>
      <c r="I431" s="1">
        <v>142.80000000000001</v>
      </c>
      <c r="K431" s="26">
        <v>119.46129999999999</v>
      </c>
      <c r="L431" s="1">
        <v>124.3</v>
      </c>
      <c r="M431" s="1">
        <v>113.6</v>
      </c>
      <c r="N431" s="1">
        <v>159.19999999999999</v>
      </c>
      <c r="O431" s="1">
        <v>102.5</v>
      </c>
      <c r="P431" s="1">
        <v>141.9</v>
      </c>
    </row>
    <row r="432" spans="1:16" x14ac:dyDescent="0.2">
      <c r="A432" s="5">
        <v>46053</v>
      </c>
      <c r="B432" s="1">
        <v>125.8</v>
      </c>
      <c r="C432" s="1">
        <v>153.4</v>
      </c>
      <c r="D432" s="1">
        <v>159.9</v>
      </c>
      <c r="E432" s="1">
        <v>150.80000000000001</v>
      </c>
      <c r="F432" s="1">
        <v>143.4</v>
      </c>
      <c r="G432" s="1">
        <v>157.4</v>
      </c>
      <c r="H432" s="1">
        <v>140</v>
      </c>
      <c r="I432" s="1">
        <v>143.30000000000001</v>
      </c>
      <c r="K432" s="26">
        <v>119.9601</v>
      </c>
      <c r="L432" s="1">
        <v>124.1</v>
      </c>
      <c r="M432" s="1">
        <v>113.6</v>
      </c>
      <c r="N432" s="1">
        <v>159.69999999999999</v>
      </c>
      <c r="O432" s="1">
        <v>102.5</v>
      </c>
      <c r="P432" s="1">
        <v>142.1</v>
      </c>
    </row>
    <row r="433" spans="1:16" x14ac:dyDescent="0.2">
      <c r="A433" s="5">
        <v>46081</v>
      </c>
      <c r="B433" s="1">
        <v>125.8</v>
      </c>
      <c r="C433" s="1">
        <v>153.6</v>
      </c>
      <c r="D433" s="1">
        <v>158.30000000000001</v>
      </c>
      <c r="E433" s="1">
        <v>152.69999999999999</v>
      </c>
      <c r="F433" s="1">
        <v>148.30000000000001</v>
      </c>
      <c r="G433" s="1">
        <v>157.30000000000001</v>
      </c>
      <c r="H433" s="1">
        <v>140.6</v>
      </c>
      <c r="I433" s="1">
        <v>142.80000000000001</v>
      </c>
      <c r="K433" s="1">
        <v>119.94580000000001</v>
      </c>
      <c r="L433" s="1">
        <v>124.1</v>
      </c>
      <c r="M433" s="1">
        <v>113.6</v>
      </c>
      <c r="N433" s="1">
        <v>159.5</v>
      </c>
      <c r="O433" s="1">
        <v>102.5</v>
      </c>
      <c r="P433" s="1">
        <v>142.1</v>
      </c>
    </row>
  </sheetData>
  <mergeCells count="6">
    <mergeCell ref="B1:P1"/>
    <mergeCell ref="B9:P9"/>
    <mergeCell ref="B10:B11"/>
    <mergeCell ref="C10:I10"/>
    <mergeCell ref="A9:A11"/>
    <mergeCell ref="K10:P10"/>
  </mergeCells>
  <conditionalFormatting sqref="B12">
    <cfRule type="cellIs" dxfId="12" priority="6" operator="equal">
      <formula>0</formula>
    </cfRule>
  </conditionalFormatting>
  <conditionalFormatting sqref="C12:P12">
    <cfRule type="cellIs" dxfId="11" priority="5" operator="equal">
      <formula>0</formula>
    </cfRule>
  </conditionalFormatting>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P150"/>
  <sheetViews>
    <sheetView zoomScale="70" zoomScaleNormal="70" workbookViewId="0">
      <pane xSplit="1" ySplit="10" topLeftCell="B140" activePane="bottomRight" state="frozen"/>
      <selection activeCell="B1" sqref="B1:Z1"/>
      <selection pane="topRight" activeCell="B1" sqref="B1:Z1"/>
      <selection pane="bottomLeft" activeCell="B1" sqref="B1:Z1"/>
      <selection pane="bottomRight" activeCell="B11" sqref="B11:P11"/>
    </sheetView>
  </sheetViews>
  <sheetFormatPr defaultColWidth="14.6640625" defaultRowHeight="10.199999999999999" x14ac:dyDescent="0.2"/>
  <cols>
    <col min="1" max="1" width="16" style="1" customWidth="1"/>
    <col min="2" max="2" width="15.5546875" style="1" customWidth="1"/>
    <col min="3" max="8" width="14.6640625" style="1"/>
    <col min="9" max="9" width="3.44140625" style="1" customWidth="1"/>
    <col min="10" max="16384" width="14.6640625" style="1"/>
  </cols>
  <sheetData>
    <row r="1" spans="1:16" ht="70.5" customHeight="1" x14ac:dyDescent="0.2">
      <c r="B1" s="244" t="s">
        <v>955</v>
      </c>
      <c r="C1" s="244"/>
      <c r="D1" s="244"/>
      <c r="E1" s="244"/>
      <c r="F1" s="244"/>
      <c r="G1" s="244"/>
      <c r="H1" s="244"/>
      <c r="I1" s="244"/>
      <c r="J1" s="244"/>
      <c r="K1" s="244"/>
      <c r="L1" s="244"/>
      <c r="M1" s="244"/>
      <c r="N1" s="244"/>
      <c r="O1" s="244"/>
      <c r="P1" s="244"/>
    </row>
    <row r="2" spans="1:16" x14ac:dyDescent="0.2">
      <c r="A2" s="36" t="s">
        <v>0</v>
      </c>
      <c r="B2" s="29" t="s">
        <v>97</v>
      </c>
      <c r="C2" s="29" t="s">
        <v>97</v>
      </c>
      <c r="D2" s="29" t="s">
        <v>97</v>
      </c>
      <c r="E2" s="29" t="s">
        <v>97</v>
      </c>
      <c r="F2" s="29" t="s">
        <v>97</v>
      </c>
      <c r="G2" s="29" t="s">
        <v>97</v>
      </c>
      <c r="H2" s="29" t="s">
        <v>67</v>
      </c>
      <c r="I2" s="29"/>
      <c r="J2" s="29" t="s">
        <v>84</v>
      </c>
      <c r="K2" s="29" t="s">
        <v>86</v>
      </c>
      <c r="L2" s="29" t="s">
        <v>85</v>
      </c>
      <c r="M2" s="29" t="s">
        <v>87</v>
      </c>
      <c r="N2" s="29" t="s">
        <v>87</v>
      </c>
      <c r="O2" s="29" t="s">
        <v>88</v>
      </c>
      <c r="P2" s="29" t="s">
        <v>88</v>
      </c>
    </row>
    <row r="3" spans="1:16" x14ac:dyDescent="0.2">
      <c r="A3" s="36" t="s">
        <v>1</v>
      </c>
      <c r="B3" s="29" t="s">
        <v>37</v>
      </c>
      <c r="C3" s="29" t="s">
        <v>37</v>
      </c>
      <c r="D3" s="29" t="s">
        <v>37</v>
      </c>
      <c r="E3" s="29" t="s">
        <v>37</v>
      </c>
      <c r="F3" s="29" t="s">
        <v>37</v>
      </c>
      <c r="G3" s="29" t="s">
        <v>37</v>
      </c>
      <c r="H3" s="29" t="s">
        <v>37</v>
      </c>
      <c r="I3" s="29"/>
      <c r="J3" s="29" t="s">
        <v>37</v>
      </c>
      <c r="K3" s="29" t="s">
        <v>37</v>
      </c>
      <c r="L3" s="29" t="s">
        <v>37</v>
      </c>
      <c r="M3" s="29" t="s">
        <v>37</v>
      </c>
      <c r="N3" s="29" t="s">
        <v>37</v>
      </c>
      <c r="O3" s="29" t="s">
        <v>37</v>
      </c>
      <c r="P3" s="29" t="s">
        <v>37</v>
      </c>
    </row>
    <row r="4" spans="1:16" s="23" customFormat="1" ht="20.399999999999999" x14ac:dyDescent="0.3">
      <c r="A4" s="37" t="s">
        <v>59</v>
      </c>
      <c r="B4" s="31" t="s">
        <v>66</v>
      </c>
      <c r="C4" s="31" t="s">
        <v>66</v>
      </c>
      <c r="D4" s="31" t="s">
        <v>66</v>
      </c>
      <c r="E4" s="31" t="s">
        <v>66</v>
      </c>
      <c r="F4" s="31" t="s">
        <v>66</v>
      </c>
      <c r="G4" s="31" t="s">
        <v>66</v>
      </c>
      <c r="H4" s="31" t="s">
        <v>66</v>
      </c>
      <c r="I4" s="31"/>
      <c r="J4" s="31" t="s">
        <v>66</v>
      </c>
      <c r="K4" s="31" t="s">
        <v>66</v>
      </c>
      <c r="L4" s="31" t="s">
        <v>66</v>
      </c>
      <c r="M4" s="31" t="s">
        <v>66</v>
      </c>
      <c r="N4" s="31" t="s">
        <v>66</v>
      </c>
      <c r="O4" s="31" t="s">
        <v>66</v>
      </c>
      <c r="P4" s="31" t="s">
        <v>66</v>
      </c>
    </row>
    <row r="5" spans="1:16" s="2" customFormat="1" x14ac:dyDescent="0.2">
      <c r="A5" s="38" t="s">
        <v>2</v>
      </c>
      <c r="B5" s="33">
        <f>INDEX($A$11:$A$7001, MATCH(TRUE, INDEX(ISNUMBER(B11:B7001), 0), 0))</f>
        <v>33298</v>
      </c>
      <c r="C5" s="33">
        <f t="shared" ref="C5:P5" si="0">INDEX($A$11:$A$7001, MATCH(TRUE, INDEX(ISNUMBER(C11:C7001), 0), 0))</f>
        <v>33298</v>
      </c>
      <c r="D5" s="33">
        <f t="shared" si="0"/>
        <v>33664</v>
      </c>
      <c r="E5" s="33">
        <f t="shared" si="0"/>
        <v>33298</v>
      </c>
      <c r="F5" s="33">
        <f t="shared" si="0"/>
        <v>33298</v>
      </c>
      <c r="G5" s="33">
        <f t="shared" si="0"/>
        <v>33298</v>
      </c>
      <c r="H5" s="33">
        <f t="shared" si="0"/>
        <v>33298</v>
      </c>
      <c r="I5" s="33"/>
      <c r="J5" s="33">
        <f t="shared" si="0"/>
        <v>38687</v>
      </c>
      <c r="K5" s="33">
        <f t="shared" si="0"/>
        <v>38687</v>
      </c>
      <c r="L5" s="33">
        <f t="shared" si="0"/>
        <v>38687</v>
      </c>
      <c r="M5" s="33">
        <f t="shared" si="0"/>
        <v>38687</v>
      </c>
      <c r="N5" s="33">
        <f t="shared" si="0"/>
        <v>38687</v>
      </c>
      <c r="O5" s="33">
        <f t="shared" si="0"/>
        <v>38687</v>
      </c>
      <c r="P5" s="33">
        <f t="shared" si="0"/>
        <v>38687</v>
      </c>
    </row>
    <row r="6" spans="1:16" s="2" customFormat="1" x14ac:dyDescent="0.2">
      <c r="A6" s="38" t="s">
        <v>3</v>
      </c>
      <c r="B6" s="33">
        <f>LOOKUP(2,1/(ISNUMBER(B11:B7001)), $A$11:$A$7001)</f>
        <v>45901</v>
      </c>
      <c r="C6" s="33">
        <f t="shared" ref="C6:P6" si="1">LOOKUP(2,1/(ISNUMBER(C11:C7001)), $A$11:$A$7001)</f>
        <v>45901</v>
      </c>
      <c r="D6" s="33">
        <f t="shared" si="1"/>
        <v>45901</v>
      </c>
      <c r="E6" s="33">
        <f t="shared" si="1"/>
        <v>45901</v>
      </c>
      <c r="F6" s="33">
        <f t="shared" si="1"/>
        <v>45901</v>
      </c>
      <c r="G6" s="33">
        <f t="shared" si="1"/>
        <v>45901</v>
      </c>
      <c r="H6" s="33">
        <f t="shared" si="1"/>
        <v>45901</v>
      </c>
      <c r="I6" s="33"/>
      <c r="J6" s="33">
        <f t="shared" si="1"/>
        <v>45992</v>
      </c>
      <c r="K6" s="33">
        <f t="shared" si="1"/>
        <v>45992</v>
      </c>
      <c r="L6" s="33">
        <f t="shared" si="1"/>
        <v>45992</v>
      </c>
      <c r="M6" s="33">
        <f t="shared" si="1"/>
        <v>45992</v>
      </c>
      <c r="N6" s="33">
        <f t="shared" si="1"/>
        <v>45992</v>
      </c>
      <c r="O6" s="33">
        <f t="shared" si="1"/>
        <v>45992</v>
      </c>
      <c r="P6" s="33">
        <f t="shared" si="1"/>
        <v>45992</v>
      </c>
    </row>
    <row r="7" spans="1:16" x14ac:dyDescent="0.2">
      <c r="A7" s="36" t="s">
        <v>938</v>
      </c>
      <c r="B7" s="34">
        <f>COUNT(B11:B7347)</f>
        <v>139</v>
      </c>
      <c r="C7" s="34">
        <f t="shared" ref="C7:P7" si="2">COUNT(C11:C7347)</f>
        <v>139</v>
      </c>
      <c r="D7" s="34">
        <f t="shared" si="2"/>
        <v>135</v>
      </c>
      <c r="E7" s="34">
        <f t="shared" si="2"/>
        <v>139</v>
      </c>
      <c r="F7" s="34">
        <f t="shared" si="2"/>
        <v>139</v>
      </c>
      <c r="G7" s="34">
        <f t="shared" si="2"/>
        <v>139</v>
      </c>
      <c r="H7" s="34">
        <f t="shared" si="2"/>
        <v>139</v>
      </c>
      <c r="I7" s="34"/>
      <c r="J7" s="34">
        <f t="shared" si="2"/>
        <v>81</v>
      </c>
      <c r="K7" s="34">
        <f t="shared" si="2"/>
        <v>81</v>
      </c>
      <c r="L7" s="34">
        <f t="shared" si="2"/>
        <v>81</v>
      </c>
      <c r="M7" s="34">
        <f t="shared" si="2"/>
        <v>81</v>
      </c>
      <c r="N7" s="34">
        <f t="shared" si="2"/>
        <v>81</v>
      </c>
      <c r="O7" s="34">
        <f t="shared" si="2"/>
        <v>81</v>
      </c>
      <c r="P7" s="34">
        <f t="shared" si="2"/>
        <v>81</v>
      </c>
    </row>
    <row r="8" spans="1:16" s="8" customFormat="1" ht="51" hidden="1" x14ac:dyDescent="0.2">
      <c r="A8" s="144" t="s">
        <v>872</v>
      </c>
      <c r="B8" s="88" t="s">
        <v>70</v>
      </c>
      <c r="C8" s="88" t="s">
        <v>71</v>
      </c>
      <c r="D8" s="88" t="s">
        <v>72</v>
      </c>
      <c r="E8" s="88" t="s">
        <v>73</v>
      </c>
      <c r="F8" s="88" t="s">
        <v>107</v>
      </c>
      <c r="G8" s="88" t="s">
        <v>74</v>
      </c>
      <c r="H8" s="88" t="s">
        <v>75</v>
      </c>
      <c r="I8" s="171"/>
      <c r="J8" s="88" t="s">
        <v>77</v>
      </c>
      <c r="K8" s="88" t="s">
        <v>78</v>
      </c>
      <c r="L8" s="88" t="s">
        <v>79</v>
      </c>
      <c r="M8" s="88" t="s">
        <v>80</v>
      </c>
      <c r="N8" s="88" t="s">
        <v>81</v>
      </c>
      <c r="O8" s="88" t="s">
        <v>82</v>
      </c>
      <c r="P8" s="88" t="s">
        <v>83</v>
      </c>
    </row>
    <row r="9" spans="1:16" s="168" customFormat="1" ht="21.9" customHeight="1" x14ac:dyDescent="0.3">
      <c r="A9" s="263" t="s">
        <v>203</v>
      </c>
      <c r="B9" s="253" t="s">
        <v>457</v>
      </c>
      <c r="C9" s="253"/>
      <c r="D9" s="253"/>
      <c r="E9" s="253"/>
      <c r="F9" s="253"/>
      <c r="G9" s="253"/>
      <c r="H9" s="253"/>
      <c r="I9" s="155"/>
      <c r="J9" s="253" t="s">
        <v>458</v>
      </c>
      <c r="K9" s="253"/>
      <c r="L9" s="253"/>
      <c r="M9" s="253"/>
      <c r="N9" s="253"/>
      <c r="O9" s="253"/>
      <c r="P9" s="253"/>
    </row>
    <row r="10" spans="1:16" s="21" customFormat="1" ht="45" customHeight="1" x14ac:dyDescent="0.3">
      <c r="A10" s="265"/>
      <c r="B10" s="170" t="s">
        <v>456</v>
      </c>
      <c r="C10" s="170" t="s">
        <v>459</v>
      </c>
      <c r="D10" s="170" t="s">
        <v>963</v>
      </c>
      <c r="E10" s="170" t="s">
        <v>460</v>
      </c>
      <c r="F10" s="170" t="s">
        <v>964</v>
      </c>
      <c r="G10" s="170" t="s">
        <v>965</v>
      </c>
      <c r="H10" s="170" t="s">
        <v>966</v>
      </c>
      <c r="I10" s="170"/>
      <c r="J10" s="170" t="s">
        <v>967</v>
      </c>
      <c r="K10" s="170" t="s">
        <v>479</v>
      </c>
      <c r="L10" s="170" t="s">
        <v>461</v>
      </c>
      <c r="M10" s="170" t="s">
        <v>462</v>
      </c>
      <c r="N10" s="170" t="s">
        <v>463</v>
      </c>
      <c r="O10" s="170" t="s">
        <v>480</v>
      </c>
      <c r="P10" s="170" t="s">
        <v>481</v>
      </c>
    </row>
    <row r="11" spans="1:16" ht="12.75" customHeight="1" x14ac:dyDescent="0.2">
      <c r="A11" s="5">
        <v>33298</v>
      </c>
      <c r="B11" s="120">
        <v>285.60000000000002</v>
      </c>
      <c r="C11" s="120">
        <v>297.60000000000002</v>
      </c>
      <c r="D11" s="120" t="s">
        <v>986</v>
      </c>
      <c r="E11" s="120">
        <v>175.6</v>
      </c>
      <c r="F11" s="120">
        <v>300.89999999999998</v>
      </c>
      <c r="G11" s="120">
        <v>316.3</v>
      </c>
      <c r="H11" s="120">
        <v>263.3</v>
      </c>
      <c r="I11" s="120"/>
      <c r="J11" s="120" t="s">
        <v>986</v>
      </c>
      <c r="K11" s="120" t="s">
        <v>986</v>
      </c>
      <c r="L11" s="120" t="s">
        <v>986</v>
      </c>
      <c r="M11" s="120" t="s">
        <v>986</v>
      </c>
      <c r="N11" s="120" t="s">
        <v>986</v>
      </c>
      <c r="O11" s="120" t="s">
        <v>986</v>
      </c>
      <c r="P11" s="120" t="s">
        <v>986</v>
      </c>
    </row>
    <row r="12" spans="1:16" x14ac:dyDescent="0.2">
      <c r="A12" s="5">
        <v>33390</v>
      </c>
      <c r="B12" s="26">
        <v>284.2</v>
      </c>
      <c r="C12" s="26">
        <v>303.39999999999998</v>
      </c>
      <c r="D12" s="26"/>
      <c r="E12" s="26">
        <v>180.4</v>
      </c>
      <c r="F12" s="26">
        <v>281.39999999999998</v>
      </c>
      <c r="G12" s="26">
        <v>311.5</v>
      </c>
      <c r="H12" s="26">
        <v>265.2</v>
      </c>
      <c r="I12" s="26"/>
      <c r="J12" s="26"/>
      <c r="K12" s="26"/>
      <c r="L12" s="26"/>
      <c r="M12" s="26"/>
      <c r="N12" s="26"/>
      <c r="O12" s="26"/>
      <c r="P12" s="26"/>
    </row>
    <row r="13" spans="1:16" x14ac:dyDescent="0.2">
      <c r="A13" s="5">
        <v>33482</v>
      </c>
      <c r="B13" s="26">
        <v>285</v>
      </c>
      <c r="C13" s="26">
        <v>302.2</v>
      </c>
      <c r="D13" s="26"/>
      <c r="E13" s="26">
        <v>186.9</v>
      </c>
      <c r="F13" s="26">
        <v>279.60000000000002</v>
      </c>
      <c r="G13" s="26">
        <v>308.3</v>
      </c>
      <c r="H13" s="26">
        <v>265.60000000000002</v>
      </c>
      <c r="I13" s="26"/>
      <c r="J13" s="26"/>
      <c r="K13" s="26"/>
      <c r="L13" s="26"/>
      <c r="M13" s="26"/>
      <c r="N13" s="26"/>
      <c r="O13" s="26"/>
      <c r="P13" s="26"/>
    </row>
    <row r="14" spans="1:16" x14ac:dyDescent="0.2">
      <c r="A14" s="5">
        <v>33573</v>
      </c>
      <c r="B14" s="26">
        <v>280.7</v>
      </c>
      <c r="C14" s="26">
        <v>301.8</v>
      </c>
      <c r="D14" s="26"/>
      <c r="E14" s="26">
        <v>187.3</v>
      </c>
      <c r="F14" s="26">
        <v>279.5</v>
      </c>
      <c r="G14" s="26">
        <v>308.2</v>
      </c>
      <c r="H14" s="26">
        <v>257.8</v>
      </c>
      <c r="I14" s="26"/>
      <c r="J14" s="26"/>
      <c r="K14" s="26"/>
      <c r="L14" s="26"/>
      <c r="M14" s="26"/>
      <c r="N14" s="26"/>
      <c r="O14" s="26"/>
      <c r="P14" s="26"/>
    </row>
    <row r="15" spans="1:16" x14ac:dyDescent="0.2">
      <c r="A15" s="5">
        <v>33664</v>
      </c>
      <c r="B15" s="26">
        <v>284.2</v>
      </c>
      <c r="C15" s="26">
        <v>301.3</v>
      </c>
      <c r="D15" s="26">
        <v>300.8</v>
      </c>
      <c r="E15" s="26">
        <v>185.4</v>
      </c>
      <c r="F15" s="26">
        <v>279.2</v>
      </c>
      <c r="G15" s="26">
        <v>313</v>
      </c>
      <c r="H15" s="26">
        <v>267.8</v>
      </c>
      <c r="I15" s="26"/>
      <c r="J15" s="26"/>
      <c r="K15" s="26"/>
      <c r="L15" s="26"/>
      <c r="M15" s="26"/>
      <c r="N15" s="26"/>
      <c r="O15" s="26"/>
      <c r="P15" s="26"/>
    </row>
    <row r="16" spans="1:16" x14ac:dyDescent="0.2">
      <c r="A16" s="5">
        <v>33756</v>
      </c>
      <c r="B16" s="26">
        <v>285.89999999999998</v>
      </c>
      <c r="C16" s="26">
        <v>302</v>
      </c>
      <c r="D16" s="26">
        <v>303.8</v>
      </c>
      <c r="E16" s="26">
        <v>186.5</v>
      </c>
      <c r="F16" s="26">
        <v>278.8</v>
      </c>
      <c r="G16" s="26">
        <v>307.8</v>
      </c>
      <c r="H16" s="26">
        <v>266.2</v>
      </c>
      <c r="I16" s="26"/>
      <c r="J16" s="26"/>
      <c r="K16" s="26"/>
      <c r="L16" s="26"/>
      <c r="M16" s="26"/>
      <c r="N16" s="26"/>
      <c r="O16" s="26"/>
      <c r="P16" s="26"/>
    </row>
    <row r="17" spans="1:16" x14ac:dyDescent="0.2">
      <c r="A17" s="5">
        <v>33848</v>
      </c>
      <c r="B17" s="26">
        <v>286.89999999999998</v>
      </c>
      <c r="C17" s="26">
        <v>304.89999999999998</v>
      </c>
      <c r="D17" s="26">
        <v>303.8</v>
      </c>
      <c r="E17" s="26">
        <v>189.6</v>
      </c>
      <c r="F17" s="26">
        <v>281.60000000000002</v>
      </c>
      <c r="G17" s="26">
        <v>313.5</v>
      </c>
      <c r="H17" s="26">
        <v>262.3</v>
      </c>
      <c r="I17" s="26"/>
      <c r="J17" s="26"/>
      <c r="K17" s="26"/>
      <c r="L17" s="26"/>
      <c r="M17" s="26"/>
      <c r="N17" s="26"/>
      <c r="O17" s="26"/>
      <c r="P17" s="26"/>
    </row>
    <row r="18" spans="1:16" x14ac:dyDescent="0.2">
      <c r="A18" s="5">
        <v>33939</v>
      </c>
      <c r="B18" s="26">
        <v>287.3</v>
      </c>
      <c r="C18" s="26">
        <v>306.89999999999998</v>
      </c>
      <c r="D18" s="26">
        <v>305.10000000000002</v>
      </c>
      <c r="E18" s="26">
        <v>186.3</v>
      </c>
      <c r="F18" s="26">
        <v>282.39999999999998</v>
      </c>
      <c r="G18" s="26">
        <v>313.8</v>
      </c>
      <c r="H18" s="26">
        <v>262.8</v>
      </c>
      <c r="I18" s="26"/>
      <c r="J18" s="26"/>
      <c r="K18" s="26"/>
      <c r="L18" s="26"/>
      <c r="M18" s="26"/>
      <c r="N18" s="26"/>
      <c r="O18" s="26"/>
      <c r="P18" s="26"/>
    </row>
    <row r="19" spans="1:16" x14ac:dyDescent="0.2">
      <c r="A19" s="5">
        <v>34029</v>
      </c>
      <c r="B19" s="26">
        <v>289.39999999999998</v>
      </c>
      <c r="C19" s="26">
        <v>307.2</v>
      </c>
      <c r="D19" s="26">
        <v>305.5</v>
      </c>
      <c r="E19" s="26">
        <v>187.5</v>
      </c>
      <c r="F19" s="26">
        <v>282.60000000000002</v>
      </c>
      <c r="G19" s="26">
        <v>323.5</v>
      </c>
      <c r="H19" s="26">
        <v>263.89999999999998</v>
      </c>
      <c r="I19" s="26"/>
      <c r="J19" s="26"/>
      <c r="K19" s="26"/>
      <c r="L19" s="26"/>
      <c r="M19" s="26"/>
      <c r="N19" s="26"/>
      <c r="O19" s="26"/>
      <c r="P19" s="26"/>
    </row>
    <row r="20" spans="1:16" x14ac:dyDescent="0.2">
      <c r="A20" s="5">
        <v>34121</v>
      </c>
      <c r="B20" s="26">
        <v>291.3</v>
      </c>
      <c r="C20" s="26">
        <v>313.2</v>
      </c>
      <c r="D20" s="26">
        <v>305.60000000000002</v>
      </c>
      <c r="E20" s="26">
        <v>187.1</v>
      </c>
      <c r="F20" s="26">
        <v>282.60000000000002</v>
      </c>
      <c r="G20" s="26">
        <v>325.39999999999998</v>
      </c>
      <c r="H20" s="26">
        <v>262.89999999999998</v>
      </c>
      <c r="I20" s="26"/>
      <c r="J20" s="26"/>
      <c r="K20" s="26"/>
      <c r="L20" s="26"/>
      <c r="M20" s="26"/>
      <c r="N20" s="26"/>
      <c r="O20" s="26"/>
      <c r="P20" s="26"/>
    </row>
    <row r="21" spans="1:16" x14ac:dyDescent="0.2">
      <c r="A21" s="5">
        <v>34213</v>
      </c>
      <c r="B21" s="26">
        <v>311.2</v>
      </c>
      <c r="C21" s="26">
        <v>354.6</v>
      </c>
      <c r="D21" s="26">
        <v>311.2</v>
      </c>
      <c r="E21" s="26">
        <v>195.3</v>
      </c>
      <c r="F21" s="26">
        <v>304.2</v>
      </c>
      <c r="G21" s="26">
        <v>346.3</v>
      </c>
      <c r="H21" s="26">
        <v>274</v>
      </c>
      <c r="I21" s="26"/>
      <c r="J21" s="26"/>
      <c r="K21" s="26"/>
      <c r="L21" s="26"/>
      <c r="M21" s="26"/>
      <c r="N21" s="26"/>
      <c r="O21" s="26"/>
      <c r="P21" s="26"/>
    </row>
    <row r="22" spans="1:16" x14ac:dyDescent="0.2">
      <c r="A22" s="5">
        <v>34304</v>
      </c>
      <c r="B22" s="26">
        <v>313.7</v>
      </c>
      <c r="C22" s="26">
        <v>357.4</v>
      </c>
      <c r="D22" s="26">
        <v>311.2</v>
      </c>
      <c r="E22" s="26">
        <v>195.9</v>
      </c>
      <c r="F22" s="26">
        <v>304.60000000000002</v>
      </c>
      <c r="G22" s="26">
        <v>351.4</v>
      </c>
      <c r="H22" s="26">
        <v>278.3</v>
      </c>
      <c r="I22" s="26"/>
      <c r="J22" s="26"/>
      <c r="K22" s="26"/>
      <c r="L22" s="26"/>
      <c r="M22" s="26"/>
      <c r="N22" s="26"/>
      <c r="O22" s="26"/>
      <c r="P22" s="26"/>
    </row>
    <row r="23" spans="1:16" x14ac:dyDescent="0.2">
      <c r="A23" s="5">
        <v>34394</v>
      </c>
      <c r="B23" s="26">
        <v>315.7</v>
      </c>
      <c r="C23" s="26">
        <v>362.1</v>
      </c>
      <c r="D23" s="26">
        <v>302.39999999999998</v>
      </c>
      <c r="E23" s="26">
        <v>195.7</v>
      </c>
      <c r="F23" s="26">
        <v>305.5</v>
      </c>
      <c r="G23" s="26">
        <v>355.1</v>
      </c>
      <c r="H23" s="26">
        <v>278.3</v>
      </c>
      <c r="I23" s="26"/>
      <c r="J23" s="26"/>
      <c r="K23" s="26"/>
      <c r="L23" s="26"/>
      <c r="M23" s="26"/>
      <c r="N23" s="26"/>
      <c r="O23" s="26"/>
      <c r="P23" s="26"/>
    </row>
    <row r="24" spans="1:16" x14ac:dyDescent="0.2">
      <c r="A24" s="5">
        <v>34486</v>
      </c>
      <c r="B24" s="26">
        <v>317</v>
      </c>
      <c r="C24" s="26">
        <v>361.4</v>
      </c>
      <c r="D24" s="26">
        <v>303.5</v>
      </c>
      <c r="E24" s="26">
        <v>197.8</v>
      </c>
      <c r="F24" s="26">
        <v>305.5</v>
      </c>
      <c r="G24" s="26">
        <v>355.5</v>
      </c>
      <c r="H24" s="26">
        <v>278.2</v>
      </c>
      <c r="I24" s="26"/>
      <c r="J24" s="26"/>
      <c r="K24" s="26"/>
      <c r="L24" s="26"/>
      <c r="M24" s="26"/>
      <c r="N24" s="26"/>
      <c r="O24" s="26"/>
      <c r="P24" s="26"/>
    </row>
    <row r="25" spans="1:16" x14ac:dyDescent="0.2">
      <c r="A25" s="5">
        <v>34578</v>
      </c>
      <c r="B25" s="26">
        <v>318.7</v>
      </c>
      <c r="C25" s="26">
        <v>364.5</v>
      </c>
      <c r="D25" s="26">
        <v>303.5</v>
      </c>
      <c r="E25" s="26">
        <v>197.9</v>
      </c>
      <c r="F25" s="26">
        <v>307.7</v>
      </c>
      <c r="G25" s="26">
        <v>355.1</v>
      </c>
      <c r="H25" s="26">
        <v>282.7</v>
      </c>
      <c r="I25" s="26"/>
      <c r="J25" s="26"/>
      <c r="K25" s="26"/>
      <c r="L25" s="26"/>
      <c r="M25" s="26"/>
      <c r="N25" s="26"/>
      <c r="O25" s="26"/>
      <c r="P25" s="26"/>
    </row>
    <row r="26" spans="1:16" x14ac:dyDescent="0.2">
      <c r="A26" s="5">
        <v>34669</v>
      </c>
      <c r="B26" s="26">
        <v>319.3</v>
      </c>
      <c r="C26" s="26">
        <v>364.7</v>
      </c>
      <c r="D26" s="26">
        <v>303.10000000000002</v>
      </c>
      <c r="E26" s="26">
        <v>197.9</v>
      </c>
      <c r="F26" s="26">
        <v>311.5</v>
      </c>
      <c r="G26" s="26">
        <v>348.6</v>
      </c>
      <c r="H26" s="26">
        <v>286.7</v>
      </c>
      <c r="I26" s="26"/>
      <c r="J26" s="26"/>
      <c r="K26" s="26"/>
      <c r="L26" s="26"/>
      <c r="M26" s="26"/>
      <c r="N26" s="26"/>
      <c r="O26" s="26"/>
      <c r="P26" s="26"/>
    </row>
    <row r="27" spans="1:16" x14ac:dyDescent="0.2">
      <c r="A27" s="5">
        <v>34759</v>
      </c>
      <c r="B27" s="26">
        <v>323.10000000000002</v>
      </c>
      <c r="C27" s="26">
        <v>367.6</v>
      </c>
      <c r="D27" s="26">
        <v>302.60000000000002</v>
      </c>
      <c r="E27" s="26">
        <v>197.9</v>
      </c>
      <c r="F27" s="26">
        <v>315.60000000000002</v>
      </c>
      <c r="G27" s="26">
        <v>349.5</v>
      </c>
      <c r="H27" s="26">
        <v>291.2</v>
      </c>
      <c r="I27" s="26"/>
      <c r="J27" s="26"/>
      <c r="K27" s="26"/>
      <c r="L27" s="26"/>
      <c r="M27" s="26"/>
      <c r="N27" s="26"/>
      <c r="O27" s="26"/>
      <c r="P27" s="26"/>
    </row>
    <row r="28" spans="1:16" x14ac:dyDescent="0.2">
      <c r="A28" s="5">
        <v>34851</v>
      </c>
      <c r="B28" s="26">
        <v>326.8</v>
      </c>
      <c r="C28" s="26">
        <v>374.5</v>
      </c>
      <c r="D28" s="26">
        <v>298.89999999999998</v>
      </c>
      <c r="E28" s="26">
        <v>218.3</v>
      </c>
      <c r="F28" s="26">
        <v>328.4</v>
      </c>
      <c r="G28" s="26">
        <v>351.3</v>
      </c>
      <c r="H28" s="26">
        <v>290.7</v>
      </c>
      <c r="I28" s="26"/>
      <c r="J28" s="26"/>
      <c r="K28" s="26"/>
      <c r="L28" s="26"/>
      <c r="M28" s="26"/>
      <c r="N28" s="26"/>
      <c r="O28" s="26"/>
      <c r="P28" s="26"/>
    </row>
    <row r="29" spans="1:16" x14ac:dyDescent="0.2">
      <c r="A29" s="5">
        <v>34943</v>
      </c>
      <c r="B29" s="26">
        <v>332.2</v>
      </c>
      <c r="C29" s="26">
        <v>398</v>
      </c>
      <c r="D29" s="26">
        <v>297.2</v>
      </c>
      <c r="E29" s="26">
        <v>221.7</v>
      </c>
      <c r="F29" s="26">
        <v>329.6</v>
      </c>
      <c r="G29" s="26">
        <v>350.8</v>
      </c>
      <c r="H29" s="26">
        <v>295.3</v>
      </c>
      <c r="I29" s="26"/>
      <c r="J29" s="26"/>
      <c r="K29" s="26"/>
      <c r="L29" s="26"/>
      <c r="M29" s="26"/>
      <c r="N29" s="26"/>
      <c r="O29" s="26"/>
      <c r="P29" s="26"/>
    </row>
    <row r="30" spans="1:16" x14ac:dyDescent="0.2">
      <c r="A30" s="5">
        <v>35034</v>
      </c>
      <c r="B30" s="26">
        <v>334.1</v>
      </c>
      <c r="C30" s="26">
        <v>404.9</v>
      </c>
      <c r="D30" s="26">
        <v>297.2</v>
      </c>
      <c r="E30" s="26">
        <v>223.9</v>
      </c>
      <c r="F30" s="26">
        <v>331.5</v>
      </c>
      <c r="G30" s="26">
        <v>349.5</v>
      </c>
      <c r="H30" s="26">
        <v>296.8</v>
      </c>
      <c r="I30" s="26"/>
      <c r="J30" s="26"/>
      <c r="K30" s="26"/>
      <c r="L30" s="26"/>
      <c r="M30" s="26"/>
      <c r="N30" s="26"/>
      <c r="O30" s="26"/>
      <c r="P30" s="26"/>
    </row>
    <row r="31" spans="1:16" x14ac:dyDescent="0.2">
      <c r="A31" s="5">
        <v>35125</v>
      </c>
      <c r="B31" s="26">
        <v>336.3</v>
      </c>
      <c r="C31" s="26">
        <v>407.4</v>
      </c>
      <c r="D31" s="26">
        <v>297.2</v>
      </c>
      <c r="E31" s="26">
        <v>226</v>
      </c>
      <c r="F31" s="26">
        <v>332.8</v>
      </c>
      <c r="G31" s="26">
        <v>359.7</v>
      </c>
      <c r="H31" s="26">
        <v>296.2</v>
      </c>
      <c r="I31" s="26"/>
      <c r="J31" s="26"/>
      <c r="K31" s="26"/>
      <c r="L31" s="26"/>
      <c r="M31" s="26"/>
      <c r="N31" s="26"/>
      <c r="O31" s="26"/>
      <c r="P31" s="26"/>
    </row>
    <row r="32" spans="1:16" x14ac:dyDescent="0.2">
      <c r="A32" s="5">
        <v>35217</v>
      </c>
      <c r="B32" s="26">
        <v>337.7</v>
      </c>
      <c r="C32" s="26">
        <v>412.8</v>
      </c>
      <c r="D32" s="26">
        <v>297.3</v>
      </c>
      <c r="E32" s="26">
        <v>228.7</v>
      </c>
      <c r="F32" s="26">
        <v>331</v>
      </c>
      <c r="G32" s="26">
        <v>362.5</v>
      </c>
      <c r="H32" s="26">
        <v>295.8</v>
      </c>
      <c r="I32" s="26"/>
      <c r="J32" s="26"/>
      <c r="K32" s="26"/>
      <c r="L32" s="26"/>
      <c r="M32" s="26"/>
      <c r="N32" s="26"/>
      <c r="O32" s="26"/>
      <c r="P32" s="26"/>
    </row>
    <row r="33" spans="1:16" x14ac:dyDescent="0.2">
      <c r="A33" s="5">
        <v>35309</v>
      </c>
      <c r="B33" s="26">
        <v>339.2</v>
      </c>
      <c r="C33" s="26">
        <v>416.6</v>
      </c>
      <c r="D33" s="26">
        <v>297.3</v>
      </c>
      <c r="E33" s="26">
        <v>236.3</v>
      </c>
      <c r="F33" s="26">
        <v>331</v>
      </c>
      <c r="G33" s="26">
        <v>363.4</v>
      </c>
      <c r="H33" s="26">
        <v>295.89999999999998</v>
      </c>
      <c r="I33" s="26"/>
      <c r="J33" s="26"/>
      <c r="K33" s="26"/>
      <c r="L33" s="26"/>
      <c r="M33" s="26"/>
      <c r="N33" s="26"/>
      <c r="O33" s="26"/>
      <c r="P33" s="26"/>
    </row>
    <row r="34" spans="1:16" x14ac:dyDescent="0.2">
      <c r="A34" s="5">
        <v>35400</v>
      </c>
      <c r="B34" s="26">
        <v>341</v>
      </c>
      <c r="C34" s="26">
        <v>418</v>
      </c>
      <c r="D34" s="26">
        <v>297.3</v>
      </c>
      <c r="E34" s="26">
        <v>238.8</v>
      </c>
      <c r="F34" s="26">
        <v>331</v>
      </c>
      <c r="G34" s="26">
        <v>367.6</v>
      </c>
      <c r="H34" s="26">
        <v>296</v>
      </c>
      <c r="I34" s="26"/>
      <c r="J34" s="26"/>
      <c r="K34" s="26"/>
      <c r="L34" s="26"/>
      <c r="M34" s="26"/>
      <c r="N34" s="26"/>
      <c r="O34" s="26"/>
      <c r="P34" s="26"/>
    </row>
    <row r="35" spans="1:16" x14ac:dyDescent="0.2">
      <c r="A35" s="5">
        <v>35490</v>
      </c>
      <c r="B35" s="26">
        <v>343.7</v>
      </c>
      <c r="C35" s="26">
        <v>417.6</v>
      </c>
      <c r="D35" s="26">
        <v>297.3</v>
      </c>
      <c r="E35" s="26">
        <v>243</v>
      </c>
      <c r="F35" s="26">
        <v>330.6</v>
      </c>
      <c r="G35" s="26">
        <v>377.3</v>
      </c>
      <c r="H35" s="26">
        <v>295.7</v>
      </c>
      <c r="I35" s="26"/>
      <c r="J35" s="26"/>
      <c r="K35" s="26"/>
      <c r="L35" s="26"/>
      <c r="M35" s="26"/>
      <c r="N35" s="26"/>
      <c r="O35" s="26"/>
      <c r="P35" s="26"/>
    </row>
    <row r="36" spans="1:16" x14ac:dyDescent="0.2">
      <c r="A36" s="5">
        <v>35582</v>
      </c>
      <c r="B36" s="26">
        <v>344.8</v>
      </c>
      <c r="C36" s="26">
        <v>419.3</v>
      </c>
      <c r="D36" s="26">
        <v>297.3</v>
      </c>
      <c r="E36" s="26">
        <v>246.7</v>
      </c>
      <c r="F36" s="26">
        <v>322.3</v>
      </c>
      <c r="G36" s="26">
        <v>378</v>
      </c>
      <c r="H36" s="26">
        <v>297.39999999999998</v>
      </c>
      <c r="I36" s="26"/>
      <c r="J36" s="26"/>
      <c r="K36" s="26"/>
      <c r="L36" s="26"/>
      <c r="M36" s="26"/>
      <c r="N36" s="26"/>
      <c r="O36" s="26"/>
      <c r="P36" s="26"/>
    </row>
    <row r="37" spans="1:16" x14ac:dyDescent="0.2">
      <c r="A37" s="5">
        <v>35674</v>
      </c>
      <c r="B37" s="26">
        <v>345.5</v>
      </c>
      <c r="C37" s="26">
        <v>420.9</v>
      </c>
      <c r="D37" s="26">
        <v>297.3</v>
      </c>
      <c r="E37" s="26">
        <v>249.3</v>
      </c>
      <c r="F37" s="26">
        <v>322.3</v>
      </c>
      <c r="G37" s="26">
        <v>378.3</v>
      </c>
      <c r="H37" s="26">
        <v>297.5</v>
      </c>
      <c r="I37" s="26"/>
      <c r="J37" s="26"/>
      <c r="K37" s="26"/>
      <c r="L37" s="26"/>
      <c r="M37" s="26"/>
      <c r="N37" s="26"/>
      <c r="O37" s="26"/>
      <c r="P37" s="26"/>
    </row>
    <row r="38" spans="1:16" x14ac:dyDescent="0.2">
      <c r="A38" s="5">
        <v>35765</v>
      </c>
      <c r="B38" s="26">
        <v>346.4</v>
      </c>
      <c r="C38" s="26">
        <v>422</v>
      </c>
      <c r="D38" s="26">
        <v>297.3</v>
      </c>
      <c r="E38" s="26">
        <v>249.3</v>
      </c>
      <c r="F38" s="26">
        <v>322.3</v>
      </c>
      <c r="G38" s="26">
        <v>378.3</v>
      </c>
      <c r="H38" s="26">
        <v>297.7</v>
      </c>
      <c r="I38" s="26"/>
      <c r="J38" s="26"/>
      <c r="K38" s="26"/>
      <c r="L38" s="26"/>
      <c r="M38" s="26"/>
      <c r="N38" s="26"/>
      <c r="O38" s="26"/>
      <c r="P38" s="26"/>
    </row>
    <row r="39" spans="1:16" x14ac:dyDescent="0.2">
      <c r="A39" s="5">
        <v>35855</v>
      </c>
      <c r="B39" s="26">
        <v>347.3</v>
      </c>
      <c r="C39" s="26">
        <v>422.8</v>
      </c>
      <c r="D39" s="26">
        <v>297.3</v>
      </c>
      <c r="E39" s="26">
        <v>252.2</v>
      </c>
      <c r="F39" s="26">
        <v>322.5</v>
      </c>
      <c r="G39" s="26">
        <v>379.5</v>
      </c>
      <c r="H39" s="26">
        <v>296.2</v>
      </c>
      <c r="I39" s="26"/>
      <c r="J39" s="26"/>
      <c r="K39" s="26"/>
      <c r="L39" s="26"/>
      <c r="M39" s="26"/>
      <c r="N39" s="26"/>
      <c r="O39" s="26"/>
      <c r="P39" s="26"/>
    </row>
    <row r="40" spans="1:16" x14ac:dyDescent="0.2">
      <c r="A40" s="5">
        <v>35947</v>
      </c>
      <c r="B40" s="26">
        <v>349.5</v>
      </c>
      <c r="C40" s="26">
        <v>423.3</v>
      </c>
      <c r="D40" s="26">
        <v>297.8</v>
      </c>
      <c r="E40" s="26">
        <v>259.39999999999998</v>
      </c>
      <c r="F40" s="26">
        <v>322.7</v>
      </c>
      <c r="G40" s="26">
        <v>382.5</v>
      </c>
      <c r="H40" s="26">
        <v>296.60000000000002</v>
      </c>
      <c r="I40" s="26"/>
      <c r="J40" s="26"/>
      <c r="K40" s="26"/>
      <c r="L40" s="26"/>
      <c r="M40" s="26"/>
      <c r="N40" s="26"/>
      <c r="O40" s="26"/>
      <c r="P40" s="26"/>
    </row>
    <row r="41" spans="1:16" x14ac:dyDescent="0.2">
      <c r="A41" s="5">
        <v>36039</v>
      </c>
      <c r="B41" s="26">
        <v>351.1</v>
      </c>
      <c r="C41" s="26">
        <v>422.8</v>
      </c>
      <c r="D41" s="26">
        <v>297.8</v>
      </c>
      <c r="E41" s="26">
        <v>259.39999999999998</v>
      </c>
      <c r="F41" s="26">
        <v>322.7</v>
      </c>
      <c r="G41" s="26">
        <v>391.2</v>
      </c>
      <c r="H41" s="26">
        <v>296.8</v>
      </c>
      <c r="I41" s="26"/>
      <c r="J41" s="26"/>
      <c r="K41" s="26"/>
      <c r="L41" s="26"/>
      <c r="M41" s="26"/>
      <c r="N41" s="26"/>
      <c r="O41" s="26"/>
      <c r="P41" s="26"/>
    </row>
    <row r="42" spans="1:16" x14ac:dyDescent="0.2">
      <c r="A42" s="5">
        <v>36130</v>
      </c>
      <c r="B42" s="26">
        <v>352.4</v>
      </c>
      <c r="C42" s="26">
        <v>426.5</v>
      </c>
      <c r="D42" s="26">
        <v>297.89999999999998</v>
      </c>
      <c r="E42" s="26">
        <v>259.39999999999998</v>
      </c>
      <c r="F42" s="26">
        <v>322.7</v>
      </c>
      <c r="G42" s="26">
        <v>391.5</v>
      </c>
      <c r="H42" s="26">
        <v>296.39999999999998</v>
      </c>
      <c r="I42" s="26"/>
      <c r="J42" s="26"/>
      <c r="K42" s="26"/>
      <c r="L42" s="26"/>
      <c r="M42" s="26"/>
      <c r="N42" s="26"/>
      <c r="O42" s="26"/>
      <c r="P42" s="26"/>
    </row>
    <row r="43" spans="1:16" x14ac:dyDescent="0.2">
      <c r="A43" s="5">
        <v>36220</v>
      </c>
      <c r="B43" s="26">
        <v>355.2</v>
      </c>
      <c r="C43" s="26">
        <v>425.8</v>
      </c>
      <c r="D43" s="26">
        <v>298.8</v>
      </c>
      <c r="E43" s="26">
        <v>255.7</v>
      </c>
      <c r="F43" s="26">
        <v>322.60000000000002</v>
      </c>
      <c r="G43" s="26">
        <v>411</v>
      </c>
      <c r="H43" s="26">
        <v>293.3</v>
      </c>
      <c r="I43" s="26"/>
      <c r="J43" s="26"/>
      <c r="K43" s="26"/>
      <c r="L43" s="26"/>
      <c r="M43" s="26"/>
      <c r="N43" s="26"/>
      <c r="O43" s="26"/>
      <c r="P43" s="26"/>
    </row>
    <row r="44" spans="1:16" x14ac:dyDescent="0.2">
      <c r="A44" s="5">
        <v>36312</v>
      </c>
      <c r="B44" s="26">
        <v>358.5</v>
      </c>
      <c r="C44" s="26">
        <v>425.3</v>
      </c>
      <c r="D44" s="26">
        <v>298.8</v>
      </c>
      <c r="E44" s="26">
        <v>259.5</v>
      </c>
      <c r="F44" s="26">
        <v>322.60000000000002</v>
      </c>
      <c r="G44" s="26">
        <v>410.9</v>
      </c>
      <c r="H44" s="26">
        <v>293.3</v>
      </c>
      <c r="I44" s="26"/>
      <c r="J44" s="26"/>
      <c r="K44" s="26"/>
      <c r="L44" s="26"/>
      <c r="M44" s="26"/>
      <c r="N44" s="26"/>
      <c r="O44" s="26"/>
      <c r="P44" s="26"/>
    </row>
    <row r="45" spans="1:16" x14ac:dyDescent="0.2">
      <c r="A45" s="5">
        <v>36404</v>
      </c>
      <c r="B45" s="26">
        <v>350.7</v>
      </c>
      <c r="C45" s="26">
        <v>423.1</v>
      </c>
      <c r="D45" s="26">
        <v>298.7</v>
      </c>
      <c r="E45" s="26">
        <v>263.10000000000002</v>
      </c>
      <c r="F45" s="26">
        <v>323.3</v>
      </c>
      <c r="G45" s="26">
        <v>360.3</v>
      </c>
      <c r="H45" s="26">
        <v>293.3</v>
      </c>
      <c r="I45" s="26"/>
      <c r="J45" s="26"/>
      <c r="K45" s="26"/>
      <c r="L45" s="26"/>
      <c r="M45" s="26"/>
      <c r="N45" s="26"/>
      <c r="O45" s="26"/>
      <c r="P45" s="26"/>
    </row>
    <row r="46" spans="1:16" x14ac:dyDescent="0.2">
      <c r="A46" s="5">
        <v>36495</v>
      </c>
      <c r="B46" s="26">
        <v>359.9</v>
      </c>
      <c r="C46" s="26">
        <v>421.5</v>
      </c>
      <c r="D46" s="26">
        <v>298.8</v>
      </c>
      <c r="E46" s="26">
        <v>264.2</v>
      </c>
      <c r="F46" s="26">
        <v>340</v>
      </c>
      <c r="G46" s="26">
        <v>411.5</v>
      </c>
      <c r="H46" s="26">
        <v>293.5</v>
      </c>
      <c r="I46" s="26"/>
      <c r="J46" s="26"/>
      <c r="K46" s="26"/>
      <c r="L46" s="26"/>
      <c r="M46" s="26"/>
      <c r="N46" s="26"/>
      <c r="O46" s="26"/>
      <c r="P46" s="26"/>
    </row>
    <row r="47" spans="1:16" x14ac:dyDescent="0.2">
      <c r="A47" s="5">
        <v>36586</v>
      </c>
      <c r="B47" s="26">
        <v>360.6</v>
      </c>
      <c r="C47" s="26">
        <v>423</v>
      </c>
      <c r="D47" s="26">
        <v>298.89999999999998</v>
      </c>
      <c r="E47" s="26">
        <v>264.2</v>
      </c>
      <c r="F47" s="26">
        <v>338.8</v>
      </c>
      <c r="G47" s="26">
        <v>414.7</v>
      </c>
      <c r="H47" s="26">
        <v>293.60000000000002</v>
      </c>
      <c r="I47" s="26"/>
      <c r="J47" s="26"/>
      <c r="K47" s="26"/>
      <c r="L47" s="26"/>
      <c r="M47" s="26"/>
      <c r="N47" s="26"/>
      <c r="O47" s="26"/>
      <c r="P47" s="26"/>
    </row>
    <row r="48" spans="1:16" x14ac:dyDescent="0.2">
      <c r="A48" s="5">
        <v>36678</v>
      </c>
      <c r="B48" s="26">
        <v>360.2</v>
      </c>
      <c r="C48" s="26">
        <v>419.1</v>
      </c>
      <c r="D48" s="26">
        <v>299.3</v>
      </c>
      <c r="E48" s="26">
        <v>266.8</v>
      </c>
      <c r="F48" s="26">
        <v>338.8</v>
      </c>
      <c r="G48" s="26">
        <v>415.4</v>
      </c>
      <c r="H48" s="26">
        <v>293.5</v>
      </c>
      <c r="I48" s="26"/>
      <c r="J48" s="26"/>
      <c r="K48" s="26"/>
      <c r="L48" s="26"/>
      <c r="M48" s="26"/>
      <c r="N48" s="26"/>
      <c r="O48" s="26"/>
      <c r="P48" s="26"/>
    </row>
    <row r="49" spans="1:16" x14ac:dyDescent="0.2">
      <c r="A49" s="5">
        <v>36770</v>
      </c>
      <c r="B49" s="26">
        <v>360.3</v>
      </c>
      <c r="C49" s="26">
        <v>417.4</v>
      </c>
      <c r="D49" s="26">
        <v>299.3</v>
      </c>
      <c r="E49" s="26">
        <v>266.8</v>
      </c>
      <c r="F49" s="26">
        <v>339.8</v>
      </c>
      <c r="G49" s="26">
        <v>416</v>
      </c>
      <c r="H49" s="26">
        <v>292.89999999999998</v>
      </c>
      <c r="I49" s="26"/>
      <c r="J49" s="26"/>
      <c r="K49" s="26"/>
      <c r="L49" s="26"/>
      <c r="M49" s="26"/>
      <c r="N49" s="26"/>
      <c r="O49" s="26"/>
      <c r="P49" s="26"/>
    </row>
    <row r="50" spans="1:16" x14ac:dyDescent="0.2">
      <c r="A50" s="5">
        <v>36861</v>
      </c>
      <c r="B50" s="26">
        <v>361.8</v>
      </c>
      <c r="C50" s="26">
        <v>417.7</v>
      </c>
      <c r="D50" s="26">
        <v>299.3</v>
      </c>
      <c r="E50" s="26">
        <v>271.2</v>
      </c>
      <c r="F50" s="26">
        <v>339.8</v>
      </c>
      <c r="G50" s="26">
        <v>416</v>
      </c>
      <c r="H50" s="26">
        <v>295.89999999999998</v>
      </c>
      <c r="I50" s="26"/>
      <c r="J50" s="26"/>
      <c r="K50" s="26"/>
      <c r="L50" s="26"/>
      <c r="M50" s="26"/>
      <c r="N50" s="26"/>
      <c r="O50" s="26"/>
      <c r="P50" s="26"/>
    </row>
    <row r="51" spans="1:16" x14ac:dyDescent="0.2">
      <c r="A51" s="5">
        <v>36951</v>
      </c>
      <c r="B51" s="26">
        <v>363.3</v>
      </c>
      <c r="C51" s="26">
        <v>419.6</v>
      </c>
      <c r="D51" s="26">
        <v>299.3</v>
      </c>
      <c r="E51" s="26">
        <v>271.2</v>
      </c>
      <c r="F51" s="26">
        <v>337.1</v>
      </c>
      <c r="G51" s="26">
        <v>415.2</v>
      </c>
      <c r="H51" s="26">
        <v>295.89999999999998</v>
      </c>
      <c r="I51" s="26"/>
      <c r="J51" s="26"/>
      <c r="K51" s="26"/>
      <c r="L51" s="26"/>
      <c r="M51" s="26"/>
      <c r="N51" s="26"/>
      <c r="O51" s="26"/>
      <c r="P51" s="26"/>
    </row>
    <row r="52" spans="1:16" x14ac:dyDescent="0.2">
      <c r="A52" s="5">
        <v>37043</v>
      </c>
      <c r="B52" s="26">
        <v>364</v>
      </c>
      <c r="C52" s="26">
        <v>421.5</v>
      </c>
      <c r="D52" s="26">
        <v>299.3</v>
      </c>
      <c r="E52" s="26">
        <v>271.2</v>
      </c>
      <c r="F52" s="26">
        <v>338</v>
      </c>
      <c r="G52" s="26">
        <v>416.1</v>
      </c>
      <c r="H52" s="26">
        <v>296.39999999999998</v>
      </c>
      <c r="I52" s="26"/>
      <c r="J52" s="26"/>
      <c r="K52" s="26"/>
      <c r="L52" s="26"/>
      <c r="M52" s="26"/>
      <c r="N52" s="26"/>
      <c r="O52" s="26"/>
      <c r="P52" s="26"/>
    </row>
    <row r="53" spans="1:16" x14ac:dyDescent="0.2">
      <c r="A53" s="5">
        <v>37135</v>
      </c>
      <c r="B53" s="26">
        <v>364.2</v>
      </c>
      <c r="C53" s="26">
        <v>421.4</v>
      </c>
      <c r="D53" s="26">
        <v>299.3</v>
      </c>
      <c r="E53" s="26">
        <v>271.2</v>
      </c>
      <c r="F53" s="26">
        <v>337.8</v>
      </c>
      <c r="G53" s="26">
        <v>416.1</v>
      </c>
      <c r="H53" s="26">
        <v>296.2</v>
      </c>
      <c r="I53" s="26"/>
      <c r="J53" s="26"/>
      <c r="K53" s="26"/>
      <c r="L53" s="26"/>
      <c r="M53" s="26"/>
      <c r="N53" s="26"/>
      <c r="O53" s="26"/>
      <c r="P53" s="26"/>
    </row>
    <row r="54" spans="1:16" x14ac:dyDescent="0.2">
      <c r="A54" s="5">
        <v>37226</v>
      </c>
      <c r="B54" s="26">
        <v>364.3</v>
      </c>
      <c r="C54" s="26">
        <v>420</v>
      </c>
      <c r="D54" s="26">
        <v>299.39999999999998</v>
      </c>
      <c r="E54" s="26">
        <v>269.89999999999998</v>
      </c>
      <c r="F54" s="26">
        <v>341.7</v>
      </c>
      <c r="G54" s="26">
        <v>415.3</v>
      </c>
      <c r="H54" s="26">
        <v>294.8</v>
      </c>
      <c r="I54" s="26"/>
      <c r="J54" s="26"/>
      <c r="K54" s="26"/>
      <c r="L54" s="26"/>
      <c r="M54" s="26"/>
      <c r="N54" s="26"/>
      <c r="O54" s="26"/>
      <c r="P54" s="26"/>
    </row>
    <row r="55" spans="1:16" x14ac:dyDescent="0.2">
      <c r="A55" s="5">
        <v>37316</v>
      </c>
      <c r="B55" s="26">
        <v>365.2</v>
      </c>
      <c r="C55" s="26">
        <v>423.1</v>
      </c>
      <c r="D55" s="26">
        <v>299.39999999999998</v>
      </c>
      <c r="E55" s="26">
        <v>275.5</v>
      </c>
      <c r="F55" s="26">
        <v>340.9</v>
      </c>
      <c r="G55" s="26">
        <v>415</v>
      </c>
      <c r="H55" s="26">
        <v>294.60000000000002</v>
      </c>
      <c r="I55" s="26"/>
      <c r="J55" s="26"/>
      <c r="K55" s="26"/>
      <c r="L55" s="26"/>
      <c r="M55" s="26"/>
      <c r="N55" s="26"/>
      <c r="O55" s="26"/>
      <c r="P55" s="26"/>
    </row>
    <row r="56" spans="1:16" x14ac:dyDescent="0.2">
      <c r="A56" s="5">
        <v>37408</v>
      </c>
      <c r="B56" s="26">
        <v>365.1</v>
      </c>
      <c r="C56" s="26">
        <v>424.6</v>
      </c>
      <c r="D56" s="26">
        <v>299.39999999999998</v>
      </c>
      <c r="E56" s="26">
        <v>275.5</v>
      </c>
      <c r="F56" s="26">
        <v>340.9</v>
      </c>
      <c r="G56" s="26">
        <v>413.6</v>
      </c>
      <c r="H56" s="26">
        <v>294.2</v>
      </c>
      <c r="I56" s="26"/>
      <c r="J56" s="26"/>
      <c r="K56" s="26"/>
      <c r="L56" s="26"/>
      <c r="M56" s="26"/>
      <c r="N56" s="26"/>
      <c r="O56" s="26"/>
      <c r="P56" s="26"/>
    </row>
    <row r="57" spans="1:16" x14ac:dyDescent="0.2">
      <c r="A57" s="5">
        <v>37500</v>
      </c>
      <c r="B57" s="26">
        <v>366.9</v>
      </c>
      <c r="C57" s="26">
        <v>425.7</v>
      </c>
      <c r="D57" s="26">
        <v>294.10000000000002</v>
      </c>
      <c r="E57" s="26">
        <v>279.60000000000002</v>
      </c>
      <c r="F57" s="26">
        <v>339.1</v>
      </c>
      <c r="G57" s="26">
        <v>421.4</v>
      </c>
      <c r="H57" s="26">
        <v>296.10000000000002</v>
      </c>
      <c r="I57" s="26"/>
      <c r="J57" s="26"/>
      <c r="K57" s="26"/>
      <c r="L57" s="26"/>
      <c r="M57" s="26"/>
      <c r="N57" s="26"/>
      <c r="O57" s="26"/>
      <c r="P57" s="26"/>
    </row>
    <row r="58" spans="1:16" x14ac:dyDescent="0.2">
      <c r="A58" s="5">
        <v>37591</v>
      </c>
      <c r="B58" s="26">
        <v>367.2</v>
      </c>
      <c r="C58" s="26">
        <v>427.6</v>
      </c>
      <c r="D58" s="26">
        <v>294.39999999999998</v>
      </c>
      <c r="E58" s="26">
        <v>282.39999999999998</v>
      </c>
      <c r="F58" s="26">
        <v>322.10000000000002</v>
      </c>
      <c r="G58" s="26">
        <v>419</v>
      </c>
      <c r="H58" s="26">
        <v>296.89999999999998</v>
      </c>
      <c r="I58" s="26"/>
      <c r="J58" s="26"/>
      <c r="K58" s="26"/>
      <c r="L58" s="26"/>
      <c r="M58" s="26"/>
      <c r="N58" s="26"/>
      <c r="O58" s="26"/>
      <c r="P58" s="26"/>
    </row>
    <row r="59" spans="1:16" x14ac:dyDescent="0.2">
      <c r="A59" s="5">
        <v>37681</v>
      </c>
      <c r="B59" s="26">
        <v>369.9</v>
      </c>
      <c r="C59" s="26">
        <v>439.3</v>
      </c>
      <c r="D59" s="26">
        <v>294.39999999999998</v>
      </c>
      <c r="E59" s="26">
        <v>278.39999999999998</v>
      </c>
      <c r="F59" s="26">
        <v>322.8</v>
      </c>
      <c r="G59" s="26">
        <v>420.6</v>
      </c>
      <c r="H59" s="26">
        <v>299.39999999999998</v>
      </c>
      <c r="I59" s="26"/>
      <c r="J59" s="26"/>
      <c r="K59" s="26"/>
      <c r="L59" s="26"/>
      <c r="M59" s="26"/>
      <c r="N59" s="26"/>
      <c r="O59" s="26"/>
      <c r="P59" s="26"/>
    </row>
    <row r="60" spans="1:16" x14ac:dyDescent="0.2">
      <c r="A60" s="5">
        <v>37773</v>
      </c>
      <c r="B60" s="26">
        <v>363.9</v>
      </c>
      <c r="C60" s="26">
        <v>445.6</v>
      </c>
      <c r="D60" s="26">
        <v>294.39999999999998</v>
      </c>
      <c r="E60" s="26">
        <v>278.39999999999998</v>
      </c>
      <c r="F60" s="26">
        <v>322.8</v>
      </c>
      <c r="G60" s="26">
        <v>421.6</v>
      </c>
      <c r="H60" s="26">
        <v>299.89999999999998</v>
      </c>
      <c r="I60" s="26"/>
      <c r="J60" s="26"/>
      <c r="K60" s="26"/>
      <c r="L60" s="26"/>
      <c r="M60" s="26"/>
      <c r="N60" s="26"/>
      <c r="O60" s="26"/>
      <c r="P60" s="26"/>
    </row>
    <row r="61" spans="1:16" x14ac:dyDescent="0.2">
      <c r="A61" s="5">
        <v>37865</v>
      </c>
      <c r="B61" s="26">
        <v>371.6</v>
      </c>
      <c r="C61" s="26">
        <v>442.2</v>
      </c>
      <c r="D61" s="26">
        <v>294.39999999999998</v>
      </c>
      <c r="E61" s="26">
        <v>278.39999999999998</v>
      </c>
      <c r="F61" s="26">
        <v>322.8</v>
      </c>
      <c r="G61" s="26">
        <v>424.2</v>
      </c>
      <c r="H61" s="26">
        <v>301.60000000000002</v>
      </c>
      <c r="I61" s="26"/>
      <c r="J61" s="26"/>
      <c r="K61" s="26"/>
      <c r="L61" s="26"/>
      <c r="M61" s="26"/>
      <c r="N61" s="26"/>
      <c r="O61" s="26"/>
      <c r="P61" s="26"/>
    </row>
    <row r="62" spans="1:16" x14ac:dyDescent="0.2">
      <c r="A62" s="5">
        <v>37956</v>
      </c>
      <c r="B62" s="26">
        <v>372.2</v>
      </c>
      <c r="C62" s="26">
        <v>448.8</v>
      </c>
      <c r="D62" s="26">
        <v>294.39999999999998</v>
      </c>
      <c r="E62" s="26">
        <v>278.39999999999998</v>
      </c>
      <c r="F62" s="26">
        <v>325.10000000000002</v>
      </c>
      <c r="G62" s="26">
        <v>422.4</v>
      </c>
      <c r="H62" s="26">
        <v>301</v>
      </c>
      <c r="I62" s="26"/>
      <c r="J62" s="26"/>
      <c r="K62" s="26"/>
      <c r="L62" s="26"/>
      <c r="M62" s="26"/>
      <c r="N62" s="26"/>
      <c r="O62" s="26"/>
      <c r="P62" s="26"/>
    </row>
    <row r="63" spans="1:16" x14ac:dyDescent="0.2">
      <c r="A63" s="5">
        <v>38047</v>
      </c>
      <c r="B63" s="26">
        <v>376.6</v>
      </c>
      <c r="C63" s="26">
        <v>449.2</v>
      </c>
      <c r="D63" s="26">
        <v>294.39999999999998</v>
      </c>
      <c r="E63" s="26">
        <v>293.3</v>
      </c>
      <c r="F63" s="26">
        <v>323.3</v>
      </c>
      <c r="G63" s="26">
        <v>421</v>
      </c>
      <c r="H63" s="26">
        <v>301.10000000000002</v>
      </c>
      <c r="I63" s="26"/>
      <c r="J63" s="26"/>
      <c r="K63" s="26"/>
      <c r="L63" s="26"/>
      <c r="M63" s="26"/>
      <c r="N63" s="26"/>
      <c r="O63" s="26"/>
      <c r="P63" s="26"/>
    </row>
    <row r="64" spans="1:16" x14ac:dyDescent="0.2">
      <c r="A64" s="5">
        <v>38139</v>
      </c>
      <c r="B64" s="26">
        <v>383.3</v>
      </c>
      <c r="C64" s="26">
        <v>456.2</v>
      </c>
      <c r="D64" s="26">
        <v>295</v>
      </c>
      <c r="E64" s="26">
        <v>289.89999999999998</v>
      </c>
      <c r="F64" s="26">
        <v>324.39999999999998</v>
      </c>
      <c r="G64" s="26">
        <v>423.6</v>
      </c>
      <c r="H64" s="26">
        <v>318.39999999999998</v>
      </c>
      <c r="I64" s="26"/>
      <c r="J64" s="26"/>
      <c r="K64" s="26"/>
      <c r="L64" s="26"/>
      <c r="M64" s="26"/>
      <c r="N64" s="26"/>
      <c r="O64" s="26"/>
      <c r="P64" s="26"/>
    </row>
    <row r="65" spans="1:16" x14ac:dyDescent="0.2">
      <c r="A65" s="5">
        <v>38231</v>
      </c>
      <c r="B65" s="26">
        <v>383.8</v>
      </c>
      <c r="C65" s="26">
        <v>454.1</v>
      </c>
      <c r="D65" s="26">
        <v>295</v>
      </c>
      <c r="E65" s="26">
        <v>289.89999999999998</v>
      </c>
      <c r="F65" s="26">
        <v>323.3</v>
      </c>
      <c r="G65" s="26">
        <v>427.3</v>
      </c>
      <c r="H65" s="26">
        <v>319.39999999999998</v>
      </c>
      <c r="I65" s="26"/>
      <c r="J65" s="26"/>
      <c r="K65" s="26"/>
      <c r="L65" s="26"/>
      <c r="M65" s="26"/>
      <c r="N65" s="26"/>
      <c r="O65" s="26"/>
      <c r="P65" s="26"/>
    </row>
    <row r="66" spans="1:16" x14ac:dyDescent="0.2">
      <c r="A66" s="5">
        <v>38322</v>
      </c>
      <c r="B66" s="26">
        <v>385.5</v>
      </c>
      <c r="C66" s="26">
        <v>455.5</v>
      </c>
      <c r="D66" s="26">
        <v>295</v>
      </c>
      <c r="E66" s="26">
        <v>300.10000000000002</v>
      </c>
      <c r="F66" s="26">
        <v>324.39999999999998</v>
      </c>
      <c r="G66" s="26">
        <v>427.6</v>
      </c>
      <c r="H66" s="26">
        <v>320.5</v>
      </c>
      <c r="I66" s="26"/>
      <c r="J66" s="26"/>
      <c r="K66" s="26"/>
      <c r="L66" s="26"/>
      <c r="M66" s="26"/>
      <c r="N66" s="26"/>
      <c r="O66" s="26"/>
      <c r="P66" s="26"/>
    </row>
    <row r="67" spans="1:16" x14ac:dyDescent="0.2">
      <c r="A67" s="5">
        <v>38412</v>
      </c>
      <c r="B67" s="26">
        <v>389.1</v>
      </c>
      <c r="C67" s="26">
        <v>457.6</v>
      </c>
      <c r="D67" s="26">
        <v>295</v>
      </c>
      <c r="E67" s="26">
        <v>300.39999999999998</v>
      </c>
      <c r="F67" s="26">
        <v>324.89999999999998</v>
      </c>
      <c r="G67" s="26">
        <v>428.4</v>
      </c>
      <c r="H67" s="26">
        <v>321.10000000000002</v>
      </c>
      <c r="I67" s="26"/>
      <c r="J67" s="26"/>
      <c r="K67" s="26"/>
      <c r="L67" s="26"/>
      <c r="M67" s="26"/>
      <c r="N67" s="26"/>
      <c r="O67" s="26"/>
      <c r="P67" s="26"/>
    </row>
    <row r="68" spans="1:16" x14ac:dyDescent="0.2">
      <c r="A68" s="5">
        <v>38504</v>
      </c>
      <c r="B68" s="26">
        <v>389.6</v>
      </c>
      <c r="C68" s="26">
        <v>457.7</v>
      </c>
      <c r="D68" s="26">
        <v>295</v>
      </c>
      <c r="E68" s="26">
        <v>300.39999999999998</v>
      </c>
      <c r="F68" s="26">
        <v>325.10000000000002</v>
      </c>
      <c r="G68" s="26">
        <v>428.9</v>
      </c>
      <c r="H68" s="26">
        <v>322</v>
      </c>
      <c r="I68" s="26"/>
      <c r="J68" s="26"/>
      <c r="K68" s="26"/>
      <c r="L68" s="26"/>
      <c r="M68" s="26"/>
      <c r="N68" s="26"/>
      <c r="O68" s="26"/>
      <c r="P68" s="26"/>
    </row>
    <row r="69" spans="1:16" x14ac:dyDescent="0.2">
      <c r="A69" s="5">
        <v>38596</v>
      </c>
      <c r="B69" s="26">
        <v>391.3</v>
      </c>
      <c r="C69" s="26">
        <v>460.3</v>
      </c>
      <c r="D69" s="26">
        <v>296.7</v>
      </c>
      <c r="E69" s="26">
        <v>299.3</v>
      </c>
      <c r="F69" s="26">
        <v>325.7</v>
      </c>
      <c r="G69" s="26">
        <v>433.3</v>
      </c>
      <c r="H69" s="26">
        <v>321.3</v>
      </c>
      <c r="I69" s="26"/>
      <c r="J69" s="26"/>
      <c r="K69" s="26"/>
      <c r="L69" s="26"/>
      <c r="M69" s="26"/>
      <c r="N69" s="26"/>
      <c r="O69" s="26"/>
      <c r="P69" s="26"/>
    </row>
    <row r="70" spans="1:16" x14ac:dyDescent="0.2">
      <c r="A70" s="5">
        <v>38687</v>
      </c>
      <c r="B70" s="26">
        <v>394</v>
      </c>
      <c r="C70" s="26">
        <v>461.4</v>
      </c>
      <c r="D70" s="26">
        <v>296.7</v>
      </c>
      <c r="E70" s="26">
        <v>299.3</v>
      </c>
      <c r="F70" s="26">
        <v>326.3</v>
      </c>
      <c r="G70" s="26">
        <v>450.2</v>
      </c>
      <c r="H70" s="26">
        <v>321.3</v>
      </c>
      <c r="I70" s="26"/>
      <c r="J70" s="26">
        <v>40.31</v>
      </c>
      <c r="K70" s="26">
        <v>1315.61</v>
      </c>
      <c r="L70" s="26">
        <v>716</v>
      </c>
      <c r="M70" s="26">
        <v>3.96</v>
      </c>
      <c r="N70" s="26">
        <v>4.76</v>
      </c>
      <c r="O70" s="26">
        <v>6.79</v>
      </c>
      <c r="P70" s="26">
        <v>26.4</v>
      </c>
    </row>
    <row r="71" spans="1:16" x14ac:dyDescent="0.2">
      <c r="A71" s="5">
        <v>38777</v>
      </c>
      <c r="B71" s="26">
        <v>397.1</v>
      </c>
      <c r="C71" s="26">
        <v>468.1</v>
      </c>
      <c r="D71" s="26">
        <v>296.7</v>
      </c>
      <c r="E71" s="26">
        <v>305.10000000000002</v>
      </c>
      <c r="F71" s="26">
        <v>326.5</v>
      </c>
      <c r="G71" s="26">
        <v>455.4</v>
      </c>
      <c r="H71" s="26">
        <v>322.10000000000002</v>
      </c>
      <c r="I71" s="26"/>
      <c r="J71" s="26">
        <v>40.51</v>
      </c>
      <c r="K71" s="26">
        <v>1394.25</v>
      </c>
      <c r="L71" s="26">
        <v>738</v>
      </c>
      <c r="M71" s="26">
        <v>4.13</v>
      </c>
      <c r="N71" s="26">
        <v>5.08</v>
      </c>
      <c r="O71" s="26">
        <v>6.75</v>
      </c>
      <c r="P71" s="26">
        <v>26.43</v>
      </c>
    </row>
    <row r="72" spans="1:16" x14ac:dyDescent="0.2">
      <c r="A72" s="5">
        <v>38869</v>
      </c>
      <c r="B72" s="26">
        <v>407.1</v>
      </c>
      <c r="C72" s="26">
        <v>468.5</v>
      </c>
      <c r="D72" s="26">
        <v>298.39999999999998</v>
      </c>
      <c r="E72" s="26">
        <v>305.10000000000002</v>
      </c>
      <c r="F72" s="26">
        <v>326.5</v>
      </c>
      <c r="G72" s="26">
        <v>477.3</v>
      </c>
      <c r="H72" s="26">
        <v>324.3</v>
      </c>
      <c r="I72" s="26"/>
      <c r="J72" s="26">
        <v>40.58</v>
      </c>
      <c r="K72" s="26">
        <v>1478.1</v>
      </c>
      <c r="L72" s="26">
        <v>763.2</v>
      </c>
      <c r="M72" s="26">
        <v>4.84</v>
      </c>
      <c r="N72" s="26">
        <v>6.5</v>
      </c>
      <c r="O72" s="26">
        <v>6.72</v>
      </c>
      <c r="P72" s="26">
        <v>26.46</v>
      </c>
    </row>
    <row r="73" spans="1:16" x14ac:dyDescent="0.2">
      <c r="A73" s="5">
        <v>38961</v>
      </c>
      <c r="B73" s="26">
        <v>411.9</v>
      </c>
      <c r="C73" s="26">
        <v>471.7</v>
      </c>
      <c r="D73" s="26">
        <v>298.39999999999998</v>
      </c>
      <c r="E73" s="26">
        <v>312.39999999999998</v>
      </c>
      <c r="F73" s="26">
        <v>331.5</v>
      </c>
      <c r="G73" s="26">
        <v>484.5</v>
      </c>
      <c r="H73" s="26">
        <v>327.3</v>
      </c>
      <c r="I73" s="26"/>
      <c r="J73" s="26">
        <v>40.75</v>
      </c>
      <c r="K73" s="26">
        <v>1593.1</v>
      </c>
      <c r="L73" s="26">
        <v>820.7</v>
      </c>
      <c r="M73" s="26">
        <v>4.99</v>
      </c>
      <c r="N73" s="26">
        <v>6.94</v>
      </c>
      <c r="O73" s="26">
        <v>6.82</v>
      </c>
      <c r="P73" s="26">
        <v>28.91</v>
      </c>
    </row>
    <row r="74" spans="1:16" x14ac:dyDescent="0.2">
      <c r="A74" s="5">
        <v>39052</v>
      </c>
      <c r="B74" s="26">
        <v>419.8</v>
      </c>
      <c r="C74" s="26">
        <v>484.2</v>
      </c>
      <c r="D74" s="26">
        <v>298.39999999999998</v>
      </c>
      <c r="E74" s="26">
        <v>313.10000000000002</v>
      </c>
      <c r="F74" s="26">
        <v>331.5</v>
      </c>
      <c r="G74" s="26">
        <v>500</v>
      </c>
      <c r="H74" s="26">
        <v>328.3</v>
      </c>
      <c r="I74" s="26"/>
      <c r="J74" s="26">
        <v>40.75</v>
      </c>
      <c r="K74" s="26">
        <v>1827.94</v>
      </c>
      <c r="L74" s="26">
        <v>845.83</v>
      </c>
      <c r="M74" s="26">
        <v>5.25</v>
      </c>
      <c r="N74" s="26">
        <v>7.22</v>
      </c>
      <c r="O74" s="26">
        <v>7.22</v>
      </c>
      <c r="P74" s="26">
        <v>29.38</v>
      </c>
    </row>
    <row r="75" spans="1:16" x14ac:dyDescent="0.2">
      <c r="A75" s="5">
        <v>39142</v>
      </c>
      <c r="B75" s="26">
        <v>428.1</v>
      </c>
      <c r="C75" s="26">
        <v>490.1</v>
      </c>
      <c r="D75" s="26">
        <v>298.39999999999998</v>
      </c>
      <c r="E75" s="26">
        <v>313.10000000000002</v>
      </c>
      <c r="F75" s="26">
        <v>332.7</v>
      </c>
      <c r="G75" s="26">
        <v>518.5</v>
      </c>
      <c r="H75" s="26">
        <v>330.4</v>
      </c>
      <c r="I75" s="26"/>
      <c r="J75" s="26">
        <v>43.94</v>
      </c>
      <c r="K75" s="26">
        <v>2103.75</v>
      </c>
      <c r="L75" s="26">
        <v>827.83</v>
      </c>
      <c r="M75" s="26">
        <v>6.01</v>
      </c>
      <c r="N75" s="26">
        <v>8.65</v>
      </c>
      <c r="O75" s="26">
        <v>7.12</v>
      </c>
      <c r="P75" s="26">
        <v>30.44</v>
      </c>
    </row>
    <row r="76" spans="1:16" x14ac:dyDescent="0.2">
      <c r="A76" s="5">
        <v>39234</v>
      </c>
      <c r="B76" s="26">
        <v>433.6</v>
      </c>
      <c r="C76" s="26">
        <v>495.7</v>
      </c>
      <c r="D76" s="26">
        <v>298.39999999999998</v>
      </c>
      <c r="E76" s="26">
        <v>316.60000000000002</v>
      </c>
      <c r="F76" s="26">
        <v>332.7</v>
      </c>
      <c r="G76" s="26">
        <v>521.70000000000005</v>
      </c>
      <c r="H76" s="26">
        <v>334.2</v>
      </c>
      <c r="I76" s="26"/>
      <c r="J76" s="26">
        <v>43.73</v>
      </c>
      <c r="K76" s="26">
        <v>2082.81</v>
      </c>
      <c r="L76" s="26">
        <v>884.13</v>
      </c>
      <c r="M76" s="26">
        <v>6.15</v>
      </c>
      <c r="N76" s="26">
        <v>8.75</v>
      </c>
      <c r="O76" s="26">
        <v>7.26</v>
      </c>
      <c r="P76" s="26">
        <v>32.1</v>
      </c>
    </row>
    <row r="77" spans="1:16" x14ac:dyDescent="0.2">
      <c r="A77" s="5">
        <v>39326</v>
      </c>
      <c r="B77" s="26">
        <v>438.9</v>
      </c>
      <c r="C77" s="26">
        <v>503.6</v>
      </c>
      <c r="D77" s="26">
        <v>298.39999999999998</v>
      </c>
      <c r="E77" s="26">
        <v>329.8</v>
      </c>
      <c r="F77" s="26">
        <v>333.5</v>
      </c>
      <c r="G77" s="26">
        <v>523.29999999999995</v>
      </c>
      <c r="H77" s="26">
        <v>337.2</v>
      </c>
      <c r="I77" s="26"/>
      <c r="J77" s="26">
        <v>43.64</v>
      </c>
      <c r="K77" s="26">
        <v>2286.25</v>
      </c>
      <c r="L77" s="26">
        <v>894.87</v>
      </c>
      <c r="M77" s="26">
        <v>6.15</v>
      </c>
      <c r="N77" s="26">
        <v>8.7100000000000009</v>
      </c>
      <c r="O77" s="26">
        <v>7.67</v>
      </c>
      <c r="P77" s="26">
        <v>32.61</v>
      </c>
    </row>
    <row r="78" spans="1:16" x14ac:dyDescent="0.2">
      <c r="A78" s="5">
        <v>39417</v>
      </c>
      <c r="B78" s="26">
        <v>448</v>
      </c>
      <c r="C78" s="26">
        <v>535.79999999999995</v>
      </c>
      <c r="D78" s="26">
        <v>298.39999999999998</v>
      </c>
      <c r="E78" s="26">
        <v>329.4</v>
      </c>
      <c r="F78" s="26">
        <v>333.5</v>
      </c>
      <c r="G78" s="26">
        <v>527.20000000000005</v>
      </c>
      <c r="H78" s="26">
        <v>338.6</v>
      </c>
      <c r="I78" s="26"/>
      <c r="J78" s="26">
        <v>43.64</v>
      </c>
      <c r="K78" s="26">
        <v>2340.21</v>
      </c>
      <c r="L78" s="26">
        <v>904.43</v>
      </c>
      <c r="M78" s="26">
        <v>6.23</v>
      </c>
      <c r="N78" s="26">
        <v>8.76</v>
      </c>
      <c r="O78" s="26">
        <v>7.84</v>
      </c>
      <c r="P78" s="26">
        <v>33.1</v>
      </c>
    </row>
    <row r="79" spans="1:16" x14ac:dyDescent="0.2">
      <c r="A79" s="5">
        <v>39508</v>
      </c>
      <c r="B79" s="26">
        <v>466.9</v>
      </c>
      <c r="C79" s="26">
        <v>559.9</v>
      </c>
      <c r="D79" s="26">
        <v>298.39999999999998</v>
      </c>
      <c r="E79" s="26">
        <v>329.4</v>
      </c>
      <c r="F79" s="26">
        <v>333.5</v>
      </c>
      <c r="G79" s="26">
        <v>565.29999999999995</v>
      </c>
      <c r="H79" s="26">
        <v>335.7</v>
      </c>
      <c r="I79" s="26"/>
      <c r="J79" s="26">
        <v>43.88</v>
      </c>
      <c r="K79" s="26">
        <v>2421.14</v>
      </c>
      <c r="L79" s="26">
        <v>1005.23</v>
      </c>
      <c r="M79" s="26">
        <v>6.28</v>
      </c>
      <c r="N79" s="26">
        <v>8.7799999999999994</v>
      </c>
      <c r="O79" s="26">
        <v>8.0299999999999994</v>
      </c>
      <c r="P79" s="26">
        <v>32.549999999999997</v>
      </c>
    </row>
    <row r="80" spans="1:16" x14ac:dyDescent="0.2">
      <c r="A80" s="5">
        <v>39600</v>
      </c>
      <c r="B80" s="26">
        <v>476.8</v>
      </c>
      <c r="C80" s="26">
        <v>602.20000000000005</v>
      </c>
      <c r="D80" s="26">
        <v>298.39999999999998</v>
      </c>
      <c r="E80" s="26">
        <v>329.4</v>
      </c>
      <c r="F80" s="26">
        <v>337.2</v>
      </c>
      <c r="G80" s="26">
        <v>568</v>
      </c>
      <c r="H80" s="26">
        <v>337.9</v>
      </c>
      <c r="I80" s="26"/>
      <c r="J80" s="26">
        <v>43.89</v>
      </c>
      <c r="K80" s="26">
        <v>2437.67</v>
      </c>
      <c r="L80" s="26">
        <v>1005.23</v>
      </c>
      <c r="M80" s="26">
        <v>6.57</v>
      </c>
      <c r="N80" s="26">
        <v>8.7899999999999991</v>
      </c>
      <c r="O80" s="26">
        <v>9.49</v>
      </c>
      <c r="P80" s="26">
        <v>38.94</v>
      </c>
    </row>
    <row r="81" spans="1:16" x14ac:dyDescent="0.2">
      <c r="A81" s="5">
        <v>39692</v>
      </c>
      <c r="B81" s="26">
        <v>484.3</v>
      </c>
      <c r="C81" s="26">
        <v>632.79999999999995</v>
      </c>
      <c r="D81" s="26">
        <v>298.39999999999998</v>
      </c>
      <c r="E81" s="26">
        <v>333.1</v>
      </c>
      <c r="F81" s="26">
        <v>337.2</v>
      </c>
      <c r="G81" s="26">
        <v>574.79999999999995</v>
      </c>
      <c r="H81" s="26">
        <v>339</v>
      </c>
      <c r="I81" s="26"/>
      <c r="J81" s="26">
        <v>48.23</v>
      </c>
      <c r="K81" s="26">
        <v>2540.4</v>
      </c>
      <c r="L81" s="26">
        <v>1075.23</v>
      </c>
      <c r="M81" s="26">
        <v>6.58</v>
      </c>
      <c r="N81" s="26">
        <v>9.2200000000000006</v>
      </c>
      <c r="O81" s="26">
        <v>13.64</v>
      </c>
      <c r="P81" s="26">
        <v>57.75</v>
      </c>
    </row>
    <row r="82" spans="1:16" x14ac:dyDescent="0.2">
      <c r="A82" s="5">
        <v>39783</v>
      </c>
      <c r="B82" s="26">
        <v>495</v>
      </c>
      <c r="C82" s="26">
        <v>638.6</v>
      </c>
      <c r="D82" s="26">
        <v>298.39999999999998</v>
      </c>
      <c r="E82" s="26">
        <v>333.1</v>
      </c>
      <c r="F82" s="26">
        <v>340.6</v>
      </c>
      <c r="G82" s="26">
        <v>587.5</v>
      </c>
      <c r="H82" s="26">
        <v>339.4</v>
      </c>
      <c r="I82" s="26"/>
      <c r="J82" s="26">
        <v>49.72</v>
      </c>
      <c r="K82" s="26">
        <v>2604.04</v>
      </c>
      <c r="L82" s="26">
        <v>1075.23</v>
      </c>
      <c r="M82" s="26">
        <v>6.88</v>
      </c>
      <c r="N82" s="26">
        <v>9.65</v>
      </c>
      <c r="O82" s="26">
        <v>13.12</v>
      </c>
      <c r="P82" s="26">
        <v>54.24</v>
      </c>
    </row>
    <row r="83" spans="1:16" x14ac:dyDescent="0.2">
      <c r="A83" s="5">
        <v>39873</v>
      </c>
      <c r="B83" s="26">
        <v>494.1</v>
      </c>
      <c r="C83" s="26">
        <v>627.70000000000005</v>
      </c>
      <c r="D83" s="26">
        <v>298.39999999999998</v>
      </c>
      <c r="E83" s="26">
        <v>333.4</v>
      </c>
      <c r="F83" s="26">
        <v>341.6</v>
      </c>
      <c r="G83" s="26">
        <v>591.70000000000005</v>
      </c>
      <c r="H83" s="26">
        <v>339.2</v>
      </c>
      <c r="I83" s="26"/>
      <c r="J83" s="26">
        <v>50.59</v>
      </c>
      <c r="K83" s="26">
        <v>2704.5</v>
      </c>
      <c r="L83" s="26">
        <v>1294.3800000000001</v>
      </c>
      <c r="M83" s="26">
        <v>8.26</v>
      </c>
      <c r="N83" s="26">
        <v>9.16</v>
      </c>
      <c r="O83" s="26">
        <v>10.76</v>
      </c>
      <c r="P83" s="26">
        <v>38.94</v>
      </c>
    </row>
    <row r="84" spans="1:16" x14ac:dyDescent="0.2">
      <c r="A84" s="5">
        <v>39965</v>
      </c>
      <c r="B84" s="26">
        <v>497.9</v>
      </c>
      <c r="C84" s="26">
        <v>626.70000000000005</v>
      </c>
      <c r="D84" s="26">
        <v>298.39999999999998</v>
      </c>
      <c r="E84" s="26">
        <v>333.4</v>
      </c>
      <c r="F84" s="26">
        <v>345.2</v>
      </c>
      <c r="G84" s="26">
        <v>586.5</v>
      </c>
      <c r="H84" s="26">
        <v>336.7</v>
      </c>
      <c r="I84" s="26"/>
      <c r="J84" s="26">
        <v>50.1</v>
      </c>
      <c r="K84" s="26">
        <v>2731.25</v>
      </c>
      <c r="L84" s="26">
        <v>1281.8800000000001</v>
      </c>
      <c r="M84" s="26">
        <v>6.25</v>
      </c>
      <c r="N84" s="26">
        <v>7.55</v>
      </c>
      <c r="O84" s="26">
        <v>8.2799999999999994</v>
      </c>
      <c r="P84" s="26">
        <v>31.11</v>
      </c>
    </row>
    <row r="85" spans="1:16" x14ac:dyDescent="0.2">
      <c r="A85" s="5">
        <v>40057</v>
      </c>
      <c r="B85" s="26">
        <v>502.9</v>
      </c>
      <c r="C85" s="26">
        <v>636.5</v>
      </c>
      <c r="D85" s="26">
        <v>298.39999999999998</v>
      </c>
      <c r="E85" s="26">
        <v>333.4</v>
      </c>
      <c r="F85" s="26">
        <v>378.7</v>
      </c>
      <c r="G85" s="26">
        <v>586.6</v>
      </c>
      <c r="H85" s="26">
        <v>336.6</v>
      </c>
      <c r="I85" s="26"/>
      <c r="J85" s="26">
        <v>48.3</v>
      </c>
      <c r="K85" s="26">
        <v>2731.25</v>
      </c>
      <c r="L85" s="26">
        <v>1258.03</v>
      </c>
      <c r="M85" s="26">
        <v>6.21</v>
      </c>
      <c r="N85" s="26">
        <v>7.44</v>
      </c>
      <c r="O85" s="26">
        <v>8.25</v>
      </c>
      <c r="P85" s="26">
        <v>30.89</v>
      </c>
    </row>
    <row r="86" spans="1:16" x14ac:dyDescent="0.2">
      <c r="A86" s="5">
        <v>40148</v>
      </c>
      <c r="B86" s="26">
        <v>511.9</v>
      </c>
      <c r="C86" s="26">
        <v>659.6</v>
      </c>
      <c r="D86" s="26">
        <v>298.39999999999998</v>
      </c>
      <c r="E86" s="26">
        <v>333.4</v>
      </c>
      <c r="F86" s="26">
        <v>378.7</v>
      </c>
      <c r="G86" s="26">
        <v>575.70000000000005</v>
      </c>
      <c r="H86" s="26">
        <v>337.2</v>
      </c>
      <c r="I86" s="26"/>
      <c r="J86" s="26">
        <v>47.49</v>
      </c>
      <c r="K86" s="26">
        <v>2400.42</v>
      </c>
      <c r="L86" s="26">
        <v>1143.03</v>
      </c>
      <c r="M86" s="26">
        <v>5.83</v>
      </c>
      <c r="N86" s="26">
        <v>7.3</v>
      </c>
      <c r="O86" s="26">
        <v>8</v>
      </c>
      <c r="P86" s="26">
        <v>29.94</v>
      </c>
    </row>
    <row r="87" spans="1:16" x14ac:dyDescent="0.2">
      <c r="A87" s="5">
        <v>40238</v>
      </c>
      <c r="B87" s="26">
        <v>513</v>
      </c>
      <c r="C87" s="26">
        <v>661.8</v>
      </c>
      <c r="D87" s="26">
        <v>298.39999999999998</v>
      </c>
      <c r="E87" s="26">
        <v>333.6</v>
      </c>
      <c r="F87" s="26">
        <v>379.9</v>
      </c>
      <c r="G87" s="26">
        <v>562.70000000000005</v>
      </c>
      <c r="H87" s="26">
        <v>341.3</v>
      </c>
      <c r="I87" s="26"/>
      <c r="J87" s="26">
        <v>47.2</v>
      </c>
      <c r="K87" s="26">
        <v>2557.5</v>
      </c>
      <c r="L87" s="26">
        <v>1158.75</v>
      </c>
      <c r="M87" s="26">
        <v>5.84</v>
      </c>
      <c r="N87" s="26">
        <v>7.37</v>
      </c>
      <c r="O87" s="26">
        <v>8.18</v>
      </c>
      <c r="P87" s="26">
        <v>31.69</v>
      </c>
    </row>
    <row r="88" spans="1:16" x14ac:dyDescent="0.2">
      <c r="A88" s="5">
        <v>40330</v>
      </c>
      <c r="B88" s="26">
        <v>513.4</v>
      </c>
      <c r="C88" s="26">
        <v>661.8</v>
      </c>
      <c r="D88" s="26">
        <v>298.39999999999998</v>
      </c>
      <c r="E88" s="26">
        <v>333.6</v>
      </c>
      <c r="F88" s="26">
        <v>383.8</v>
      </c>
      <c r="G88" s="26">
        <v>564.4</v>
      </c>
      <c r="H88" s="26">
        <v>340.5</v>
      </c>
      <c r="I88" s="26"/>
      <c r="J88" s="26">
        <v>47.2</v>
      </c>
      <c r="K88" s="26">
        <v>2629.38</v>
      </c>
      <c r="L88" s="26">
        <v>1173.1300000000001</v>
      </c>
      <c r="M88" s="26">
        <v>5.89</v>
      </c>
      <c r="N88" s="26">
        <v>7.49</v>
      </c>
      <c r="O88" s="26">
        <v>8.51</v>
      </c>
      <c r="P88" s="26">
        <v>31.06</v>
      </c>
    </row>
    <row r="89" spans="1:16" x14ac:dyDescent="0.2">
      <c r="A89" s="5">
        <v>40422</v>
      </c>
      <c r="B89" s="26">
        <v>513.79999999999995</v>
      </c>
      <c r="C89" s="26">
        <v>659.9</v>
      </c>
      <c r="D89" s="26">
        <v>298.39999999999998</v>
      </c>
      <c r="E89" s="26">
        <v>333.3</v>
      </c>
      <c r="F89" s="26">
        <v>387.2</v>
      </c>
      <c r="G89" s="26">
        <v>564.4</v>
      </c>
      <c r="H89" s="26">
        <v>340.8</v>
      </c>
      <c r="I89" s="26"/>
      <c r="J89" s="26">
        <v>47.56</v>
      </c>
      <c r="K89" s="26">
        <v>2660.63</v>
      </c>
      <c r="L89" s="26">
        <v>1347.5</v>
      </c>
      <c r="M89" s="26">
        <v>5.85</v>
      </c>
      <c r="N89" s="26">
        <v>7.17</v>
      </c>
      <c r="O89" s="26">
        <v>9.86</v>
      </c>
      <c r="P89" s="26">
        <v>34.74</v>
      </c>
    </row>
    <row r="90" spans="1:16" x14ac:dyDescent="0.2">
      <c r="A90" s="5">
        <v>40513</v>
      </c>
      <c r="B90" s="26">
        <v>520.6</v>
      </c>
      <c r="C90" s="26">
        <v>663.4</v>
      </c>
      <c r="D90" s="26">
        <v>298.39999999999998</v>
      </c>
      <c r="E90" s="26">
        <v>333.3</v>
      </c>
      <c r="F90" s="26">
        <v>387.2</v>
      </c>
      <c r="G90" s="26">
        <v>558.79999999999995</v>
      </c>
      <c r="H90" s="26">
        <v>340.5</v>
      </c>
      <c r="I90" s="26"/>
      <c r="J90" s="26">
        <v>47.73</v>
      </c>
      <c r="K90" s="26">
        <v>2635.63</v>
      </c>
      <c r="L90" s="26">
        <v>1185.5999999999999</v>
      </c>
      <c r="M90" s="26">
        <v>5.88</v>
      </c>
      <c r="N90" s="26">
        <v>7.16</v>
      </c>
      <c r="O90" s="26">
        <v>9.86</v>
      </c>
      <c r="P90" s="26">
        <v>34.28</v>
      </c>
    </row>
    <row r="91" spans="1:16" x14ac:dyDescent="0.2">
      <c r="A91" s="5">
        <v>40603</v>
      </c>
      <c r="B91" s="26">
        <v>526.6</v>
      </c>
      <c r="C91" s="26">
        <v>667.5</v>
      </c>
      <c r="D91" s="26">
        <v>299.8</v>
      </c>
      <c r="E91" s="26">
        <v>348.1</v>
      </c>
      <c r="F91" s="26">
        <v>387.2</v>
      </c>
      <c r="G91" s="26">
        <v>566</v>
      </c>
      <c r="H91" s="26">
        <v>340.4</v>
      </c>
      <c r="I91" s="26"/>
      <c r="J91" s="26">
        <v>48.2</v>
      </c>
      <c r="K91" s="26">
        <v>2641.88</v>
      </c>
      <c r="L91" s="26">
        <v>1070.83</v>
      </c>
      <c r="M91" s="26">
        <v>5.9</v>
      </c>
      <c r="N91" s="26">
        <v>6.95</v>
      </c>
      <c r="O91" s="26">
        <v>9.49</v>
      </c>
      <c r="P91" s="26">
        <v>35.049999999999997</v>
      </c>
    </row>
    <row r="92" spans="1:16" x14ac:dyDescent="0.2">
      <c r="A92" s="5">
        <v>40695</v>
      </c>
      <c r="B92" s="26">
        <v>528.1</v>
      </c>
      <c r="C92" s="26">
        <v>674.6</v>
      </c>
      <c r="D92" s="26">
        <v>299.8</v>
      </c>
      <c r="E92" s="26">
        <v>339.5</v>
      </c>
      <c r="F92" s="26">
        <v>387.2</v>
      </c>
      <c r="G92" s="26">
        <v>563.20000000000005</v>
      </c>
      <c r="H92" s="26">
        <v>340.4</v>
      </c>
      <c r="I92" s="26"/>
      <c r="J92" s="26">
        <v>47.39</v>
      </c>
      <c r="K92" s="26">
        <v>2803.13</v>
      </c>
      <c r="L92" s="26">
        <v>1128.1300000000001</v>
      </c>
      <c r="M92" s="26">
        <v>5.8</v>
      </c>
      <c r="N92" s="26">
        <v>6.86</v>
      </c>
      <c r="O92" s="26">
        <v>9.6999999999999993</v>
      </c>
      <c r="P92" s="26">
        <v>37.32</v>
      </c>
    </row>
    <row r="93" spans="1:16" x14ac:dyDescent="0.2">
      <c r="A93" s="5">
        <v>40787</v>
      </c>
      <c r="B93" s="26">
        <v>530.70000000000005</v>
      </c>
      <c r="C93" s="26">
        <v>680.4</v>
      </c>
      <c r="D93" s="26">
        <v>299.8</v>
      </c>
      <c r="E93" s="26">
        <v>348</v>
      </c>
      <c r="F93" s="26">
        <v>389.3</v>
      </c>
      <c r="G93" s="26">
        <v>560.1</v>
      </c>
      <c r="H93" s="26">
        <v>344.2</v>
      </c>
      <c r="I93" s="26"/>
      <c r="J93" s="26">
        <v>47.5</v>
      </c>
      <c r="K93" s="26">
        <v>2591.9</v>
      </c>
      <c r="L93" s="26">
        <v>1279.2</v>
      </c>
      <c r="M93" s="26">
        <v>4.68</v>
      </c>
      <c r="N93" s="26">
        <v>7.37</v>
      </c>
      <c r="O93" s="26">
        <v>10.26</v>
      </c>
      <c r="P93" s="26">
        <v>38.869999999999997</v>
      </c>
    </row>
    <row r="94" spans="1:16" x14ac:dyDescent="0.2">
      <c r="A94" s="5">
        <v>40878</v>
      </c>
      <c r="B94" s="26">
        <v>534</v>
      </c>
      <c r="C94" s="26">
        <v>692.2</v>
      </c>
      <c r="D94" s="26">
        <v>299.8</v>
      </c>
      <c r="E94" s="26">
        <v>346.7</v>
      </c>
      <c r="F94" s="26">
        <v>389.3</v>
      </c>
      <c r="G94" s="26">
        <v>563.1</v>
      </c>
      <c r="H94" s="26">
        <v>347.2</v>
      </c>
      <c r="I94" s="26"/>
      <c r="J94" s="26">
        <v>47.46</v>
      </c>
      <c r="K94" s="26">
        <v>2560.63</v>
      </c>
      <c r="L94" s="26">
        <v>1268.75</v>
      </c>
      <c r="M94" s="26">
        <v>5.9</v>
      </c>
      <c r="N94" s="26">
        <v>7.17</v>
      </c>
      <c r="O94" s="26">
        <v>10.07</v>
      </c>
      <c r="P94" s="26">
        <v>38.409999999999997</v>
      </c>
    </row>
    <row r="95" spans="1:16" x14ac:dyDescent="0.2">
      <c r="A95" s="5">
        <v>40969</v>
      </c>
      <c r="B95" s="26">
        <v>544.29999999999995</v>
      </c>
      <c r="C95" s="26">
        <v>692</v>
      </c>
      <c r="D95" s="26">
        <v>303.5</v>
      </c>
      <c r="E95" s="26">
        <v>349.3</v>
      </c>
      <c r="F95" s="26">
        <v>389.3</v>
      </c>
      <c r="G95" s="26">
        <v>577.9</v>
      </c>
      <c r="H95" s="26">
        <v>345.4</v>
      </c>
      <c r="I95" s="26"/>
      <c r="J95" s="26">
        <v>51.81</v>
      </c>
      <c r="K95" s="26">
        <v>2560.63</v>
      </c>
      <c r="L95" s="26">
        <v>1134.3800000000001</v>
      </c>
      <c r="M95" s="26">
        <v>5.79</v>
      </c>
      <c r="N95" s="26">
        <v>7.3</v>
      </c>
      <c r="O95" s="26">
        <v>10.44</v>
      </c>
      <c r="P95" s="26">
        <v>39.1</v>
      </c>
    </row>
    <row r="96" spans="1:16" x14ac:dyDescent="0.2">
      <c r="A96" s="5">
        <v>41061</v>
      </c>
      <c r="B96" s="26">
        <v>558</v>
      </c>
      <c r="C96" s="26">
        <v>705.5</v>
      </c>
      <c r="D96" s="26">
        <v>303.5</v>
      </c>
      <c r="E96" s="26">
        <v>349.3</v>
      </c>
      <c r="F96" s="26">
        <v>389.3</v>
      </c>
      <c r="G96" s="26">
        <v>627.20000000000005</v>
      </c>
      <c r="H96" s="26">
        <v>345.7</v>
      </c>
      <c r="I96" s="26"/>
      <c r="J96" s="26">
        <v>68.77</v>
      </c>
      <c r="K96" s="26">
        <v>2560.63</v>
      </c>
      <c r="L96" s="26">
        <v>1203.1300000000001</v>
      </c>
      <c r="M96" s="26">
        <v>5.96</v>
      </c>
      <c r="N96" s="26">
        <v>7.73</v>
      </c>
      <c r="O96" s="26">
        <v>10.46</v>
      </c>
      <c r="P96" s="26">
        <v>38.729999999999997</v>
      </c>
    </row>
    <row r="97" spans="1:16" x14ac:dyDescent="0.2">
      <c r="A97" s="5">
        <v>41153</v>
      </c>
      <c r="B97" s="26">
        <v>552.79999999999995</v>
      </c>
      <c r="C97" s="26">
        <v>707.2</v>
      </c>
      <c r="D97" s="26">
        <v>303.5</v>
      </c>
      <c r="E97" s="26">
        <v>354.4</v>
      </c>
      <c r="F97" s="26">
        <v>389.3</v>
      </c>
      <c r="G97" s="26">
        <v>582.79999999999995</v>
      </c>
      <c r="H97" s="26">
        <v>348.2</v>
      </c>
      <c r="I97" s="26"/>
      <c r="J97" s="26">
        <v>67.540000000000006</v>
      </c>
      <c r="K97" s="26">
        <v>2601</v>
      </c>
      <c r="L97" s="26">
        <v>1240.7</v>
      </c>
      <c r="M97" s="26">
        <v>6.4</v>
      </c>
      <c r="N97" s="26">
        <v>7.96</v>
      </c>
      <c r="O97" s="26">
        <v>10.8</v>
      </c>
      <c r="P97" s="26">
        <v>41.02</v>
      </c>
    </row>
    <row r="98" spans="1:16" x14ac:dyDescent="0.2">
      <c r="A98" s="5">
        <v>41244</v>
      </c>
      <c r="B98" s="26">
        <v>552.20000000000005</v>
      </c>
      <c r="C98" s="26">
        <v>707.5</v>
      </c>
      <c r="D98" s="26">
        <v>303.5</v>
      </c>
      <c r="E98" s="26">
        <v>347.9</v>
      </c>
      <c r="F98" s="26">
        <v>388.9</v>
      </c>
      <c r="G98" s="26">
        <v>582.5</v>
      </c>
      <c r="H98" s="26">
        <v>348.2</v>
      </c>
      <c r="I98" s="26"/>
      <c r="J98" s="26">
        <v>48.86</v>
      </c>
      <c r="K98" s="26">
        <v>2576</v>
      </c>
      <c r="L98" s="26">
        <v>1185.3</v>
      </c>
      <c r="M98" s="26">
        <v>6.26</v>
      </c>
      <c r="N98" s="26">
        <v>7.66</v>
      </c>
      <c r="O98" s="26">
        <v>10.44</v>
      </c>
      <c r="P98" s="26">
        <v>39.869999999999997</v>
      </c>
    </row>
    <row r="99" spans="1:16" x14ac:dyDescent="0.2">
      <c r="A99" s="5">
        <v>41334</v>
      </c>
      <c r="B99" s="26">
        <v>556.29999999999995</v>
      </c>
      <c r="C99" s="26">
        <v>708.3</v>
      </c>
      <c r="D99" s="26">
        <v>303.5</v>
      </c>
      <c r="E99" s="26">
        <v>347.9</v>
      </c>
      <c r="F99" s="26">
        <v>391.9</v>
      </c>
      <c r="G99" s="26">
        <v>608.79999999999995</v>
      </c>
      <c r="H99" s="26">
        <v>347.2</v>
      </c>
      <c r="I99" s="26"/>
      <c r="J99" s="26">
        <v>57.12</v>
      </c>
      <c r="K99" s="26">
        <v>2531</v>
      </c>
      <c r="L99" s="26">
        <v>1253.7</v>
      </c>
      <c r="M99" s="26">
        <v>6.47</v>
      </c>
      <c r="N99" s="26">
        <v>7.88</v>
      </c>
      <c r="O99" s="26">
        <v>10.85</v>
      </c>
      <c r="P99" s="26">
        <v>42.33</v>
      </c>
    </row>
    <row r="100" spans="1:16" x14ac:dyDescent="0.2">
      <c r="A100" s="5">
        <v>41426</v>
      </c>
      <c r="B100" s="26">
        <v>564.1</v>
      </c>
      <c r="C100" s="26">
        <v>708.1</v>
      </c>
      <c r="D100" s="26">
        <v>303.5</v>
      </c>
      <c r="E100" s="26">
        <v>347.9</v>
      </c>
      <c r="F100" s="26">
        <v>391.9</v>
      </c>
      <c r="G100" s="26">
        <v>609.1</v>
      </c>
      <c r="H100" s="26">
        <v>345.3</v>
      </c>
      <c r="I100" s="26"/>
      <c r="J100" s="26">
        <v>58.1</v>
      </c>
      <c r="K100" s="26">
        <v>2531</v>
      </c>
      <c r="L100" s="26">
        <v>1258.0999999999999</v>
      </c>
      <c r="M100" s="26">
        <v>6.49</v>
      </c>
      <c r="N100" s="26">
        <v>7.94</v>
      </c>
      <c r="O100" s="26">
        <v>10.8</v>
      </c>
      <c r="P100" s="26">
        <v>42.33</v>
      </c>
    </row>
    <row r="101" spans="1:16" x14ac:dyDescent="0.2">
      <c r="A101" s="5">
        <v>41518</v>
      </c>
      <c r="B101" s="26">
        <v>564.5</v>
      </c>
      <c r="C101" s="26">
        <v>709.4</v>
      </c>
      <c r="D101" s="26">
        <v>303.5</v>
      </c>
      <c r="E101" s="26">
        <v>347.9</v>
      </c>
      <c r="F101" s="26">
        <v>392.3</v>
      </c>
      <c r="G101" s="26">
        <v>610</v>
      </c>
      <c r="H101" s="26">
        <v>345.3</v>
      </c>
      <c r="I101" s="26"/>
      <c r="J101" s="26">
        <v>58.11</v>
      </c>
      <c r="K101" s="26">
        <v>2561</v>
      </c>
      <c r="L101" s="26">
        <v>1253.7</v>
      </c>
      <c r="M101" s="26">
        <v>6.55</v>
      </c>
      <c r="N101" s="26">
        <v>8.1300000000000008</v>
      </c>
      <c r="O101" s="26">
        <v>10.8</v>
      </c>
      <c r="P101" s="26">
        <v>42.1</v>
      </c>
    </row>
    <row r="102" spans="1:16" x14ac:dyDescent="0.2">
      <c r="A102" s="5">
        <v>41609</v>
      </c>
      <c r="B102" s="26">
        <v>564.20000000000005</v>
      </c>
      <c r="C102" s="26">
        <v>709.4</v>
      </c>
      <c r="D102" s="26">
        <v>303.5</v>
      </c>
      <c r="E102" s="26">
        <v>347.9</v>
      </c>
      <c r="F102" s="26">
        <v>390.8</v>
      </c>
      <c r="G102" s="26">
        <v>609.1</v>
      </c>
      <c r="H102" s="26">
        <v>345.3</v>
      </c>
      <c r="I102" s="26"/>
      <c r="J102" s="26">
        <v>58.11</v>
      </c>
      <c r="K102" s="26">
        <v>2536</v>
      </c>
      <c r="L102" s="26">
        <v>1253.7</v>
      </c>
      <c r="M102" s="26">
        <v>6.59</v>
      </c>
      <c r="N102" s="26">
        <v>8.16</v>
      </c>
      <c r="O102" s="26">
        <v>10.92</v>
      </c>
      <c r="P102" s="26">
        <v>42.05</v>
      </c>
    </row>
    <row r="103" spans="1:16" x14ac:dyDescent="0.2">
      <c r="A103" s="5">
        <v>41699</v>
      </c>
      <c r="B103" s="26">
        <v>572.79999999999995</v>
      </c>
      <c r="C103" s="26">
        <v>709.4</v>
      </c>
      <c r="D103" s="26">
        <v>303.5</v>
      </c>
      <c r="E103" s="26">
        <v>347.9</v>
      </c>
      <c r="F103" s="26">
        <v>390.8</v>
      </c>
      <c r="G103" s="26">
        <v>611.6</v>
      </c>
      <c r="H103" s="26">
        <v>345.3</v>
      </c>
      <c r="I103" s="26"/>
      <c r="J103" s="26">
        <v>58.07</v>
      </c>
      <c r="K103" s="26">
        <v>2546</v>
      </c>
      <c r="L103" s="26">
        <v>1228.0999999999999</v>
      </c>
      <c r="M103" s="26">
        <v>6.59</v>
      </c>
      <c r="N103" s="26">
        <v>8.19</v>
      </c>
      <c r="O103" s="26">
        <v>10.87</v>
      </c>
      <c r="P103" s="26">
        <v>41.26</v>
      </c>
    </row>
    <row r="104" spans="1:16" x14ac:dyDescent="0.2">
      <c r="A104" s="5">
        <v>41791</v>
      </c>
      <c r="B104" s="26">
        <v>573.4</v>
      </c>
      <c r="C104" s="26">
        <v>709.4</v>
      </c>
      <c r="D104" s="26">
        <v>303.5</v>
      </c>
      <c r="E104" s="26">
        <v>348.1</v>
      </c>
      <c r="F104" s="26">
        <v>392.8</v>
      </c>
      <c r="G104" s="26">
        <v>612.4</v>
      </c>
      <c r="H104" s="26">
        <v>346</v>
      </c>
      <c r="I104" s="26"/>
      <c r="J104" s="26">
        <v>58.23</v>
      </c>
      <c r="K104" s="26">
        <v>2723.2</v>
      </c>
      <c r="L104" s="26">
        <v>1238.0999999999999</v>
      </c>
      <c r="M104" s="26">
        <v>6.51</v>
      </c>
      <c r="N104" s="26">
        <v>8.23</v>
      </c>
      <c r="O104" s="26">
        <v>10.87</v>
      </c>
      <c r="P104" s="26">
        <v>41.26</v>
      </c>
    </row>
    <row r="105" spans="1:16" x14ac:dyDescent="0.2">
      <c r="A105" s="5">
        <v>41883</v>
      </c>
      <c r="B105" s="26">
        <v>574</v>
      </c>
      <c r="C105" s="26">
        <v>709.6</v>
      </c>
      <c r="D105" s="26">
        <v>303.5</v>
      </c>
      <c r="E105" s="26">
        <v>348.1</v>
      </c>
      <c r="F105" s="26">
        <v>392.8</v>
      </c>
      <c r="G105" s="26">
        <v>619.6</v>
      </c>
      <c r="H105" s="26">
        <v>345.9</v>
      </c>
      <c r="I105" s="26"/>
      <c r="J105" s="26">
        <v>62.51</v>
      </c>
      <c r="K105" s="26">
        <v>2834.08</v>
      </c>
      <c r="L105" s="26">
        <v>1261.3</v>
      </c>
      <c r="M105" s="26">
        <v>6.59</v>
      </c>
      <c r="N105" s="26">
        <v>8.7200000000000006</v>
      </c>
      <c r="O105" s="26">
        <v>10.87</v>
      </c>
      <c r="P105" s="26">
        <v>41.26</v>
      </c>
    </row>
    <row r="106" spans="1:16" x14ac:dyDescent="0.2">
      <c r="A106" s="5">
        <v>41974</v>
      </c>
      <c r="B106" s="26">
        <v>574.29999999999995</v>
      </c>
      <c r="C106" s="26">
        <v>712.4</v>
      </c>
      <c r="D106" s="26">
        <v>303.5</v>
      </c>
      <c r="E106" s="26">
        <v>348.1</v>
      </c>
      <c r="F106" s="26">
        <v>392.8</v>
      </c>
      <c r="G106" s="26">
        <v>613.6</v>
      </c>
      <c r="H106" s="26">
        <v>345</v>
      </c>
      <c r="I106" s="26"/>
      <c r="J106" s="26">
        <v>62.45</v>
      </c>
      <c r="K106" s="26">
        <v>2834.08</v>
      </c>
      <c r="L106" s="26">
        <v>1165.5</v>
      </c>
      <c r="M106" s="26">
        <v>6.6</v>
      </c>
      <c r="N106" s="26">
        <v>8.76</v>
      </c>
      <c r="O106" s="26">
        <v>10.87</v>
      </c>
      <c r="P106" s="26">
        <v>41.26</v>
      </c>
    </row>
    <row r="107" spans="1:16" x14ac:dyDescent="0.2">
      <c r="A107" s="5">
        <v>42064</v>
      </c>
      <c r="B107" s="26">
        <v>585</v>
      </c>
      <c r="C107" s="26">
        <v>713.1</v>
      </c>
      <c r="D107" s="26">
        <v>303.5</v>
      </c>
      <c r="E107" s="26">
        <v>348.1</v>
      </c>
      <c r="F107" s="26">
        <v>392.8</v>
      </c>
      <c r="G107" s="26">
        <v>614.4</v>
      </c>
      <c r="H107" s="26">
        <v>345.2</v>
      </c>
      <c r="I107" s="26"/>
      <c r="J107" s="26">
        <v>62.3</v>
      </c>
      <c r="K107" s="26">
        <v>2869.04</v>
      </c>
      <c r="L107" s="26">
        <v>1293.8</v>
      </c>
      <c r="M107" s="26">
        <v>6.6</v>
      </c>
      <c r="N107" s="26">
        <v>8.8000000000000007</v>
      </c>
      <c r="O107" s="26">
        <v>10.82</v>
      </c>
      <c r="P107" s="26">
        <v>40.89</v>
      </c>
    </row>
    <row r="108" spans="1:16" x14ac:dyDescent="0.2">
      <c r="A108" s="5">
        <v>42156</v>
      </c>
      <c r="B108" s="26">
        <v>586</v>
      </c>
      <c r="C108" s="26">
        <v>713.1</v>
      </c>
      <c r="D108" s="26">
        <v>303.5</v>
      </c>
      <c r="E108" s="26">
        <v>348.1</v>
      </c>
      <c r="F108" s="26">
        <v>391.7</v>
      </c>
      <c r="G108" s="26">
        <v>622</v>
      </c>
      <c r="H108" s="26">
        <v>345.1</v>
      </c>
      <c r="I108" s="26"/>
      <c r="J108" s="26">
        <v>62.55</v>
      </c>
      <c r="K108" s="26">
        <v>2979.1</v>
      </c>
      <c r="L108" s="26">
        <v>1306.3</v>
      </c>
      <c r="M108" s="26">
        <v>7.02</v>
      </c>
      <c r="N108" s="26">
        <v>8.86</v>
      </c>
      <c r="O108" s="26">
        <v>10.84</v>
      </c>
      <c r="P108" s="26">
        <v>39.36</v>
      </c>
    </row>
    <row r="109" spans="1:16" x14ac:dyDescent="0.2">
      <c r="A109" s="5">
        <v>42248</v>
      </c>
      <c r="B109" s="26">
        <v>587.79999999999995</v>
      </c>
      <c r="C109" s="26">
        <v>712.9</v>
      </c>
      <c r="D109" s="26">
        <v>303.5</v>
      </c>
      <c r="E109" s="26">
        <v>348.1</v>
      </c>
      <c r="F109" s="26">
        <v>389.9</v>
      </c>
      <c r="G109" s="26">
        <v>633.20000000000005</v>
      </c>
      <c r="H109" s="26">
        <v>345</v>
      </c>
      <c r="I109" s="26"/>
      <c r="J109" s="26">
        <v>62.55</v>
      </c>
      <c r="K109" s="26">
        <v>2979.1</v>
      </c>
      <c r="L109" s="26">
        <v>1305.3</v>
      </c>
      <c r="M109" s="26">
        <v>6.9</v>
      </c>
      <c r="N109" s="26">
        <v>8.89</v>
      </c>
      <c r="O109" s="26">
        <v>10.82</v>
      </c>
      <c r="P109" s="26">
        <v>38.619999999999997</v>
      </c>
    </row>
    <row r="110" spans="1:16" x14ac:dyDescent="0.2">
      <c r="A110" s="5">
        <v>42339</v>
      </c>
      <c r="B110" s="26">
        <v>591.1</v>
      </c>
      <c r="C110" s="26">
        <v>713</v>
      </c>
      <c r="D110" s="26">
        <v>303.5</v>
      </c>
      <c r="E110" s="26">
        <v>348.1</v>
      </c>
      <c r="F110" s="26">
        <v>391.7</v>
      </c>
      <c r="G110" s="26">
        <v>628.1</v>
      </c>
      <c r="H110" s="26">
        <v>345.1</v>
      </c>
      <c r="I110" s="26"/>
      <c r="J110" s="26">
        <v>65.48</v>
      </c>
      <c r="K110" s="26">
        <v>2841.61</v>
      </c>
      <c r="L110" s="26">
        <v>1335.56</v>
      </c>
      <c r="M110" s="26">
        <v>7.48</v>
      </c>
      <c r="N110" s="26">
        <v>9.19</v>
      </c>
      <c r="O110" s="26">
        <v>11.41</v>
      </c>
      <c r="P110" s="26">
        <v>41.56</v>
      </c>
    </row>
    <row r="111" spans="1:16" x14ac:dyDescent="0.2">
      <c r="A111" s="5">
        <v>42430</v>
      </c>
      <c r="B111" s="26">
        <v>590.41510000000005</v>
      </c>
      <c r="C111" s="26">
        <v>714.46870000000001</v>
      </c>
      <c r="D111" s="26">
        <v>303.49720000000002</v>
      </c>
      <c r="E111" s="26">
        <v>348.06079999999997</v>
      </c>
      <c r="F111" s="26">
        <v>391.7174</v>
      </c>
      <c r="G111" s="26">
        <v>623.87950000000001</v>
      </c>
      <c r="H111" s="26">
        <v>344.52269999999999</v>
      </c>
      <c r="I111" s="26"/>
      <c r="J111" s="26">
        <v>64.16</v>
      </c>
      <c r="K111" s="26">
        <v>2841.61</v>
      </c>
      <c r="L111" s="26">
        <v>1324.38</v>
      </c>
      <c r="M111" s="26">
        <v>7.17</v>
      </c>
      <c r="N111" s="26">
        <v>9.01</v>
      </c>
      <c r="O111" s="26">
        <v>11.12</v>
      </c>
      <c r="P111" s="26">
        <v>39.619999999999997</v>
      </c>
    </row>
    <row r="112" spans="1:16" x14ac:dyDescent="0.2">
      <c r="A112" s="5">
        <v>42522</v>
      </c>
      <c r="B112" s="26">
        <v>594.07709999999997</v>
      </c>
      <c r="C112" s="26">
        <v>714.87990000000002</v>
      </c>
      <c r="D112" s="26">
        <v>303.49720000000002</v>
      </c>
      <c r="E112" s="26">
        <v>348.06079999999997</v>
      </c>
      <c r="F112" s="26">
        <v>390.3954</v>
      </c>
      <c r="G112" s="26">
        <v>628.84529999999995</v>
      </c>
      <c r="H112" s="26">
        <v>344.90589999999997</v>
      </c>
      <c r="I112" s="26"/>
      <c r="J112" s="26">
        <v>61.08</v>
      </c>
      <c r="K112" s="26">
        <v>2904.08</v>
      </c>
      <c r="L112" s="26">
        <v>1319.08</v>
      </c>
      <c r="M112" s="26">
        <v>6.3</v>
      </c>
      <c r="N112" s="26">
        <v>8.81</v>
      </c>
      <c r="O112" s="26">
        <v>10.58</v>
      </c>
      <c r="P112" s="26">
        <v>36.450000000000003</v>
      </c>
    </row>
    <row r="113" spans="1:16" x14ac:dyDescent="0.2">
      <c r="A113" s="5">
        <v>42614</v>
      </c>
      <c r="B113" s="26">
        <v>595.74379999999996</v>
      </c>
      <c r="C113" s="26">
        <v>719.13239999999996</v>
      </c>
      <c r="D113" s="26">
        <v>303.49720000000002</v>
      </c>
      <c r="E113" s="26">
        <v>348.0609</v>
      </c>
      <c r="F113" s="26">
        <v>390.3954</v>
      </c>
      <c r="G113" s="26">
        <v>634.14250000000004</v>
      </c>
      <c r="H113" s="26">
        <v>345.18020000000001</v>
      </c>
      <c r="I113" s="26"/>
      <c r="J113" s="26">
        <v>60.9</v>
      </c>
      <c r="K113" s="26">
        <v>2904.08</v>
      </c>
      <c r="L113" s="26">
        <v>1302.58</v>
      </c>
      <c r="M113" s="26">
        <v>6.19</v>
      </c>
      <c r="N113" s="26">
        <v>8.94</v>
      </c>
      <c r="O113" s="26">
        <v>10.5</v>
      </c>
      <c r="P113" s="26">
        <v>35.659999999999997</v>
      </c>
    </row>
    <row r="114" spans="1:16" x14ac:dyDescent="0.2">
      <c r="A114" s="5">
        <v>42705</v>
      </c>
      <c r="B114" s="26">
        <v>596.94110000000001</v>
      </c>
      <c r="C114" s="26">
        <v>717.60490000000004</v>
      </c>
      <c r="D114" s="26">
        <v>303.49720000000002</v>
      </c>
      <c r="E114" s="26">
        <v>348.30860000000001</v>
      </c>
      <c r="F114" s="26">
        <v>388.65929999999997</v>
      </c>
      <c r="G114" s="26">
        <v>633.63530000000003</v>
      </c>
      <c r="H114" s="26">
        <v>345.34010000000001</v>
      </c>
      <c r="I114" s="26"/>
      <c r="J114" s="26">
        <v>60.37</v>
      </c>
      <c r="K114" s="26">
        <v>2904.08</v>
      </c>
      <c r="L114" s="26">
        <v>1312.58</v>
      </c>
      <c r="M114" s="26">
        <v>6.47</v>
      </c>
      <c r="N114" s="26">
        <v>8.85</v>
      </c>
      <c r="O114" s="26">
        <v>10.5</v>
      </c>
      <c r="P114" s="26">
        <v>35.549999999999997</v>
      </c>
    </row>
    <row r="115" spans="1:16" x14ac:dyDescent="0.2">
      <c r="A115" s="5">
        <v>42795</v>
      </c>
      <c r="B115" s="26">
        <v>607.16139999999996</v>
      </c>
      <c r="C115" s="26">
        <v>717.59839999999997</v>
      </c>
      <c r="D115" s="26">
        <v>303.49720000000002</v>
      </c>
      <c r="E115" s="26">
        <v>348.30860000000001</v>
      </c>
      <c r="F115" s="26">
        <v>388.65929999999997</v>
      </c>
      <c r="G115" s="26">
        <v>634.05089999999996</v>
      </c>
      <c r="H115" s="26">
        <v>345.59750000000003</v>
      </c>
      <c r="I115" s="26"/>
      <c r="J115" s="26">
        <v>56.28</v>
      </c>
      <c r="K115" s="26">
        <v>2904.08</v>
      </c>
      <c r="L115" s="26">
        <v>1305.48</v>
      </c>
      <c r="M115" s="26">
        <v>6.71</v>
      </c>
      <c r="N115" s="26">
        <v>8.9499999999999993</v>
      </c>
      <c r="O115" s="26">
        <v>10.58</v>
      </c>
      <c r="P115" s="26">
        <v>35.770000000000003</v>
      </c>
    </row>
    <row r="116" spans="1:16" x14ac:dyDescent="0.2">
      <c r="A116" s="5">
        <v>42887</v>
      </c>
      <c r="B116" s="26">
        <v>606.64059999999995</v>
      </c>
      <c r="C116" s="26">
        <v>719.03020000000004</v>
      </c>
      <c r="D116" s="26">
        <v>303.49720000000002</v>
      </c>
      <c r="E116" s="26">
        <v>348.27870000000001</v>
      </c>
      <c r="F116" s="26">
        <v>388.65929999999997</v>
      </c>
      <c r="G116" s="26">
        <v>628.70219999999995</v>
      </c>
      <c r="H116" s="26">
        <v>345.59750000000003</v>
      </c>
      <c r="I116" s="26"/>
      <c r="J116" s="26">
        <v>53.31</v>
      </c>
      <c r="K116" s="26">
        <v>2904.08</v>
      </c>
      <c r="L116" s="26">
        <v>1312.98</v>
      </c>
      <c r="M116" s="26">
        <v>6.74</v>
      </c>
      <c r="N116" s="26">
        <v>8.9499999999999993</v>
      </c>
      <c r="O116" s="26">
        <v>10.58</v>
      </c>
      <c r="P116" s="26">
        <v>36.33</v>
      </c>
    </row>
    <row r="117" spans="1:16" x14ac:dyDescent="0.2">
      <c r="A117" s="5">
        <v>42979</v>
      </c>
      <c r="B117" s="26">
        <v>606.35730000000001</v>
      </c>
      <c r="C117" s="26">
        <v>725.15319999999997</v>
      </c>
      <c r="D117" s="26">
        <v>303.49720000000002</v>
      </c>
      <c r="E117" s="26">
        <v>348.27870000000001</v>
      </c>
      <c r="F117" s="26">
        <v>388.65929999999997</v>
      </c>
      <c r="G117" s="26">
        <v>618.87940000000003</v>
      </c>
      <c r="H117" s="26">
        <v>345.60129999999998</v>
      </c>
      <c r="I117" s="26"/>
      <c r="J117" s="26">
        <v>52.39</v>
      </c>
      <c r="K117" s="26">
        <v>2904.08</v>
      </c>
      <c r="L117" s="26">
        <v>1549.48</v>
      </c>
      <c r="M117" s="26">
        <v>6.58</v>
      </c>
      <c r="N117" s="26">
        <v>8.9499999999999993</v>
      </c>
      <c r="O117" s="26">
        <v>10.59</v>
      </c>
      <c r="P117" s="26">
        <v>36.25</v>
      </c>
    </row>
    <row r="118" spans="1:16" x14ac:dyDescent="0.2">
      <c r="A118" s="5">
        <v>43070</v>
      </c>
      <c r="B118" s="26">
        <v>602.66030000000001</v>
      </c>
      <c r="C118" s="26">
        <v>723.03530000000001</v>
      </c>
      <c r="D118" s="26">
        <v>303.49720000000002</v>
      </c>
      <c r="E118" s="26">
        <v>348.27870000000001</v>
      </c>
      <c r="F118" s="26">
        <v>397.21550000000002</v>
      </c>
      <c r="G118" s="26">
        <v>588.03150000000005</v>
      </c>
      <c r="H118" s="26">
        <v>347.45859999999999</v>
      </c>
      <c r="I118" s="26"/>
      <c r="J118" s="26">
        <v>51.75</v>
      </c>
      <c r="K118" s="26">
        <v>2904.08</v>
      </c>
      <c r="L118" s="26">
        <v>1558.48</v>
      </c>
      <c r="M118" s="26">
        <v>6.58</v>
      </c>
      <c r="N118" s="26">
        <v>9.0399999999999991</v>
      </c>
      <c r="O118" s="26">
        <v>10.59</v>
      </c>
      <c r="P118" s="26">
        <v>37.08</v>
      </c>
    </row>
    <row r="119" spans="1:16" x14ac:dyDescent="0.2">
      <c r="A119" s="5">
        <v>43160</v>
      </c>
      <c r="B119" s="26">
        <v>603.23419999999999</v>
      </c>
      <c r="C119" s="26">
        <v>723.67380000000003</v>
      </c>
      <c r="D119" s="26">
        <v>303.49720000000002</v>
      </c>
      <c r="E119" s="26">
        <v>348.30880000000002</v>
      </c>
      <c r="F119" s="26">
        <v>398.66210000000001</v>
      </c>
      <c r="G119" s="26">
        <v>583.22789999999998</v>
      </c>
      <c r="H119" s="26">
        <v>347.58550000000002</v>
      </c>
      <c r="I119" s="26"/>
      <c r="J119" s="26">
        <v>51.39</v>
      </c>
      <c r="K119" s="26">
        <v>2904.08</v>
      </c>
      <c r="L119" s="26">
        <v>1617.61</v>
      </c>
      <c r="M119" s="26">
        <v>6.83</v>
      </c>
      <c r="N119" s="26">
        <v>8.99</v>
      </c>
      <c r="O119" s="26">
        <v>10.83</v>
      </c>
      <c r="P119" s="26">
        <v>39.380000000000003</v>
      </c>
    </row>
    <row r="120" spans="1:16" x14ac:dyDescent="0.2">
      <c r="A120" s="5">
        <v>43252</v>
      </c>
      <c r="B120" s="26">
        <v>603.47609999999997</v>
      </c>
      <c r="C120" s="26">
        <v>723.98389999999995</v>
      </c>
      <c r="D120" s="26">
        <v>303.49720000000002</v>
      </c>
      <c r="E120" s="26">
        <v>348.30880000000002</v>
      </c>
      <c r="F120" s="26">
        <v>399.22359999999998</v>
      </c>
      <c r="G120" s="26">
        <v>583.30399999999997</v>
      </c>
      <c r="H120" s="26">
        <v>348.19560000000001</v>
      </c>
      <c r="I120" s="26"/>
      <c r="J120" s="26">
        <v>51.25</v>
      </c>
      <c r="K120" s="26">
        <v>2904.08</v>
      </c>
      <c r="L120" s="26">
        <v>1703.23</v>
      </c>
      <c r="M120" s="26">
        <v>6.78</v>
      </c>
      <c r="N120" s="26">
        <v>8.99</v>
      </c>
      <c r="O120" s="26">
        <v>11.63</v>
      </c>
      <c r="P120" s="26">
        <v>42.7</v>
      </c>
    </row>
    <row r="121" spans="1:16" x14ac:dyDescent="0.2">
      <c r="A121" s="5">
        <v>43344</v>
      </c>
      <c r="B121" s="26">
        <v>604.11149999999998</v>
      </c>
      <c r="C121" s="26">
        <v>726.07960000000003</v>
      </c>
      <c r="D121" s="26">
        <v>303.49720000000002</v>
      </c>
      <c r="E121" s="26">
        <v>348.279</v>
      </c>
      <c r="F121" s="26">
        <v>400.96949999999998</v>
      </c>
      <c r="G121" s="26">
        <v>583.21220000000005</v>
      </c>
      <c r="H121" s="26">
        <v>348.54090000000002</v>
      </c>
      <c r="I121" s="26"/>
      <c r="J121" s="26">
        <v>49.86</v>
      </c>
      <c r="K121" s="26">
        <v>2904.08</v>
      </c>
      <c r="L121" s="26">
        <v>1703.23</v>
      </c>
      <c r="M121" s="26">
        <v>6.6</v>
      </c>
      <c r="N121" s="26">
        <v>8.99</v>
      </c>
      <c r="O121" s="26">
        <v>11.7</v>
      </c>
      <c r="P121" s="26">
        <v>42.52</v>
      </c>
    </row>
    <row r="122" spans="1:16" x14ac:dyDescent="0.2">
      <c r="A122" s="5">
        <v>43435</v>
      </c>
      <c r="B122" s="26">
        <v>604.26829999999995</v>
      </c>
      <c r="C122" s="26">
        <v>726.82989999999995</v>
      </c>
      <c r="D122" s="26">
        <v>303.49720000000002</v>
      </c>
      <c r="E122" s="26">
        <v>348.279</v>
      </c>
      <c r="F122" s="26">
        <v>400.96949999999998</v>
      </c>
      <c r="G122" s="26">
        <v>583.30439999999999</v>
      </c>
      <c r="H122" s="26">
        <v>348.54090000000002</v>
      </c>
      <c r="I122" s="26"/>
      <c r="J122" s="26">
        <v>49.47</v>
      </c>
      <c r="K122" s="26">
        <v>2904.08</v>
      </c>
      <c r="L122" s="26">
        <v>1703.23</v>
      </c>
      <c r="M122" s="26">
        <v>6.43</v>
      </c>
      <c r="N122" s="26">
        <v>8.99</v>
      </c>
      <c r="O122" s="26">
        <v>11.78</v>
      </c>
      <c r="P122" s="26">
        <v>43.1</v>
      </c>
    </row>
    <row r="123" spans="1:16" x14ac:dyDescent="0.2">
      <c r="A123" s="5">
        <v>43525</v>
      </c>
      <c r="B123" s="26">
        <v>604.17330000000004</v>
      </c>
      <c r="C123" s="26">
        <v>726.41359999999997</v>
      </c>
      <c r="D123" s="26">
        <v>303.49720000000002</v>
      </c>
      <c r="E123" s="26">
        <v>348.3091</v>
      </c>
      <c r="F123" s="26">
        <v>400.96949999999998</v>
      </c>
      <c r="G123" s="26">
        <v>583.05859999999996</v>
      </c>
      <c r="H123" s="26">
        <v>348.61160000000001</v>
      </c>
      <c r="I123" s="26"/>
      <c r="J123" s="26">
        <v>49.45</v>
      </c>
      <c r="K123" s="26">
        <v>2952.57</v>
      </c>
      <c r="L123" s="26">
        <v>1767.23</v>
      </c>
      <c r="M123" s="26">
        <v>6.72</v>
      </c>
      <c r="N123" s="26">
        <v>8.9600000000000009</v>
      </c>
      <c r="O123" s="26">
        <v>11.81</v>
      </c>
      <c r="P123" s="26">
        <v>42.8</v>
      </c>
    </row>
    <row r="124" spans="1:16" x14ac:dyDescent="0.2">
      <c r="A124" s="5">
        <v>43617</v>
      </c>
      <c r="B124" s="26">
        <v>608.20320000000004</v>
      </c>
      <c r="C124" s="26">
        <v>726.41359999999997</v>
      </c>
      <c r="D124" s="26">
        <v>303.49720000000002</v>
      </c>
      <c r="E124" s="26">
        <v>348.2792</v>
      </c>
      <c r="F124" s="26">
        <v>400.96949999999998</v>
      </c>
      <c r="G124" s="26">
        <v>584.15650000000005</v>
      </c>
      <c r="H124" s="26">
        <v>348.60899999999998</v>
      </c>
      <c r="I124" s="26"/>
      <c r="J124" s="26">
        <v>49.2</v>
      </c>
      <c r="K124" s="26">
        <v>3146.83</v>
      </c>
      <c r="L124" s="26">
        <v>1767.23</v>
      </c>
      <c r="M124" s="26">
        <v>6.62</v>
      </c>
      <c r="N124" s="26">
        <v>9.09</v>
      </c>
      <c r="O124" s="26">
        <v>11.81</v>
      </c>
      <c r="P124" s="26">
        <v>42.99</v>
      </c>
    </row>
    <row r="125" spans="1:16" x14ac:dyDescent="0.2">
      <c r="A125" s="5">
        <v>43709</v>
      </c>
      <c r="B125" s="26">
        <v>608.47159999999997</v>
      </c>
      <c r="C125" s="26">
        <v>727.95280000000002</v>
      </c>
      <c r="D125" s="26">
        <v>303.49720000000002</v>
      </c>
      <c r="E125" s="26">
        <v>348.2792</v>
      </c>
      <c r="F125" s="26">
        <v>403.25810000000001</v>
      </c>
      <c r="G125" s="26">
        <v>583.38310000000001</v>
      </c>
      <c r="H125" s="26">
        <v>348.12689999999998</v>
      </c>
      <c r="I125" s="26"/>
      <c r="J125" s="26">
        <v>48.53</v>
      </c>
      <c r="K125" s="26">
        <v>3282.83</v>
      </c>
      <c r="L125" s="26">
        <v>1773.23</v>
      </c>
      <c r="M125" s="26">
        <v>6.61</v>
      </c>
      <c r="N125" s="26">
        <v>9.2799999999999994</v>
      </c>
      <c r="O125" s="26">
        <v>11.81</v>
      </c>
      <c r="P125" s="26">
        <v>42.54</v>
      </c>
    </row>
    <row r="126" spans="1:16" x14ac:dyDescent="0.2">
      <c r="A126" s="5">
        <v>43800</v>
      </c>
      <c r="B126" s="26">
        <v>608.29750000000001</v>
      </c>
      <c r="C126" s="26">
        <v>726.99310000000003</v>
      </c>
      <c r="D126" s="26">
        <v>303.49720000000002</v>
      </c>
      <c r="E126" s="26">
        <v>348.2792</v>
      </c>
      <c r="F126" s="26">
        <v>401.75080000000003</v>
      </c>
      <c r="G126" s="26">
        <v>578.23900000000003</v>
      </c>
      <c r="H126" s="26">
        <v>348.5899</v>
      </c>
      <c r="I126" s="26"/>
      <c r="J126" s="26">
        <v>48.74</v>
      </c>
      <c r="K126" s="26">
        <v>3282.83</v>
      </c>
      <c r="L126" s="26">
        <v>1768.23</v>
      </c>
      <c r="M126" s="26">
        <v>6.56</v>
      </c>
      <c r="N126" s="26">
        <v>9.36</v>
      </c>
      <c r="O126" s="26">
        <v>11.81</v>
      </c>
      <c r="P126" s="26">
        <v>42.54</v>
      </c>
    </row>
    <row r="127" spans="1:16" x14ac:dyDescent="0.2">
      <c r="A127" s="5">
        <v>43891</v>
      </c>
      <c r="B127" s="26">
        <v>616.61360000000002</v>
      </c>
      <c r="C127" s="26">
        <v>727.31970000000001</v>
      </c>
      <c r="D127" s="26">
        <v>303.49720000000002</v>
      </c>
      <c r="E127" s="26">
        <v>348.2792</v>
      </c>
      <c r="F127" s="26">
        <v>399.28280000000001</v>
      </c>
      <c r="G127" s="26">
        <v>578.23900000000003</v>
      </c>
      <c r="H127" s="26">
        <v>348.83569999999997</v>
      </c>
      <c r="I127" s="26"/>
      <c r="J127" s="26">
        <v>48.03</v>
      </c>
      <c r="K127" s="26">
        <v>3127.5</v>
      </c>
      <c r="L127" s="26">
        <v>1761.36</v>
      </c>
      <c r="M127" s="26">
        <v>6.83</v>
      </c>
      <c r="N127" s="26">
        <v>9.39</v>
      </c>
      <c r="O127" s="26">
        <v>11.83</v>
      </c>
      <c r="P127" s="26">
        <v>42.44</v>
      </c>
    </row>
    <row r="128" spans="1:16" x14ac:dyDescent="0.2">
      <c r="A128" s="5">
        <v>43983</v>
      </c>
      <c r="B128" s="26">
        <v>616.71410000000003</v>
      </c>
      <c r="C128" s="26">
        <v>727.31970000000001</v>
      </c>
      <c r="D128" s="26">
        <v>303.49720000000002</v>
      </c>
      <c r="E128" s="26">
        <v>348.2792</v>
      </c>
      <c r="F128" s="26">
        <v>399.28280000000001</v>
      </c>
      <c r="G128" s="26">
        <v>576.66129999999998</v>
      </c>
      <c r="H128" s="26">
        <v>349.12540000000001</v>
      </c>
      <c r="I128" s="26"/>
      <c r="J128" s="26">
        <v>47.74</v>
      </c>
      <c r="K128" s="26">
        <v>3080</v>
      </c>
      <c r="L128" s="26">
        <v>1776.36</v>
      </c>
      <c r="M128" s="26">
        <v>7.1</v>
      </c>
      <c r="N128" s="26">
        <v>10.09</v>
      </c>
      <c r="O128" s="26">
        <v>12.08</v>
      </c>
      <c r="P128" s="26">
        <v>42.52</v>
      </c>
    </row>
    <row r="129" spans="1:16" x14ac:dyDescent="0.2">
      <c r="A129" s="5">
        <v>44075</v>
      </c>
      <c r="B129" s="26">
        <v>616.96699999999998</v>
      </c>
      <c r="C129" s="26">
        <v>727.31970000000001</v>
      </c>
      <c r="D129" s="26">
        <v>303.49720000000002</v>
      </c>
      <c r="E129" s="26">
        <v>348.2792</v>
      </c>
      <c r="F129" s="26">
        <v>399.28280000000001</v>
      </c>
      <c r="G129" s="26">
        <v>576.66099999999994</v>
      </c>
      <c r="H129" s="26">
        <v>349.12540000000001</v>
      </c>
      <c r="I129" s="26"/>
      <c r="J129" s="26">
        <v>47.66</v>
      </c>
      <c r="K129" s="26">
        <v>3080</v>
      </c>
      <c r="L129" s="26">
        <v>1776.36</v>
      </c>
      <c r="M129" s="26">
        <v>7.01</v>
      </c>
      <c r="N129" s="26">
        <v>10.09</v>
      </c>
      <c r="O129" s="26">
        <v>12.17</v>
      </c>
      <c r="P129" s="26">
        <v>42.58</v>
      </c>
    </row>
    <row r="130" spans="1:16" x14ac:dyDescent="0.2">
      <c r="A130" s="5">
        <v>44166</v>
      </c>
      <c r="B130" s="26">
        <v>621.40200000000004</v>
      </c>
      <c r="C130" s="26">
        <v>727.87850000000003</v>
      </c>
      <c r="D130" s="26">
        <v>303.49720000000002</v>
      </c>
      <c r="E130" s="26">
        <v>348.2792</v>
      </c>
      <c r="F130" s="26">
        <v>399.28280000000001</v>
      </c>
      <c r="G130" s="26">
        <v>576.66129999999998</v>
      </c>
      <c r="H130" s="26">
        <v>349.05239999999998</v>
      </c>
      <c r="I130" s="26"/>
      <c r="J130" s="26">
        <v>47.73</v>
      </c>
      <c r="K130" s="26">
        <v>2983.33</v>
      </c>
      <c r="L130" s="26">
        <v>1831.36</v>
      </c>
      <c r="M130" s="26">
        <v>6.98</v>
      </c>
      <c r="N130" s="26">
        <v>10.09</v>
      </c>
      <c r="O130" s="26">
        <v>12.29</v>
      </c>
      <c r="P130" s="26">
        <v>43.43</v>
      </c>
    </row>
    <row r="131" spans="1:16" x14ac:dyDescent="0.2">
      <c r="A131" s="5">
        <v>44256</v>
      </c>
      <c r="B131" s="26">
        <v>620.18100000000004</v>
      </c>
      <c r="C131" s="26">
        <v>728.00840000000005</v>
      </c>
      <c r="D131" s="26">
        <v>303.49720000000002</v>
      </c>
      <c r="E131" s="26">
        <v>348.2792</v>
      </c>
      <c r="F131" s="26">
        <v>399.28280000000001</v>
      </c>
      <c r="G131" s="26">
        <v>561.41769999999997</v>
      </c>
      <c r="H131" s="26">
        <v>349.05239999999998</v>
      </c>
      <c r="I131" s="26"/>
      <c r="J131" s="26">
        <v>48.35</v>
      </c>
      <c r="K131" s="26">
        <v>3213.83</v>
      </c>
      <c r="L131" s="26">
        <v>1870.36</v>
      </c>
      <c r="M131" s="26">
        <v>6.55</v>
      </c>
      <c r="N131" s="26">
        <v>10.17</v>
      </c>
      <c r="O131" s="26">
        <v>13.56</v>
      </c>
      <c r="P131" s="26">
        <v>53.47</v>
      </c>
    </row>
    <row r="132" spans="1:16" x14ac:dyDescent="0.2">
      <c r="A132" s="5">
        <v>44348</v>
      </c>
      <c r="B132" s="26">
        <v>620.34320000000002</v>
      </c>
      <c r="C132" s="26">
        <v>728.00840000000005</v>
      </c>
      <c r="D132" s="26">
        <v>303.49720000000002</v>
      </c>
      <c r="E132" s="26">
        <v>348.2792</v>
      </c>
      <c r="F132" s="26">
        <v>399.28280000000001</v>
      </c>
      <c r="G132" s="26">
        <v>561.41769999999997</v>
      </c>
      <c r="H132" s="26">
        <v>349.12599999999998</v>
      </c>
      <c r="I132" s="26"/>
      <c r="J132" s="26">
        <v>48.35</v>
      </c>
      <c r="K132" s="26">
        <v>3223.83</v>
      </c>
      <c r="L132" s="26">
        <v>1872.36</v>
      </c>
      <c r="M132" s="26">
        <v>6.98</v>
      </c>
      <c r="N132" s="26">
        <v>10.88</v>
      </c>
      <c r="O132" s="26">
        <v>14.87</v>
      </c>
      <c r="P132" s="26">
        <v>58.29</v>
      </c>
    </row>
    <row r="133" spans="1:16" x14ac:dyDescent="0.2">
      <c r="A133" s="5">
        <v>44440</v>
      </c>
      <c r="B133" s="26">
        <v>621.18209999999999</v>
      </c>
      <c r="C133" s="26">
        <v>728.00840000000005</v>
      </c>
      <c r="D133" s="26">
        <v>303.49720000000002</v>
      </c>
      <c r="E133" s="26">
        <v>349.017</v>
      </c>
      <c r="F133" s="26">
        <v>403.51179999999999</v>
      </c>
      <c r="G133" s="26">
        <v>561.41740000000004</v>
      </c>
      <c r="H133" s="26">
        <v>349.68900000000002</v>
      </c>
      <c r="I133" s="26"/>
      <c r="J133" s="26">
        <v>48.44</v>
      </c>
      <c r="K133" s="26">
        <v>3260.5</v>
      </c>
      <c r="L133" s="26">
        <v>1897.88</v>
      </c>
      <c r="M133" s="26">
        <v>7</v>
      </c>
      <c r="N133" s="26">
        <v>10.88</v>
      </c>
      <c r="O133" s="26">
        <v>15.64</v>
      </c>
      <c r="P133" s="26">
        <v>61.29</v>
      </c>
    </row>
    <row r="134" spans="1:16" x14ac:dyDescent="0.2">
      <c r="A134" s="5">
        <v>44531</v>
      </c>
      <c r="B134" s="26">
        <v>622.76300000000003</v>
      </c>
      <c r="C134" s="26">
        <v>729.69539999999995</v>
      </c>
      <c r="D134" s="26">
        <v>303.49720000000002</v>
      </c>
      <c r="E134" s="26">
        <v>349.017</v>
      </c>
      <c r="F134" s="26">
        <v>405.42419999999998</v>
      </c>
      <c r="G134" s="26">
        <v>561.41769999999997</v>
      </c>
      <c r="H134" s="26">
        <v>352.71660000000003</v>
      </c>
      <c r="I134" s="26"/>
      <c r="J134" s="26">
        <v>48.49</v>
      </c>
      <c r="K134" s="26">
        <v>3353.83</v>
      </c>
      <c r="L134" s="26">
        <v>1889.88</v>
      </c>
      <c r="M134" s="26">
        <v>7.18</v>
      </c>
      <c r="N134" s="26">
        <v>10.88</v>
      </c>
      <c r="O134" s="26">
        <v>17.010000000000002</v>
      </c>
      <c r="P134" s="26">
        <v>62.48</v>
      </c>
    </row>
    <row r="135" spans="1:16" x14ac:dyDescent="0.2">
      <c r="A135" s="5">
        <v>44621</v>
      </c>
      <c r="B135" s="26">
        <v>628.63149999999996</v>
      </c>
      <c r="C135" s="26">
        <v>743.78710000000001</v>
      </c>
      <c r="D135" s="26">
        <v>303.49720000000002</v>
      </c>
      <c r="E135" s="26">
        <v>349.017</v>
      </c>
      <c r="F135" s="26">
        <v>405.42419999999998</v>
      </c>
      <c r="G135" s="26">
        <v>562.54399999999998</v>
      </c>
      <c r="H135" s="26">
        <v>352.71660000000003</v>
      </c>
      <c r="I135" s="26"/>
      <c r="J135" s="26">
        <v>53.3</v>
      </c>
      <c r="K135" s="26">
        <v>3310.5</v>
      </c>
      <c r="L135" s="26">
        <v>1899.88</v>
      </c>
      <c r="M135" s="26">
        <v>6.99</v>
      </c>
      <c r="N135" s="26">
        <v>11.01</v>
      </c>
      <c r="O135" s="26">
        <v>17.079999999999998</v>
      </c>
      <c r="P135" s="26">
        <v>63.05</v>
      </c>
    </row>
    <row r="136" spans="1:16" x14ac:dyDescent="0.2">
      <c r="A136" s="5">
        <v>44713</v>
      </c>
      <c r="B136" s="26">
        <v>629.17330000000004</v>
      </c>
      <c r="C136" s="26">
        <v>746.62400000000002</v>
      </c>
      <c r="D136" s="26">
        <v>303.49720000000002</v>
      </c>
      <c r="E136" s="26">
        <v>349.017</v>
      </c>
      <c r="F136" s="26">
        <v>405.42419999999998</v>
      </c>
      <c r="G136" s="26">
        <v>562.54399999999998</v>
      </c>
      <c r="H136" s="26">
        <v>352.71660000000003</v>
      </c>
      <c r="I136" s="26"/>
      <c r="J136" s="26">
        <v>53.57</v>
      </c>
      <c r="K136" s="26">
        <v>3310.5</v>
      </c>
      <c r="L136" s="26">
        <v>1939.88</v>
      </c>
      <c r="M136" s="26">
        <v>7.1</v>
      </c>
      <c r="N136" s="26">
        <v>11.35</v>
      </c>
      <c r="O136" s="26">
        <v>18.88</v>
      </c>
      <c r="P136" s="26">
        <v>70.290000000000006</v>
      </c>
    </row>
    <row r="137" spans="1:16" x14ac:dyDescent="0.2">
      <c r="A137" s="5">
        <v>44805</v>
      </c>
      <c r="B137" s="26">
        <v>629.88279999999997</v>
      </c>
      <c r="C137" s="26">
        <v>784.2047</v>
      </c>
      <c r="D137" s="26">
        <v>303.49720000000002</v>
      </c>
      <c r="E137" s="26">
        <v>349.017</v>
      </c>
      <c r="F137" s="26">
        <v>405.42419999999998</v>
      </c>
      <c r="G137" s="26">
        <v>562.54399999999998</v>
      </c>
      <c r="H137" s="26">
        <v>354.08080000000001</v>
      </c>
      <c r="I137" s="26"/>
      <c r="J137" s="26">
        <v>54.41</v>
      </c>
      <c r="K137" s="26">
        <v>3301.83</v>
      </c>
      <c r="L137" s="26">
        <v>1945.88</v>
      </c>
      <c r="M137" s="26">
        <v>7.2</v>
      </c>
      <c r="N137" s="26">
        <v>11.79</v>
      </c>
      <c r="O137" s="26">
        <v>17.71</v>
      </c>
      <c r="P137" s="26">
        <v>72.819999999999993</v>
      </c>
    </row>
    <row r="138" spans="1:16" x14ac:dyDescent="0.2">
      <c r="A138" s="5">
        <v>44896</v>
      </c>
      <c r="B138" s="26">
        <v>630.00109999999995</v>
      </c>
      <c r="C138" s="26">
        <v>784.1979</v>
      </c>
      <c r="D138" s="26">
        <v>303.49720000000002</v>
      </c>
      <c r="E138" s="26">
        <v>349.017</v>
      </c>
      <c r="F138" s="26">
        <v>405.42419999999998</v>
      </c>
      <c r="G138" s="26">
        <v>562.54399999999998</v>
      </c>
      <c r="H138" s="26">
        <v>354.54640000000001</v>
      </c>
      <c r="I138" s="26"/>
      <c r="J138" s="26">
        <v>56</v>
      </c>
      <c r="K138" s="26">
        <v>3415.17</v>
      </c>
      <c r="L138" s="26">
        <v>1933.88</v>
      </c>
      <c r="M138" s="26">
        <v>7.2</v>
      </c>
      <c r="N138" s="26">
        <v>11.78</v>
      </c>
      <c r="O138" s="26">
        <v>17.399999999999999</v>
      </c>
      <c r="P138" s="26">
        <v>71.05</v>
      </c>
    </row>
    <row r="139" spans="1:16" x14ac:dyDescent="0.2">
      <c r="A139" s="5">
        <v>44986</v>
      </c>
      <c r="B139" s="26">
        <v>641.30939999999998</v>
      </c>
      <c r="C139" s="26">
        <v>784.1979</v>
      </c>
      <c r="D139" s="26">
        <v>303.49720000000002</v>
      </c>
      <c r="E139" s="26">
        <v>349.017</v>
      </c>
      <c r="F139" s="26">
        <v>405.42419999999998</v>
      </c>
      <c r="G139" s="26">
        <v>562.66579999999999</v>
      </c>
      <c r="H139" s="26">
        <v>354.54640000000001</v>
      </c>
      <c r="I139" s="26"/>
      <c r="J139" s="26">
        <v>56.04</v>
      </c>
      <c r="K139" s="26">
        <v>3290</v>
      </c>
      <c r="L139" s="26">
        <v>1871.43</v>
      </c>
      <c r="M139" s="26">
        <v>6.86</v>
      </c>
      <c r="N139" s="26">
        <v>11.36</v>
      </c>
      <c r="O139" s="26">
        <v>17.36</v>
      </c>
      <c r="P139" s="26">
        <v>64.89</v>
      </c>
    </row>
    <row r="140" spans="1:16" x14ac:dyDescent="0.2">
      <c r="A140" s="5">
        <v>45078</v>
      </c>
      <c r="B140" s="26">
        <v>653.03120000000001</v>
      </c>
      <c r="C140" s="26">
        <v>787.21349999999995</v>
      </c>
      <c r="D140" s="26">
        <v>303.49720000000002</v>
      </c>
      <c r="E140" s="26">
        <v>349.017</v>
      </c>
      <c r="F140" s="26">
        <v>476.41570000000002</v>
      </c>
      <c r="G140" s="26">
        <v>593.33540000000005</v>
      </c>
      <c r="H140" s="26">
        <v>354.5641</v>
      </c>
      <c r="I140" s="26"/>
      <c r="J140" s="26">
        <v>58.35</v>
      </c>
      <c r="K140" s="26">
        <v>3220</v>
      </c>
      <c r="L140" s="26">
        <v>1898.93</v>
      </c>
      <c r="M140" s="26">
        <v>7.21</v>
      </c>
      <c r="N140" s="26">
        <v>10.66</v>
      </c>
      <c r="O140" s="26">
        <v>17.420000000000002</v>
      </c>
      <c r="P140" s="26">
        <v>62.5</v>
      </c>
    </row>
    <row r="141" spans="1:16" x14ac:dyDescent="0.2">
      <c r="A141" s="5">
        <v>45170</v>
      </c>
      <c r="B141" s="26">
        <v>651.50710000000004</v>
      </c>
      <c r="C141" s="26">
        <v>774.13819999999998</v>
      </c>
      <c r="D141" s="26">
        <v>303.49720000000002</v>
      </c>
      <c r="E141" s="26">
        <v>349.017</v>
      </c>
      <c r="F141" s="26">
        <v>476.41570000000002</v>
      </c>
      <c r="G141" s="26">
        <v>602.63340000000005</v>
      </c>
      <c r="H141" s="26">
        <v>354.5641</v>
      </c>
      <c r="I141" s="26"/>
      <c r="J141" s="26">
        <v>58.02</v>
      </c>
      <c r="K141" s="26">
        <v>3215.33</v>
      </c>
      <c r="L141" s="26">
        <v>1885.88</v>
      </c>
      <c r="M141" s="26">
        <v>7.19</v>
      </c>
      <c r="N141" s="26">
        <v>10.49</v>
      </c>
      <c r="O141" s="26">
        <v>16.7</v>
      </c>
      <c r="P141" s="26">
        <v>59.22</v>
      </c>
    </row>
    <row r="142" spans="1:16" x14ac:dyDescent="0.2">
      <c r="A142" s="5">
        <v>45261</v>
      </c>
      <c r="B142" s="26">
        <v>651.38319999999999</v>
      </c>
      <c r="C142" s="26">
        <v>774.13099999999997</v>
      </c>
      <c r="D142" s="26">
        <v>303.49720000000002</v>
      </c>
      <c r="E142" s="26">
        <v>349.017</v>
      </c>
      <c r="F142" s="26">
        <v>476.41570000000002</v>
      </c>
      <c r="G142" s="26">
        <v>602.63340000000005</v>
      </c>
      <c r="H142" s="26">
        <v>354.08690000000001</v>
      </c>
      <c r="I142" s="26"/>
      <c r="J142" s="26">
        <v>57.97</v>
      </c>
      <c r="K142" s="26">
        <v>3165.83</v>
      </c>
      <c r="L142" s="26">
        <v>1871.43</v>
      </c>
      <c r="M142" s="26">
        <v>7.22</v>
      </c>
      <c r="N142" s="26">
        <v>10.49</v>
      </c>
      <c r="O142" s="26">
        <v>16.62</v>
      </c>
      <c r="P142" s="26">
        <v>56.73</v>
      </c>
    </row>
    <row r="143" spans="1:16" x14ac:dyDescent="0.2">
      <c r="A143" s="5">
        <v>45352</v>
      </c>
      <c r="B143" s="26">
        <v>651.38319999999999</v>
      </c>
      <c r="C143" s="26">
        <v>774.13099999999997</v>
      </c>
      <c r="D143" s="26">
        <v>303.49720000000002</v>
      </c>
      <c r="E143" s="26">
        <v>349.017</v>
      </c>
      <c r="F143" s="26">
        <v>476.41570000000002</v>
      </c>
      <c r="G143" s="26">
        <v>602.63340000000005</v>
      </c>
      <c r="H143" s="26">
        <v>354.08690000000001</v>
      </c>
      <c r="I143" s="26"/>
      <c r="J143" s="26">
        <v>60.75</v>
      </c>
      <c r="K143" s="26">
        <v>3060.83</v>
      </c>
      <c r="L143" s="26">
        <v>1818.93</v>
      </c>
      <c r="M143" s="26">
        <v>6.86</v>
      </c>
      <c r="N143" s="26">
        <v>10.11</v>
      </c>
      <c r="O143" s="26">
        <v>16.010000000000002</v>
      </c>
      <c r="P143" s="26">
        <v>52.38</v>
      </c>
    </row>
    <row r="144" spans="1:16" x14ac:dyDescent="0.2">
      <c r="A144" s="5">
        <v>45444</v>
      </c>
      <c r="B144" s="26">
        <v>660.82330000000002</v>
      </c>
      <c r="C144" s="26">
        <v>774.67939999999999</v>
      </c>
      <c r="D144" s="26">
        <v>303.49720000000002</v>
      </c>
      <c r="E144" s="26">
        <v>346.21449999999999</v>
      </c>
      <c r="F144" s="26">
        <v>476.41570000000002</v>
      </c>
      <c r="G144" s="26">
        <v>604.01319999999998</v>
      </c>
      <c r="H144" s="26">
        <v>383.30070000000001</v>
      </c>
      <c r="I144" s="26"/>
      <c r="J144" s="26">
        <v>63.53</v>
      </c>
      <c r="K144" s="26">
        <v>3134.17</v>
      </c>
      <c r="L144" s="26">
        <v>1821.43</v>
      </c>
      <c r="M144" s="26">
        <v>7.01</v>
      </c>
      <c r="N144" s="26">
        <v>10.45</v>
      </c>
      <c r="O144" s="26">
        <v>16.420000000000002</v>
      </c>
      <c r="P144" s="26">
        <v>54.58</v>
      </c>
    </row>
    <row r="145" spans="1:16" x14ac:dyDescent="0.2">
      <c r="A145" s="5">
        <v>45536</v>
      </c>
      <c r="B145" s="26">
        <v>659.92859999999996</v>
      </c>
      <c r="C145" s="26">
        <v>769.99549999999999</v>
      </c>
      <c r="D145" s="26">
        <v>303.49720000000002</v>
      </c>
      <c r="E145" s="26">
        <v>346.21449999999999</v>
      </c>
      <c r="F145" s="26">
        <v>476.41570000000002</v>
      </c>
      <c r="G145" s="26">
        <v>604.01319999999998</v>
      </c>
      <c r="H145" s="26">
        <v>383.30070000000001</v>
      </c>
      <c r="I145" s="26"/>
      <c r="J145" s="26">
        <v>63.28</v>
      </c>
      <c r="K145" s="26">
        <v>3350.83</v>
      </c>
      <c r="L145" s="26">
        <v>1931.43</v>
      </c>
      <c r="M145" s="26">
        <v>7.09</v>
      </c>
      <c r="N145" s="26">
        <v>10.15</v>
      </c>
      <c r="O145" s="26">
        <v>16.28</v>
      </c>
      <c r="P145" s="26">
        <v>54.74</v>
      </c>
    </row>
    <row r="146" spans="1:16" x14ac:dyDescent="0.2">
      <c r="A146" s="5">
        <v>45627</v>
      </c>
      <c r="B146" s="26">
        <v>667.39639999999997</v>
      </c>
      <c r="C146" s="26">
        <v>792.79970000000003</v>
      </c>
      <c r="D146" s="26">
        <v>303.49720000000002</v>
      </c>
      <c r="E146" s="26">
        <v>346.21449999999999</v>
      </c>
      <c r="F146" s="26">
        <v>476.41570000000002</v>
      </c>
      <c r="G146" s="26">
        <v>622.54840000000002</v>
      </c>
      <c r="H146" s="26">
        <v>383.30070000000001</v>
      </c>
      <c r="I146" s="26"/>
      <c r="J146" s="26">
        <v>63.45</v>
      </c>
      <c r="K146" s="26">
        <v>3358.83</v>
      </c>
      <c r="L146" s="26">
        <v>2041.43</v>
      </c>
      <c r="M146" s="26">
        <v>7.09</v>
      </c>
      <c r="N146" s="26">
        <v>10.15</v>
      </c>
      <c r="O146" s="26">
        <v>16.260000000000002</v>
      </c>
      <c r="P146" s="26">
        <v>55.57</v>
      </c>
    </row>
    <row r="147" spans="1:16" x14ac:dyDescent="0.2">
      <c r="A147" s="5">
        <v>45717</v>
      </c>
      <c r="B147" s="26">
        <v>667.08169999999996</v>
      </c>
      <c r="C147" s="26">
        <v>793.21990000000005</v>
      </c>
      <c r="D147" s="26">
        <v>303.49720000000002</v>
      </c>
      <c r="E147" s="26">
        <v>346.21449999999999</v>
      </c>
      <c r="F147" s="26">
        <v>479.2</v>
      </c>
      <c r="G147" s="26">
        <v>621.00789999999995</v>
      </c>
      <c r="H147" s="26">
        <v>382.65120000000002</v>
      </c>
      <c r="I147" s="26"/>
      <c r="J147" s="26">
        <v>63.72</v>
      </c>
      <c r="K147" s="26">
        <v>3388.83</v>
      </c>
      <c r="L147" s="26">
        <v>2043.38</v>
      </c>
      <c r="M147" s="26">
        <v>7.07</v>
      </c>
      <c r="N147" s="26">
        <v>10.18</v>
      </c>
      <c r="O147" s="26">
        <v>16.45</v>
      </c>
      <c r="P147" s="26">
        <v>54.85</v>
      </c>
    </row>
    <row r="148" spans="1:16" x14ac:dyDescent="0.2">
      <c r="A148" s="5">
        <v>45809</v>
      </c>
      <c r="B148" s="26">
        <v>669.29349999999999</v>
      </c>
      <c r="C148" s="26">
        <v>793.21990000000005</v>
      </c>
      <c r="D148" s="26">
        <v>303.49720000000002</v>
      </c>
      <c r="E148" s="26">
        <v>346.21449999999999</v>
      </c>
      <c r="F148" s="26">
        <v>479.1696</v>
      </c>
      <c r="G148" s="26">
        <v>634.22180000000003</v>
      </c>
      <c r="H148" s="26">
        <v>382.65120000000002</v>
      </c>
      <c r="I148" s="26"/>
      <c r="J148" s="26">
        <v>67.25</v>
      </c>
      <c r="K148" s="26">
        <v>3236.83</v>
      </c>
      <c r="L148" s="26">
        <v>1926.38</v>
      </c>
      <c r="M148" s="26">
        <v>7.26</v>
      </c>
      <c r="N148" s="26">
        <v>10.18</v>
      </c>
      <c r="O148" s="26">
        <v>16.45</v>
      </c>
      <c r="P148" s="26">
        <v>53.3</v>
      </c>
    </row>
    <row r="149" spans="1:16" x14ac:dyDescent="0.2">
      <c r="A149" s="5">
        <v>45901</v>
      </c>
      <c r="B149" s="26">
        <v>670.61519999999996</v>
      </c>
      <c r="C149" s="26">
        <v>799.87279999999998</v>
      </c>
      <c r="D149" s="26">
        <v>303.49720000000002</v>
      </c>
      <c r="E149" s="26">
        <v>346.21449999999999</v>
      </c>
      <c r="F149" s="26">
        <v>477.92509999999999</v>
      </c>
      <c r="G149" s="26">
        <v>635.34879999999998</v>
      </c>
      <c r="H149" s="26">
        <v>382.65120000000002</v>
      </c>
      <c r="I149" s="26"/>
      <c r="J149" s="26">
        <v>67.33</v>
      </c>
      <c r="K149" s="26">
        <v>3236.83</v>
      </c>
      <c r="L149" s="26">
        <v>1926.38</v>
      </c>
      <c r="M149" s="26">
        <v>7.27</v>
      </c>
      <c r="N149" s="26">
        <v>10.1</v>
      </c>
      <c r="O149" s="26">
        <v>16.37</v>
      </c>
      <c r="P149" s="26">
        <v>52.32</v>
      </c>
    </row>
    <row r="150" spans="1:16" x14ac:dyDescent="0.2">
      <c r="A150" s="5">
        <v>45992</v>
      </c>
      <c r="J150" s="1">
        <v>67.099999999999994</v>
      </c>
      <c r="K150" s="26">
        <v>3136.83</v>
      </c>
      <c r="L150" s="26">
        <v>1831.38</v>
      </c>
      <c r="M150" s="26">
        <v>7.23</v>
      </c>
      <c r="N150" s="26">
        <v>10.1</v>
      </c>
      <c r="O150" s="26">
        <v>16.37</v>
      </c>
      <c r="P150" s="26">
        <v>51.72</v>
      </c>
    </row>
  </sheetData>
  <mergeCells count="4">
    <mergeCell ref="B9:H9"/>
    <mergeCell ref="J9:P9"/>
    <mergeCell ref="B1:P1"/>
    <mergeCell ref="A9:A10"/>
  </mergeCells>
  <conditionalFormatting sqref="B11:I11">
    <cfRule type="cellIs" dxfId="10" priority="3" operator="equal">
      <formula>0</formula>
    </cfRule>
  </conditionalFormatting>
  <conditionalFormatting sqref="J11:P11">
    <cfRule type="cellIs" dxfId="9" priority="2" operator="equal">
      <formula>0</formula>
    </cfRule>
  </conditionalFormatting>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P432"/>
  <sheetViews>
    <sheetView zoomScale="50" zoomScaleNormal="50" workbookViewId="0">
      <pane xSplit="1" ySplit="10" topLeftCell="B392" activePane="bottomRight" state="frozen"/>
      <selection activeCell="B1" sqref="B1:Z1"/>
      <selection pane="topRight" activeCell="B1" sqref="B1:Z1"/>
      <selection pane="bottomLeft" activeCell="B1" sqref="B1:Z1"/>
      <selection pane="bottomRight" activeCell="M27" sqref="M27"/>
    </sheetView>
  </sheetViews>
  <sheetFormatPr defaultColWidth="14.6640625" defaultRowHeight="10.199999999999999" x14ac:dyDescent="0.2"/>
  <cols>
    <col min="1" max="1" width="16" style="1" customWidth="1"/>
    <col min="2" max="16384" width="14.6640625" style="1"/>
  </cols>
  <sheetData>
    <row r="1" spans="1:16" ht="70.5" customHeight="1" x14ac:dyDescent="0.2">
      <c r="B1" s="244" t="s">
        <v>482</v>
      </c>
      <c r="C1" s="244"/>
      <c r="D1" s="244"/>
      <c r="E1" s="244"/>
      <c r="F1" s="244"/>
      <c r="G1" s="244"/>
      <c r="H1" s="244"/>
      <c r="I1" s="244"/>
      <c r="J1" s="244"/>
      <c r="K1" s="244"/>
      <c r="L1" s="244"/>
      <c r="M1" s="244"/>
      <c r="N1" s="244"/>
      <c r="O1" s="244"/>
    </row>
    <row r="2" spans="1:16" x14ac:dyDescent="0.2">
      <c r="A2" s="28" t="s">
        <v>0</v>
      </c>
      <c r="B2" s="29" t="s">
        <v>99</v>
      </c>
      <c r="C2" s="29" t="s">
        <v>99</v>
      </c>
      <c r="D2" s="29" t="s">
        <v>100</v>
      </c>
      <c r="E2" s="29" t="s">
        <v>100</v>
      </c>
      <c r="F2" s="29" t="s">
        <v>100</v>
      </c>
      <c r="G2" s="29" t="s">
        <v>101</v>
      </c>
      <c r="H2" s="29" t="s">
        <v>101</v>
      </c>
      <c r="I2" s="29" t="s">
        <v>101</v>
      </c>
      <c r="J2" s="29" t="s">
        <v>101</v>
      </c>
      <c r="K2" s="29" t="s">
        <v>101</v>
      </c>
      <c r="L2" s="29" t="s">
        <v>102</v>
      </c>
      <c r="M2" s="29" t="s">
        <v>103</v>
      </c>
      <c r="N2" s="29" t="s">
        <v>103</v>
      </c>
      <c r="O2" s="29" t="s">
        <v>97</v>
      </c>
    </row>
    <row r="3" spans="1:16" x14ac:dyDescent="0.2">
      <c r="A3" s="28" t="s">
        <v>1</v>
      </c>
      <c r="B3" s="29" t="s">
        <v>55</v>
      </c>
      <c r="C3" s="29" t="s">
        <v>55</v>
      </c>
      <c r="D3" s="29" t="s">
        <v>55</v>
      </c>
      <c r="E3" s="29" t="s">
        <v>55</v>
      </c>
      <c r="F3" s="29" t="s">
        <v>55</v>
      </c>
      <c r="G3" s="29" t="s">
        <v>55</v>
      </c>
      <c r="H3" s="29" t="s">
        <v>55</v>
      </c>
      <c r="I3" s="29" t="s">
        <v>55</v>
      </c>
      <c r="J3" s="29" t="s">
        <v>55</v>
      </c>
      <c r="K3" s="29" t="s">
        <v>55</v>
      </c>
      <c r="L3" s="29" t="s">
        <v>55</v>
      </c>
      <c r="M3" s="29" t="s">
        <v>55</v>
      </c>
      <c r="N3" s="29" t="s">
        <v>55</v>
      </c>
      <c r="O3" s="29" t="s">
        <v>55</v>
      </c>
    </row>
    <row r="4" spans="1:16" s="22" customFormat="1" ht="26.4" customHeight="1" x14ac:dyDescent="0.2">
      <c r="A4" s="35" t="s">
        <v>59</v>
      </c>
      <c r="B4" s="31" t="s">
        <v>855</v>
      </c>
      <c r="C4" s="31" t="s">
        <v>860</v>
      </c>
      <c r="D4" s="31" t="s">
        <v>859</v>
      </c>
      <c r="E4" s="31" t="s">
        <v>855</v>
      </c>
      <c r="F4" s="31" t="s">
        <v>855</v>
      </c>
      <c r="G4" s="31" t="s">
        <v>856</v>
      </c>
      <c r="H4" s="31" t="s">
        <v>856</v>
      </c>
      <c r="I4" s="31" t="s">
        <v>857</v>
      </c>
      <c r="J4" s="31" t="s">
        <v>858</v>
      </c>
      <c r="K4" s="31" t="s">
        <v>858</v>
      </c>
      <c r="L4" s="31" t="s">
        <v>858</v>
      </c>
      <c r="M4" s="31" t="s">
        <v>855</v>
      </c>
      <c r="N4" s="31" t="s">
        <v>855</v>
      </c>
      <c r="O4" s="31" t="s">
        <v>60</v>
      </c>
    </row>
    <row r="5" spans="1:16" s="22" customFormat="1" x14ac:dyDescent="0.2">
      <c r="A5" s="32" t="s">
        <v>2</v>
      </c>
      <c r="B5" s="33">
        <f>INDEX($A$11:$A$7001, MATCH(TRUE, INDEX(ISNUMBER(B11:B7001), 0), 0))</f>
        <v>33269</v>
      </c>
      <c r="C5" s="33">
        <f t="shared" ref="C5:N5" si="0">INDEX($A$11:$A$7001, MATCH(TRUE, INDEX(ISNUMBER(C11:C7001), 0), 0))</f>
        <v>33269</v>
      </c>
      <c r="D5" s="33">
        <f t="shared" si="0"/>
        <v>44592</v>
      </c>
      <c r="E5" s="33">
        <f t="shared" si="0"/>
        <v>37287</v>
      </c>
      <c r="F5" s="33">
        <f>INDEX($A$11:$A$7001, MATCH(TRUE, INDEX(ISNUMBER(F11:F7001), 0), 0))</f>
        <v>36556</v>
      </c>
      <c r="G5" s="33">
        <f t="shared" si="0"/>
        <v>33269</v>
      </c>
      <c r="H5" s="33">
        <f t="shared" si="0"/>
        <v>33269</v>
      </c>
      <c r="I5" s="33">
        <f t="shared" si="0"/>
        <v>33269</v>
      </c>
      <c r="J5" s="33">
        <f t="shared" si="0"/>
        <v>33269</v>
      </c>
      <c r="K5" s="33">
        <f t="shared" si="0"/>
        <v>33269</v>
      </c>
      <c r="L5" s="33">
        <f t="shared" si="0"/>
        <v>38837</v>
      </c>
      <c r="M5" s="33">
        <f t="shared" si="0"/>
        <v>38837</v>
      </c>
      <c r="N5" s="33">
        <f t="shared" si="0"/>
        <v>38837</v>
      </c>
      <c r="O5" s="33">
        <f>INDEX($A$11:$A$7001, MATCH(TRUE, INDEX(ISNUMBER(O11:O7001), 0), 0))</f>
        <v>38138</v>
      </c>
      <c r="P5" s="33">
        <v>38138</v>
      </c>
    </row>
    <row r="6" spans="1:16" s="22" customFormat="1" x14ac:dyDescent="0.2">
      <c r="A6" s="32" t="s">
        <v>3</v>
      </c>
      <c r="B6" s="33">
        <f>LOOKUP(2,1/(ISNUMBER(B11:B7001)), $A$11:$A$7001)</f>
        <v>46081</v>
      </c>
      <c r="C6" s="33">
        <f t="shared" ref="C6:N6" si="1">LOOKUP(2,1/(ISNUMBER(C11:C7001)), $A$11:$A$7001)</f>
        <v>46081</v>
      </c>
      <c r="D6" s="33">
        <f t="shared" si="1"/>
        <v>46081</v>
      </c>
      <c r="E6" s="33">
        <f t="shared" si="1"/>
        <v>46081</v>
      </c>
      <c r="F6" s="33">
        <f>LOOKUP(2,1/(ISNUMBER(F11:F7001)), $A$11:$A$7001)</f>
        <v>46081</v>
      </c>
      <c r="G6" s="33">
        <f t="shared" si="1"/>
        <v>46081</v>
      </c>
      <c r="H6" s="33">
        <f t="shared" si="1"/>
        <v>46081</v>
      </c>
      <c r="I6" s="33">
        <f t="shared" si="1"/>
        <v>46081</v>
      </c>
      <c r="J6" s="33">
        <f t="shared" si="1"/>
        <v>46081</v>
      </c>
      <c r="K6" s="33">
        <f t="shared" si="1"/>
        <v>46081</v>
      </c>
      <c r="L6" s="33">
        <f t="shared" si="1"/>
        <v>46081</v>
      </c>
      <c r="M6" s="33">
        <f t="shared" si="1"/>
        <v>46081</v>
      </c>
      <c r="N6" s="33">
        <f t="shared" si="1"/>
        <v>46081</v>
      </c>
      <c r="O6" s="33">
        <f>LOOKUP(2,1/(ISNUMBER(O11:O7001)), $A$11:$A$7001)</f>
        <v>46081</v>
      </c>
      <c r="P6" s="33">
        <v>45991</v>
      </c>
    </row>
    <row r="7" spans="1:16" x14ac:dyDescent="0.2">
      <c r="A7" s="28" t="s">
        <v>938</v>
      </c>
      <c r="B7" s="34">
        <f>COUNT(B11:B7424)</f>
        <v>422</v>
      </c>
      <c r="C7" s="34">
        <f t="shared" ref="C7:N7" si="2">COUNT(C11:C7424)</f>
        <v>422</v>
      </c>
      <c r="D7" s="34">
        <f t="shared" si="2"/>
        <v>50</v>
      </c>
      <c r="E7" s="34">
        <f t="shared" si="2"/>
        <v>92</v>
      </c>
      <c r="F7" s="34">
        <f>COUNT(F11:F7424)</f>
        <v>314</v>
      </c>
      <c r="G7" s="34">
        <f t="shared" si="2"/>
        <v>422</v>
      </c>
      <c r="H7" s="34">
        <f t="shared" si="2"/>
        <v>422</v>
      </c>
      <c r="I7" s="34">
        <f t="shared" si="2"/>
        <v>422</v>
      </c>
      <c r="J7" s="34">
        <f t="shared" si="2"/>
        <v>422</v>
      </c>
      <c r="K7" s="34">
        <f t="shared" si="2"/>
        <v>422</v>
      </c>
      <c r="L7" s="34">
        <f t="shared" si="2"/>
        <v>239</v>
      </c>
      <c r="M7" s="34">
        <f t="shared" si="2"/>
        <v>239</v>
      </c>
      <c r="N7" s="34">
        <f t="shared" si="2"/>
        <v>239</v>
      </c>
      <c r="O7" s="34">
        <f>COUNT(O11:O7424)</f>
        <v>262</v>
      </c>
      <c r="P7" s="34">
        <v>259</v>
      </c>
    </row>
    <row r="8" spans="1:16" s="62" customFormat="1" ht="14.4" customHeight="1" x14ac:dyDescent="0.2">
      <c r="A8" s="148" t="s">
        <v>872</v>
      </c>
      <c r="B8" s="216" t="s">
        <v>109</v>
      </c>
      <c r="C8" s="216" t="s">
        <v>110</v>
      </c>
      <c r="D8" s="216" t="s">
        <v>111</v>
      </c>
      <c r="E8" s="216" t="s">
        <v>112</v>
      </c>
      <c r="F8" s="216" t="s">
        <v>994</v>
      </c>
      <c r="G8" s="216" t="s">
        <v>113</v>
      </c>
      <c r="H8" s="216" t="s">
        <v>114</v>
      </c>
      <c r="I8" s="216" t="s">
        <v>115</v>
      </c>
      <c r="J8" s="216" t="s">
        <v>116</v>
      </c>
      <c r="K8" s="216" t="s">
        <v>117</v>
      </c>
      <c r="L8" s="216" t="s">
        <v>118</v>
      </c>
      <c r="M8" s="216" t="s">
        <v>119</v>
      </c>
      <c r="N8" s="216" t="s">
        <v>120</v>
      </c>
      <c r="O8" s="216" t="s">
        <v>121</v>
      </c>
    </row>
    <row r="9" spans="1:16" s="142" customFormat="1" ht="19.5" customHeight="1" x14ac:dyDescent="0.25">
      <c r="A9" s="245" t="s">
        <v>203</v>
      </c>
      <c r="B9" s="253" t="s">
        <v>483</v>
      </c>
      <c r="C9" s="253"/>
      <c r="D9" s="253"/>
      <c r="E9" s="253"/>
      <c r="F9" s="253"/>
      <c r="G9" s="253"/>
      <c r="H9" s="253"/>
      <c r="I9" s="253"/>
      <c r="J9" s="253"/>
      <c r="K9" s="253"/>
      <c r="L9" s="253"/>
      <c r="M9" s="253"/>
      <c r="N9" s="253"/>
      <c r="O9" s="253"/>
    </row>
    <row r="10" spans="1:16" s="134" customFormat="1" ht="56.25" customHeight="1" x14ac:dyDescent="0.3">
      <c r="A10" s="247"/>
      <c r="B10" s="170" t="s">
        <v>495</v>
      </c>
      <c r="C10" s="170" t="s">
        <v>496</v>
      </c>
      <c r="D10" s="170" t="s">
        <v>484</v>
      </c>
      <c r="E10" s="170" t="s">
        <v>485</v>
      </c>
      <c r="F10" s="212" t="s">
        <v>993</v>
      </c>
      <c r="G10" s="170" t="s">
        <v>494</v>
      </c>
      <c r="H10" s="170" t="s">
        <v>493</v>
      </c>
      <c r="I10" s="170" t="s">
        <v>492</v>
      </c>
      <c r="J10" s="170" t="s">
        <v>491</v>
      </c>
      <c r="K10" s="170" t="s">
        <v>490</v>
      </c>
      <c r="L10" s="170" t="s">
        <v>489</v>
      </c>
      <c r="M10" s="170" t="s">
        <v>487</v>
      </c>
      <c r="N10" s="170" t="s">
        <v>486</v>
      </c>
      <c r="O10" s="170" t="s">
        <v>488</v>
      </c>
    </row>
    <row r="11" spans="1:16" ht="11.25" customHeight="1" x14ac:dyDescent="0.2">
      <c r="A11" s="5">
        <v>33269</v>
      </c>
      <c r="B11" s="120">
        <v>25.2</v>
      </c>
      <c r="C11" s="120">
        <v>23.57</v>
      </c>
      <c r="D11" s="120"/>
      <c r="E11" s="120"/>
      <c r="F11" s="120" t="s">
        <v>986</v>
      </c>
      <c r="G11" s="120">
        <v>118.4</v>
      </c>
      <c r="H11" s="120">
        <v>170</v>
      </c>
      <c r="I11" s="120">
        <v>189.5</v>
      </c>
      <c r="J11" s="120">
        <v>225</v>
      </c>
      <c r="K11" s="120">
        <v>290.5</v>
      </c>
      <c r="L11" s="120" t="s">
        <v>986</v>
      </c>
      <c r="M11" s="120" t="s">
        <v>986</v>
      </c>
      <c r="N11" s="120" t="s">
        <v>986</v>
      </c>
      <c r="O11" s="120"/>
    </row>
    <row r="12" spans="1:16" x14ac:dyDescent="0.2">
      <c r="A12" s="5">
        <v>33297</v>
      </c>
      <c r="B12" s="26">
        <v>20.5</v>
      </c>
      <c r="C12" s="26">
        <v>19.54</v>
      </c>
      <c r="D12" s="26"/>
      <c r="E12" s="26"/>
      <c r="F12" s="26"/>
      <c r="G12" s="26">
        <v>118.4</v>
      </c>
      <c r="H12" s="26">
        <v>170</v>
      </c>
      <c r="I12" s="26">
        <v>201.5</v>
      </c>
      <c r="J12" s="26">
        <v>225</v>
      </c>
      <c r="K12" s="26">
        <v>288.5</v>
      </c>
      <c r="L12" s="26"/>
      <c r="M12" s="26"/>
      <c r="N12" s="26"/>
      <c r="O12" s="26"/>
    </row>
    <row r="13" spans="1:16" x14ac:dyDescent="0.2">
      <c r="A13" s="5">
        <v>33328</v>
      </c>
      <c r="B13" s="26">
        <v>19.87</v>
      </c>
      <c r="C13" s="26">
        <v>19.079999999999998</v>
      </c>
      <c r="D13" s="26"/>
      <c r="E13" s="26"/>
      <c r="F13" s="26"/>
      <c r="G13" s="26">
        <v>108.9</v>
      </c>
      <c r="H13" s="26">
        <v>170</v>
      </c>
      <c r="I13" s="26">
        <v>186.5</v>
      </c>
      <c r="J13" s="26">
        <v>231.67</v>
      </c>
      <c r="K13" s="26">
        <v>300</v>
      </c>
      <c r="L13" s="26"/>
      <c r="M13" s="26"/>
      <c r="N13" s="26"/>
      <c r="O13" s="26"/>
    </row>
    <row r="14" spans="1:16" x14ac:dyDescent="0.2">
      <c r="A14" s="5">
        <v>33358</v>
      </c>
      <c r="B14" s="26">
        <v>20.77</v>
      </c>
      <c r="C14" s="26">
        <v>19.18</v>
      </c>
      <c r="D14" s="26"/>
      <c r="E14" s="26"/>
      <c r="F14" s="26"/>
      <c r="G14" s="26">
        <v>101.9</v>
      </c>
      <c r="H14" s="26">
        <v>163.5</v>
      </c>
      <c r="I14" s="26">
        <v>209.5</v>
      </c>
      <c r="J14" s="26">
        <v>231.88</v>
      </c>
      <c r="K14" s="26">
        <v>300</v>
      </c>
      <c r="L14" s="26"/>
      <c r="M14" s="26"/>
      <c r="N14" s="26"/>
      <c r="O14" s="26"/>
    </row>
    <row r="15" spans="1:16" x14ac:dyDescent="0.2">
      <c r="A15" s="5">
        <v>33389</v>
      </c>
      <c r="B15" s="26">
        <v>21.24</v>
      </c>
      <c r="C15" s="26">
        <v>19.190000000000001</v>
      </c>
      <c r="D15" s="26"/>
      <c r="E15" s="26"/>
      <c r="F15" s="26"/>
      <c r="G15" s="26">
        <v>94.2</v>
      </c>
      <c r="H15" s="26">
        <v>153.5</v>
      </c>
      <c r="I15" s="26">
        <v>203</v>
      </c>
      <c r="J15" s="26">
        <v>227</v>
      </c>
      <c r="K15" s="26">
        <v>300</v>
      </c>
      <c r="L15" s="26"/>
      <c r="M15" s="26"/>
      <c r="N15" s="26"/>
      <c r="O15" s="26"/>
    </row>
    <row r="16" spans="1:16" x14ac:dyDescent="0.2">
      <c r="A16" s="5">
        <v>33419</v>
      </c>
      <c r="B16" s="26">
        <v>20.21</v>
      </c>
      <c r="C16" s="26">
        <v>18.170000000000002</v>
      </c>
      <c r="D16" s="26"/>
      <c r="E16" s="26"/>
      <c r="F16" s="26"/>
      <c r="G16" s="26">
        <v>94.8</v>
      </c>
      <c r="H16" s="26">
        <v>147.5</v>
      </c>
      <c r="I16" s="26">
        <v>196</v>
      </c>
      <c r="J16" s="26">
        <v>225</v>
      </c>
      <c r="K16" s="26">
        <v>300</v>
      </c>
      <c r="L16" s="26"/>
      <c r="M16" s="26"/>
      <c r="N16" s="26"/>
      <c r="O16" s="26"/>
    </row>
    <row r="17" spans="1:15" x14ac:dyDescent="0.2">
      <c r="A17" s="5">
        <v>33450</v>
      </c>
      <c r="B17" s="26">
        <v>21.52</v>
      </c>
      <c r="C17" s="26">
        <v>19.399999999999999</v>
      </c>
      <c r="D17" s="26"/>
      <c r="E17" s="26"/>
      <c r="F17" s="26"/>
      <c r="G17" s="26">
        <v>100.4</v>
      </c>
      <c r="H17" s="26">
        <v>145.5</v>
      </c>
      <c r="I17" s="26">
        <v>157</v>
      </c>
      <c r="J17" s="26">
        <v>223.06</v>
      </c>
      <c r="K17" s="26">
        <v>297.10000000000002</v>
      </c>
      <c r="L17" s="26"/>
      <c r="M17" s="26"/>
      <c r="N17" s="26"/>
      <c r="O17" s="26"/>
    </row>
    <row r="18" spans="1:15" x14ac:dyDescent="0.2">
      <c r="A18" s="5">
        <v>33481</v>
      </c>
      <c r="B18" s="26">
        <v>21.7</v>
      </c>
      <c r="C18" s="26">
        <v>19.77</v>
      </c>
      <c r="D18" s="26"/>
      <c r="E18" s="26"/>
      <c r="F18" s="26"/>
      <c r="G18" s="26">
        <v>104.8</v>
      </c>
      <c r="H18" s="26">
        <v>145.80000000000001</v>
      </c>
      <c r="I18" s="26">
        <v>164</v>
      </c>
      <c r="J18" s="26">
        <v>222.5</v>
      </c>
      <c r="K18" s="26">
        <v>300</v>
      </c>
      <c r="L18" s="26"/>
      <c r="M18" s="26"/>
      <c r="N18" s="26"/>
      <c r="O18" s="26"/>
    </row>
    <row r="19" spans="1:15" x14ac:dyDescent="0.2">
      <c r="A19" s="5">
        <v>33511</v>
      </c>
      <c r="B19" s="26">
        <v>21.86</v>
      </c>
      <c r="C19" s="26">
        <v>20.5</v>
      </c>
      <c r="D19" s="26"/>
      <c r="E19" s="26"/>
      <c r="F19" s="26"/>
      <c r="G19" s="26">
        <v>105</v>
      </c>
      <c r="H19" s="26">
        <v>149.30000000000001</v>
      </c>
      <c r="I19" s="26">
        <v>170</v>
      </c>
      <c r="J19" s="26">
        <v>220</v>
      </c>
      <c r="K19" s="26">
        <v>281.25</v>
      </c>
      <c r="L19" s="26"/>
      <c r="M19" s="26"/>
      <c r="N19" s="26"/>
      <c r="O19" s="26"/>
    </row>
    <row r="20" spans="1:15" x14ac:dyDescent="0.2">
      <c r="A20" s="5">
        <v>33542</v>
      </c>
      <c r="B20" s="26">
        <v>23.3</v>
      </c>
      <c r="C20" s="26">
        <v>22.21</v>
      </c>
      <c r="D20" s="26"/>
      <c r="E20" s="26"/>
      <c r="F20" s="26"/>
      <c r="G20" s="26">
        <v>107.8</v>
      </c>
      <c r="H20" s="26">
        <v>149.5</v>
      </c>
      <c r="I20" s="26">
        <v>141</v>
      </c>
      <c r="J20" s="26">
        <v>438.06</v>
      </c>
      <c r="K20" s="26">
        <v>266.89999999999998</v>
      </c>
      <c r="L20" s="26"/>
      <c r="M20" s="26"/>
      <c r="N20" s="26"/>
      <c r="O20" s="26"/>
    </row>
    <row r="21" spans="1:15" x14ac:dyDescent="0.2">
      <c r="A21" s="5">
        <v>33572</v>
      </c>
      <c r="B21" s="26">
        <v>22.46</v>
      </c>
      <c r="C21" s="26">
        <v>21.11</v>
      </c>
      <c r="D21" s="26"/>
      <c r="E21" s="26"/>
      <c r="F21" s="26"/>
      <c r="G21" s="26">
        <v>105.3</v>
      </c>
      <c r="H21" s="26">
        <v>148.80000000000001</v>
      </c>
      <c r="I21" s="26">
        <v>146</v>
      </c>
      <c r="J21" s="26">
        <v>202.5</v>
      </c>
      <c r="K21" s="26">
        <v>250</v>
      </c>
      <c r="L21" s="26"/>
      <c r="M21" s="26"/>
      <c r="N21" s="26"/>
      <c r="O21" s="26"/>
    </row>
    <row r="22" spans="1:15" x14ac:dyDescent="0.2">
      <c r="A22" s="5">
        <v>33603</v>
      </c>
      <c r="B22" s="26">
        <v>19.510000000000002</v>
      </c>
      <c r="C22" s="26">
        <v>18.41</v>
      </c>
      <c r="D22" s="26"/>
      <c r="E22" s="26"/>
      <c r="F22" s="26"/>
      <c r="G22" s="26">
        <v>99</v>
      </c>
      <c r="H22" s="26">
        <v>145.9</v>
      </c>
      <c r="I22" s="26">
        <v>152</v>
      </c>
      <c r="J22" s="26">
        <v>202</v>
      </c>
      <c r="K22" s="26">
        <v>250</v>
      </c>
      <c r="L22" s="26"/>
      <c r="M22" s="26"/>
      <c r="N22" s="26"/>
      <c r="O22" s="26"/>
    </row>
    <row r="23" spans="1:15" x14ac:dyDescent="0.2">
      <c r="A23" s="5">
        <v>33634</v>
      </c>
      <c r="B23" s="26">
        <v>18.760000000000002</v>
      </c>
      <c r="C23" s="26">
        <v>18.16</v>
      </c>
      <c r="D23" s="26"/>
      <c r="E23" s="26"/>
      <c r="F23" s="26"/>
      <c r="G23" s="26">
        <v>90</v>
      </c>
      <c r="H23" s="26">
        <v>144</v>
      </c>
      <c r="I23" s="26">
        <v>141</v>
      </c>
      <c r="J23" s="26">
        <v>199.4</v>
      </c>
      <c r="K23" s="26">
        <v>250.8</v>
      </c>
      <c r="L23" s="26"/>
      <c r="M23" s="26"/>
      <c r="N23" s="26"/>
      <c r="O23" s="26"/>
    </row>
    <row r="24" spans="1:15" x14ac:dyDescent="0.2">
      <c r="A24" s="5">
        <v>33663</v>
      </c>
      <c r="B24" s="26">
        <v>18.989999999999998</v>
      </c>
      <c r="C24" s="26">
        <v>18.05</v>
      </c>
      <c r="D24" s="26"/>
      <c r="E24" s="26"/>
      <c r="F24" s="26"/>
      <c r="G24" s="26">
        <v>90</v>
      </c>
      <c r="H24" s="26">
        <v>141</v>
      </c>
      <c r="I24" s="26">
        <v>140</v>
      </c>
      <c r="J24" s="26">
        <v>204.38</v>
      </c>
      <c r="K24" s="26">
        <v>250</v>
      </c>
      <c r="L24" s="26"/>
      <c r="M24" s="26"/>
      <c r="N24" s="26"/>
      <c r="O24" s="26"/>
    </row>
    <row r="25" spans="1:15" x14ac:dyDescent="0.2">
      <c r="A25" s="5">
        <v>33694</v>
      </c>
      <c r="B25" s="26">
        <v>18.920000000000002</v>
      </c>
      <c r="C25" s="26">
        <v>17.63</v>
      </c>
      <c r="D25" s="26"/>
      <c r="E25" s="26"/>
      <c r="F25" s="26"/>
      <c r="G25" s="26">
        <v>79</v>
      </c>
      <c r="H25" s="26">
        <v>135</v>
      </c>
      <c r="I25" s="26">
        <v>135</v>
      </c>
      <c r="J25" s="26">
        <v>207.63</v>
      </c>
      <c r="K25" s="26">
        <v>251.7</v>
      </c>
      <c r="L25" s="26"/>
      <c r="M25" s="26"/>
      <c r="N25" s="26"/>
      <c r="O25" s="26"/>
    </row>
    <row r="26" spans="1:15" x14ac:dyDescent="0.2">
      <c r="A26" s="5">
        <v>33724</v>
      </c>
      <c r="B26" s="26">
        <v>20.23</v>
      </c>
      <c r="C26" s="26">
        <v>18.920000000000002</v>
      </c>
      <c r="D26" s="26"/>
      <c r="E26" s="26"/>
      <c r="F26" s="26"/>
      <c r="G26" s="26">
        <v>76</v>
      </c>
      <c r="H26" s="26">
        <v>135</v>
      </c>
      <c r="I26" s="26">
        <v>131</v>
      </c>
      <c r="J26" s="26">
        <v>209.89</v>
      </c>
      <c r="K26" s="26">
        <v>260</v>
      </c>
      <c r="L26" s="26"/>
      <c r="M26" s="26"/>
      <c r="N26" s="26"/>
      <c r="O26" s="26"/>
    </row>
    <row r="27" spans="1:15" x14ac:dyDescent="0.2">
      <c r="A27" s="5">
        <v>33755</v>
      </c>
      <c r="B27" s="26">
        <v>20.97</v>
      </c>
      <c r="C27" s="26">
        <v>19.89</v>
      </c>
      <c r="D27" s="26"/>
      <c r="E27" s="26"/>
      <c r="F27" s="26"/>
      <c r="G27" s="26">
        <v>78</v>
      </c>
      <c r="H27" s="26">
        <v>134</v>
      </c>
      <c r="I27" s="26">
        <v>132</v>
      </c>
      <c r="J27" s="26">
        <v>208.5</v>
      </c>
      <c r="K27" s="26">
        <v>260</v>
      </c>
      <c r="L27" s="26"/>
      <c r="M27" s="26"/>
      <c r="N27" s="26"/>
      <c r="O27" s="26"/>
    </row>
    <row r="28" spans="1:15" x14ac:dyDescent="0.2">
      <c r="A28" s="5">
        <v>33785</v>
      </c>
      <c r="B28" s="26">
        <v>22.37</v>
      </c>
      <c r="C28" s="26">
        <v>21.16</v>
      </c>
      <c r="D28" s="26"/>
      <c r="E28" s="26"/>
      <c r="F28" s="26"/>
      <c r="G28" s="26">
        <v>78</v>
      </c>
      <c r="H28" s="26">
        <v>135</v>
      </c>
      <c r="I28" s="26">
        <v>136</v>
      </c>
      <c r="J28" s="26">
        <v>206.75</v>
      </c>
      <c r="K28" s="26">
        <v>263.7</v>
      </c>
      <c r="L28" s="26"/>
      <c r="M28" s="26"/>
      <c r="N28" s="26"/>
      <c r="O28" s="26"/>
    </row>
    <row r="29" spans="1:15" x14ac:dyDescent="0.2">
      <c r="A29" s="5">
        <v>33816</v>
      </c>
      <c r="B29" s="26">
        <v>21.77</v>
      </c>
      <c r="C29" s="26">
        <v>20.239999999999998</v>
      </c>
      <c r="D29" s="26"/>
      <c r="E29" s="26"/>
      <c r="F29" s="26"/>
      <c r="G29" s="26">
        <v>75</v>
      </c>
      <c r="H29" s="26">
        <v>141</v>
      </c>
      <c r="I29" s="26">
        <v>113</v>
      </c>
      <c r="J29" s="26">
        <v>201</v>
      </c>
      <c r="K29" s="26">
        <v>260.5</v>
      </c>
      <c r="L29" s="26"/>
      <c r="M29" s="26"/>
      <c r="N29" s="26"/>
      <c r="O29" s="26"/>
    </row>
    <row r="30" spans="1:15" x14ac:dyDescent="0.2">
      <c r="A30" s="5">
        <v>33847</v>
      </c>
      <c r="B30" s="26">
        <v>21.31</v>
      </c>
      <c r="C30" s="26">
        <v>19.739999999999998</v>
      </c>
      <c r="D30" s="26"/>
      <c r="E30" s="26"/>
      <c r="F30" s="26"/>
      <c r="G30" s="26">
        <v>71</v>
      </c>
      <c r="H30" s="26">
        <v>143</v>
      </c>
      <c r="I30" s="26">
        <v>116</v>
      </c>
      <c r="J30" s="26">
        <v>201.25</v>
      </c>
      <c r="K30" s="26">
        <v>252.5</v>
      </c>
      <c r="L30" s="26"/>
      <c r="M30" s="26"/>
      <c r="N30" s="26"/>
      <c r="O30" s="26"/>
    </row>
    <row r="31" spans="1:15" x14ac:dyDescent="0.2">
      <c r="A31" s="5">
        <v>33877</v>
      </c>
      <c r="B31" s="26">
        <v>21.9</v>
      </c>
      <c r="C31" s="26">
        <v>20.27</v>
      </c>
      <c r="D31" s="26"/>
      <c r="E31" s="26"/>
      <c r="F31" s="26"/>
      <c r="G31" s="26">
        <v>76</v>
      </c>
      <c r="H31" s="26">
        <v>143</v>
      </c>
      <c r="I31" s="26">
        <v>114</v>
      </c>
      <c r="J31" s="26">
        <v>202.5</v>
      </c>
      <c r="K31" s="26">
        <v>252.5</v>
      </c>
      <c r="L31" s="26"/>
      <c r="M31" s="26"/>
      <c r="N31" s="26"/>
      <c r="O31" s="26"/>
    </row>
    <row r="32" spans="1:15" x14ac:dyDescent="0.2">
      <c r="A32" s="5">
        <v>33908</v>
      </c>
      <c r="B32" s="26">
        <v>21.69</v>
      </c>
      <c r="C32" s="26">
        <v>20.260000000000002</v>
      </c>
      <c r="D32" s="26"/>
      <c r="E32" s="26"/>
      <c r="F32" s="26"/>
      <c r="G32" s="26">
        <v>90.9</v>
      </c>
      <c r="H32" s="26">
        <v>140.94</v>
      </c>
      <c r="I32" s="26">
        <v>116</v>
      </c>
      <c r="J32" s="26">
        <v>207.5</v>
      </c>
      <c r="K32" s="26">
        <v>259.3</v>
      </c>
      <c r="L32" s="26"/>
      <c r="M32" s="26"/>
      <c r="N32" s="26"/>
      <c r="O32" s="26"/>
    </row>
    <row r="33" spans="1:15" x14ac:dyDescent="0.2">
      <c r="A33" s="5">
        <v>33938</v>
      </c>
      <c r="B33" s="26">
        <v>20.329999999999998</v>
      </c>
      <c r="C33" s="26">
        <v>19.21</v>
      </c>
      <c r="D33" s="26"/>
      <c r="E33" s="26"/>
      <c r="F33" s="26"/>
      <c r="G33" s="26">
        <v>116.8</v>
      </c>
      <c r="H33" s="26">
        <v>140</v>
      </c>
      <c r="I33" s="26">
        <v>107</v>
      </c>
      <c r="J33" s="26">
        <v>216.25</v>
      </c>
      <c r="K33" s="26">
        <v>271.10000000000002</v>
      </c>
      <c r="L33" s="26"/>
      <c r="M33" s="26"/>
      <c r="N33" s="26"/>
      <c r="O33" s="26"/>
    </row>
    <row r="34" spans="1:15" x14ac:dyDescent="0.2">
      <c r="A34" s="5">
        <v>33969</v>
      </c>
      <c r="B34" s="26">
        <v>19.420000000000002</v>
      </c>
      <c r="C34" s="26">
        <v>18.14</v>
      </c>
      <c r="D34" s="26"/>
      <c r="E34" s="26"/>
      <c r="F34" s="26"/>
      <c r="G34" s="26">
        <v>127.1</v>
      </c>
      <c r="H34" s="26">
        <v>132</v>
      </c>
      <c r="I34" s="26">
        <v>109</v>
      </c>
      <c r="J34" s="26">
        <v>219.28</v>
      </c>
      <c r="K34" s="26">
        <v>270</v>
      </c>
      <c r="L34" s="26"/>
      <c r="M34" s="26"/>
      <c r="N34" s="26"/>
      <c r="O34" s="26"/>
    </row>
    <row r="35" spans="1:15" x14ac:dyDescent="0.2">
      <c r="A35" s="5">
        <v>34000</v>
      </c>
      <c r="B35" s="26">
        <v>19.059999999999999</v>
      </c>
      <c r="C35" s="26">
        <v>17.39</v>
      </c>
      <c r="D35" s="26"/>
      <c r="E35" s="26"/>
      <c r="F35" s="26"/>
      <c r="G35" s="26">
        <v>130.5</v>
      </c>
      <c r="H35" s="26">
        <v>129.6</v>
      </c>
      <c r="I35" s="26">
        <v>123</v>
      </c>
      <c r="J35" s="26">
        <v>221.5</v>
      </c>
      <c r="K35" s="26">
        <v>270</v>
      </c>
      <c r="L35" s="26"/>
      <c r="M35" s="26"/>
      <c r="N35" s="26"/>
      <c r="O35" s="26"/>
    </row>
    <row r="36" spans="1:15" x14ac:dyDescent="0.2">
      <c r="A36" s="5">
        <v>34028</v>
      </c>
      <c r="B36" s="26">
        <v>20.04</v>
      </c>
      <c r="C36" s="26">
        <v>18.47</v>
      </c>
      <c r="D36" s="26"/>
      <c r="E36" s="26"/>
      <c r="F36" s="26"/>
      <c r="G36" s="26">
        <v>135.19999999999999</v>
      </c>
      <c r="H36" s="26">
        <v>132.5</v>
      </c>
      <c r="I36" s="26">
        <v>121</v>
      </c>
      <c r="J36" s="26">
        <v>237.5</v>
      </c>
      <c r="K36" s="26">
        <v>277.5</v>
      </c>
      <c r="L36" s="26"/>
      <c r="M36" s="26"/>
      <c r="N36" s="26"/>
      <c r="O36" s="26"/>
    </row>
    <row r="37" spans="1:15" x14ac:dyDescent="0.2">
      <c r="A37" s="5">
        <v>34059</v>
      </c>
      <c r="B37" s="26">
        <v>20.32</v>
      </c>
      <c r="C37" s="26">
        <v>18.79</v>
      </c>
      <c r="D37" s="26"/>
      <c r="E37" s="26"/>
      <c r="F37" s="26"/>
      <c r="G37" s="26">
        <v>124.3</v>
      </c>
      <c r="H37" s="26">
        <v>132.5</v>
      </c>
      <c r="I37" s="26">
        <v>120</v>
      </c>
      <c r="J37" s="26">
        <v>237.5</v>
      </c>
      <c r="K37" s="26">
        <v>283</v>
      </c>
      <c r="L37" s="26"/>
      <c r="M37" s="26"/>
      <c r="N37" s="26"/>
      <c r="O37" s="26"/>
    </row>
    <row r="38" spans="1:15" x14ac:dyDescent="0.2">
      <c r="A38" s="5">
        <v>34089</v>
      </c>
      <c r="B38" s="26">
        <v>20.260000000000002</v>
      </c>
      <c r="C38" s="26">
        <v>18.670000000000002</v>
      </c>
      <c r="D38" s="26"/>
      <c r="E38" s="26"/>
      <c r="F38" s="26"/>
      <c r="G38" s="26">
        <v>108.3</v>
      </c>
      <c r="H38" s="26">
        <v>131.68</v>
      </c>
      <c r="I38" s="26">
        <v>119</v>
      </c>
      <c r="J38" s="26">
        <v>238.39</v>
      </c>
      <c r="K38" s="26">
        <v>291</v>
      </c>
      <c r="L38" s="26"/>
      <c r="M38" s="26"/>
      <c r="N38" s="26"/>
      <c r="O38" s="26"/>
    </row>
    <row r="39" spans="1:15" x14ac:dyDescent="0.2">
      <c r="A39" s="5">
        <v>34120</v>
      </c>
      <c r="B39" s="26">
        <v>19.940000000000001</v>
      </c>
      <c r="C39" s="26">
        <v>18.510000000000002</v>
      </c>
      <c r="D39" s="26"/>
      <c r="E39" s="26"/>
      <c r="F39" s="26"/>
      <c r="G39" s="26">
        <v>87.65</v>
      </c>
      <c r="H39" s="26">
        <v>133.75</v>
      </c>
      <c r="I39" s="26">
        <v>118</v>
      </c>
      <c r="J39" s="26">
        <v>241.5</v>
      </c>
      <c r="K39" s="26">
        <v>298.7</v>
      </c>
      <c r="L39" s="26"/>
      <c r="M39" s="26"/>
      <c r="N39" s="26"/>
      <c r="O39" s="26"/>
    </row>
    <row r="40" spans="1:15" x14ac:dyDescent="0.2">
      <c r="A40" s="5">
        <v>34150</v>
      </c>
      <c r="B40" s="26">
        <v>19.11</v>
      </c>
      <c r="C40" s="26">
        <v>17.649999999999999</v>
      </c>
      <c r="D40" s="26"/>
      <c r="E40" s="26"/>
      <c r="F40" s="26"/>
      <c r="G40" s="26">
        <v>83.7</v>
      </c>
      <c r="H40" s="26">
        <v>133.13</v>
      </c>
      <c r="I40" s="26">
        <v>116</v>
      </c>
      <c r="J40" s="26">
        <v>241.5</v>
      </c>
      <c r="K40" s="26">
        <v>300</v>
      </c>
      <c r="L40" s="26"/>
      <c r="M40" s="26"/>
      <c r="N40" s="26"/>
      <c r="O40" s="26"/>
    </row>
    <row r="41" spans="1:15" x14ac:dyDescent="0.2">
      <c r="A41" s="5">
        <v>34181</v>
      </c>
      <c r="B41" s="26">
        <v>17.86</v>
      </c>
      <c r="C41" s="26">
        <v>16.78</v>
      </c>
      <c r="D41" s="26"/>
      <c r="E41" s="26"/>
      <c r="F41" s="26"/>
      <c r="G41" s="26">
        <v>87.4</v>
      </c>
      <c r="H41" s="26">
        <v>130.9</v>
      </c>
      <c r="I41" s="26">
        <v>111</v>
      </c>
      <c r="J41" s="26">
        <v>238.94</v>
      </c>
      <c r="K41" s="26">
        <v>295.60000000000002</v>
      </c>
      <c r="L41" s="26"/>
      <c r="M41" s="26"/>
      <c r="N41" s="26"/>
      <c r="O41" s="26"/>
    </row>
    <row r="42" spans="1:15" x14ac:dyDescent="0.2">
      <c r="A42" s="5">
        <v>34212</v>
      </c>
      <c r="B42" s="26">
        <v>18.010000000000002</v>
      </c>
      <c r="C42" s="26">
        <v>16.7</v>
      </c>
      <c r="D42" s="26"/>
      <c r="E42" s="26"/>
      <c r="F42" s="26"/>
      <c r="G42" s="26">
        <v>88.62</v>
      </c>
      <c r="H42" s="26">
        <v>124.93</v>
      </c>
      <c r="I42" s="26">
        <v>113</v>
      </c>
      <c r="J42" s="26">
        <v>230</v>
      </c>
      <c r="K42" s="26">
        <v>282.58</v>
      </c>
      <c r="L42" s="26"/>
      <c r="M42" s="26"/>
      <c r="N42" s="26"/>
      <c r="O42" s="26"/>
    </row>
    <row r="43" spans="1:15" x14ac:dyDescent="0.2">
      <c r="A43" s="5">
        <v>34242</v>
      </c>
      <c r="B43" s="26">
        <v>17.510000000000002</v>
      </c>
      <c r="C43" s="26">
        <v>16.010000000000002</v>
      </c>
      <c r="D43" s="26"/>
      <c r="E43" s="26"/>
      <c r="F43" s="26"/>
      <c r="G43" s="26">
        <v>115.3</v>
      </c>
      <c r="H43" s="26">
        <v>116.3</v>
      </c>
      <c r="I43" s="26">
        <v>118</v>
      </c>
      <c r="J43" s="26">
        <v>231.11</v>
      </c>
      <c r="K43" s="26">
        <v>279.7</v>
      </c>
      <c r="L43" s="26"/>
      <c r="M43" s="26"/>
      <c r="N43" s="26"/>
      <c r="O43" s="26"/>
    </row>
    <row r="44" spans="1:15" x14ac:dyDescent="0.2">
      <c r="A44" s="5">
        <v>34273</v>
      </c>
      <c r="B44" s="26">
        <v>18.16</v>
      </c>
      <c r="C44" s="26">
        <v>16.61</v>
      </c>
      <c r="D44" s="26"/>
      <c r="E44" s="26"/>
      <c r="F44" s="26"/>
      <c r="G44" s="26">
        <v>124.75</v>
      </c>
      <c r="H44" s="26">
        <v>114.69</v>
      </c>
      <c r="I44" s="26">
        <v>140</v>
      </c>
      <c r="J44" s="26">
        <v>234.44</v>
      </c>
      <c r="K44" s="26">
        <v>269.68</v>
      </c>
      <c r="L44" s="26"/>
      <c r="M44" s="26"/>
      <c r="N44" s="26"/>
      <c r="O44" s="26"/>
    </row>
    <row r="45" spans="1:15" x14ac:dyDescent="0.2">
      <c r="A45" s="5">
        <v>34303</v>
      </c>
      <c r="B45" s="26">
        <v>16.68</v>
      </c>
      <c r="C45" s="26">
        <v>15.2</v>
      </c>
      <c r="D45" s="26"/>
      <c r="E45" s="26"/>
      <c r="F45" s="26"/>
      <c r="G45" s="26">
        <v>131.19999999999999</v>
      </c>
      <c r="H45" s="26">
        <v>113.75</v>
      </c>
      <c r="I45" s="26">
        <v>133</v>
      </c>
      <c r="J45" s="26">
        <v>230</v>
      </c>
      <c r="K45" s="26">
        <v>273.5</v>
      </c>
      <c r="L45" s="26"/>
      <c r="M45" s="26"/>
      <c r="N45" s="26"/>
      <c r="O45" s="26"/>
    </row>
    <row r="46" spans="1:15" x14ac:dyDescent="0.2">
      <c r="A46" s="5">
        <v>34334</v>
      </c>
      <c r="B46" s="26">
        <v>14.51</v>
      </c>
      <c r="C46" s="26">
        <v>13.73</v>
      </c>
      <c r="D46" s="26"/>
      <c r="E46" s="26"/>
      <c r="F46" s="26"/>
      <c r="G46" s="26">
        <v>132</v>
      </c>
      <c r="H46" s="26">
        <v>120.6</v>
      </c>
      <c r="I46" s="26">
        <v>132</v>
      </c>
      <c r="J46" s="26">
        <v>227.5</v>
      </c>
      <c r="K46" s="26">
        <v>270</v>
      </c>
      <c r="L46" s="26"/>
      <c r="M46" s="26"/>
      <c r="N46" s="26"/>
      <c r="O46" s="26"/>
    </row>
    <row r="47" spans="1:15" x14ac:dyDescent="0.2">
      <c r="A47" s="5">
        <v>34365</v>
      </c>
      <c r="B47" s="26">
        <v>15.01</v>
      </c>
      <c r="C47" s="26">
        <v>14.29</v>
      </c>
      <c r="D47" s="26"/>
      <c r="E47" s="26"/>
      <c r="F47" s="26"/>
      <c r="G47" s="26">
        <v>132</v>
      </c>
      <c r="H47" s="26">
        <v>125</v>
      </c>
      <c r="I47" s="26">
        <v>164</v>
      </c>
      <c r="J47" s="26">
        <v>225.63</v>
      </c>
      <c r="K47" s="26">
        <v>271.77</v>
      </c>
      <c r="L47" s="26"/>
      <c r="M47" s="26"/>
      <c r="N47" s="26"/>
      <c r="O47" s="26"/>
    </row>
    <row r="48" spans="1:15" x14ac:dyDescent="0.2">
      <c r="A48" s="5">
        <v>34393</v>
      </c>
      <c r="B48" s="26">
        <v>14.77</v>
      </c>
      <c r="C48" s="26">
        <v>13.8</v>
      </c>
      <c r="D48" s="26"/>
      <c r="E48" s="26"/>
      <c r="F48" s="26"/>
      <c r="G48" s="26">
        <v>122.9</v>
      </c>
      <c r="H48" s="26">
        <v>125</v>
      </c>
      <c r="I48" s="26">
        <v>163</v>
      </c>
      <c r="J48" s="26">
        <v>225</v>
      </c>
      <c r="K48" s="26">
        <v>274.73</v>
      </c>
      <c r="L48" s="26"/>
      <c r="M48" s="26"/>
      <c r="N48" s="26"/>
      <c r="O48" s="26"/>
    </row>
    <row r="49" spans="1:15" x14ac:dyDescent="0.2">
      <c r="A49" s="5">
        <v>34424</v>
      </c>
      <c r="B49" s="26">
        <v>14.65</v>
      </c>
      <c r="C49" s="26">
        <v>13.82</v>
      </c>
      <c r="D49" s="26"/>
      <c r="E49" s="26"/>
      <c r="F49" s="26"/>
      <c r="G49" s="26">
        <v>132</v>
      </c>
      <c r="H49" s="26">
        <v>128</v>
      </c>
      <c r="I49" s="26">
        <v>169</v>
      </c>
      <c r="J49" s="26">
        <v>225</v>
      </c>
      <c r="K49" s="26">
        <v>280</v>
      </c>
      <c r="L49" s="26"/>
      <c r="M49" s="26"/>
      <c r="N49" s="26"/>
      <c r="O49" s="26"/>
    </row>
    <row r="50" spans="1:15" x14ac:dyDescent="0.2">
      <c r="A50" s="5">
        <v>34454</v>
      </c>
      <c r="B50" s="26">
        <v>16.399999999999999</v>
      </c>
      <c r="C50" s="26">
        <v>15.23</v>
      </c>
      <c r="D50" s="26"/>
      <c r="E50" s="26"/>
      <c r="F50" s="26"/>
      <c r="G50" s="26">
        <v>178.44</v>
      </c>
      <c r="H50" s="26">
        <v>141.25</v>
      </c>
      <c r="I50" s="26">
        <v>187</v>
      </c>
      <c r="J50" s="26">
        <v>228.89</v>
      </c>
      <c r="K50" s="26">
        <v>280</v>
      </c>
      <c r="L50" s="26"/>
      <c r="M50" s="26"/>
      <c r="N50" s="26"/>
      <c r="O50" s="26"/>
    </row>
    <row r="51" spans="1:15" x14ac:dyDescent="0.2">
      <c r="A51" s="5">
        <v>34485</v>
      </c>
      <c r="B51" s="26">
        <v>17.93</v>
      </c>
      <c r="C51" s="26">
        <v>16.190000000000001</v>
      </c>
      <c r="D51" s="26"/>
      <c r="E51" s="26"/>
      <c r="F51" s="26"/>
      <c r="G51" s="26">
        <v>190</v>
      </c>
      <c r="H51" s="26">
        <v>140.6</v>
      </c>
      <c r="I51" s="26">
        <v>192</v>
      </c>
      <c r="J51" s="26">
        <v>224.38</v>
      </c>
      <c r="K51" s="26">
        <v>274</v>
      </c>
      <c r="L51" s="26"/>
      <c r="M51" s="26"/>
      <c r="N51" s="26"/>
      <c r="O51" s="26"/>
    </row>
    <row r="52" spans="1:15" x14ac:dyDescent="0.2">
      <c r="A52" s="5">
        <v>34515</v>
      </c>
      <c r="B52" s="26">
        <v>19.07</v>
      </c>
      <c r="C52" s="26">
        <v>16.760000000000002</v>
      </c>
      <c r="D52" s="26"/>
      <c r="E52" s="26"/>
      <c r="F52" s="26"/>
      <c r="G52" s="26">
        <v>144.4</v>
      </c>
      <c r="H52" s="26">
        <v>138.5</v>
      </c>
      <c r="I52" s="26">
        <v>196</v>
      </c>
      <c r="J52" s="26">
        <v>222.5</v>
      </c>
      <c r="K52" s="26">
        <v>270.5</v>
      </c>
      <c r="L52" s="26"/>
      <c r="M52" s="26"/>
      <c r="N52" s="26"/>
      <c r="O52" s="26"/>
    </row>
    <row r="53" spans="1:15" x14ac:dyDescent="0.2">
      <c r="A53" s="5">
        <v>34546</v>
      </c>
      <c r="B53" s="26">
        <v>19.649999999999999</v>
      </c>
      <c r="C53" s="26">
        <v>17.600000000000001</v>
      </c>
      <c r="D53" s="26"/>
      <c r="E53" s="26"/>
      <c r="F53" s="26"/>
      <c r="G53" s="26">
        <v>142.9</v>
      </c>
      <c r="H53" s="26">
        <v>138.4</v>
      </c>
      <c r="I53" s="26">
        <v>286</v>
      </c>
      <c r="J53" s="26">
        <v>225.28</v>
      </c>
      <c r="K53" s="26">
        <v>272.5</v>
      </c>
      <c r="L53" s="26"/>
      <c r="M53" s="26"/>
      <c r="N53" s="26"/>
      <c r="O53" s="26"/>
    </row>
    <row r="54" spans="1:15" x14ac:dyDescent="0.2">
      <c r="A54" s="5">
        <v>34577</v>
      </c>
      <c r="B54" s="26">
        <v>18.38</v>
      </c>
      <c r="C54" s="26">
        <v>16.89</v>
      </c>
      <c r="D54" s="26"/>
      <c r="E54" s="26"/>
      <c r="F54" s="26"/>
      <c r="G54" s="26">
        <v>173.25</v>
      </c>
      <c r="H54" s="26">
        <v>142.1</v>
      </c>
      <c r="I54" s="26">
        <v>279</v>
      </c>
      <c r="J54" s="26">
        <v>224.72</v>
      </c>
      <c r="K54" s="26">
        <v>269.76</v>
      </c>
      <c r="L54" s="26"/>
      <c r="M54" s="26"/>
      <c r="N54" s="26"/>
      <c r="O54" s="26"/>
    </row>
    <row r="55" spans="1:15" x14ac:dyDescent="0.2">
      <c r="A55" s="5">
        <v>34607</v>
      </c>
      <c r="B55" s="26">
        <v>17.45</v>
      </c>
      <c r="C55" s="26">
        <v>15.9</v>
      </c>
      <c r="D55" s="26"/>
      <c r="E55" s="26"/>
      <c r="F55" s="26"/>
      <c r="G55" s="26">
        <v>206.22</v>
      </c>
      <c r="H55" s="26">
        <v>153.77000000000001</v>
      </c>
      <c r="I55" s="26">
        <v>285</v>
      </c>
      <c r="J55" s="26">
        <v>216.39</v>
      </c>
      <c r="K55" s="26">
        <v>272.25</v>
      </c>
      <c r="L55" s="26"/>
      <c r="M55" s="26"/>
      <c r="N55" s="26"/>
      <c r="O55" s="26"/>
    </row>
    <row r="56" spans="1:15" x14ac:dyDescent="0.2">
      <c r="A56" s="5">
        <v>34638</v>
      </c>
      <c r="B56" s="26">
        <v>17.7</v>
      </c>
      <c r="C56" s="26">
        <v>16.489999999999998</v>
      </c>
      <c r="D56" s="26"/>
      <c r="E56" s="26"/>
      <c r="F56" s="26"/>
      <c r="G56" s="26">
        <v>216.8</v>
      </c>
      <c r="H56" s="26">
        <v>167.25</v>
      </c>
      <c r="I56" s="26">
        <v>438</v>
      </c>
      <c r="J56" s="26">
        <v>216.88</v>
      </c>
      <c r="K56" s="26">
        <v>282</v>
      </c>
      <c r="L56" s="26"/>
      <c r="M56" s="26"/>
      <c r="N56" s="26"/>
      <c r="O56" s="26"/>
    </row>
    <row r="57" spans="1:15" x14ac:dyDescent="0.2">
      <c r="A57" s="5">
        <v>34668</v>
      </c>
      <c r="B57" s="26">
        <v>18.07</v>
      </c>
      <c r="C57" s="26">
        <v>17.190000000000001</v>
      </c>
      <c r="D57" s="26"/>
      <c r="E57" s="26"/>
      <c r="F57" s="26"/>
      <c r="G57" s="26">
        <v>202.8</v>
      </c>
      <c r="H57" s="26">
        <v>183</v>
      </c>
      <c r="I57" s="26">
        <v>441</v>
      </c>
      <c r="J57" s="26">
        <v>217.5</v>
      </c>
      <c r="K57" s="26">
        <v>285</v>
      </c>
      <c r="L57" s="26"/>
      <c r="M57" s="26"/>
      <c r="N57" s="26"/>
      <c r="O57" s="26"/>
    </row>
    <row r="58" spans="1:15" x14ac:dyDescent="0.2">
      <c r="A58" s="5">
        <v>34699</v>
      </c>
      <c r="B58" s="26">
        <v>17.170000000000002</v>
      </c>
      <c r="C58" s="26">
        <v>15.93</v>
      </c>
      <c r="D58" s="26"/>
      <c r="E58" s="26"/>
      <c r="F58" s="26"/>
      <c r="G58" s="26">
        <v>189</v>
      </c>
      <c r="H58" s="26">
        <v>192.7</v>
      </c>
      <c r="I58" s="26">
        <v>430</v>
      </c>
      <c r="J58" s="26">
        <v>226.39</v>
      </c>
      <c r="K58" s="26">
        <v>295</v>
      </c>
      <c r="L58" s="26"/>
      <c r="M58" s="26"/>
      <c r="N58" s="26"/>
      <c r="O58" s="26"/>
    </row>
    <row r="59" spans="1:15" x14ac:dyDescent="0.2">
      <c r="A59" s="5">
        <v>34730</v>
      </c>
      <c r="B59" s="26">
        <v>18.02</v>
      </c>
      <c r="C59" s="26">
        <v>16.55</v>
      </c>
      <c r="D59" s="26"/>
      <c r="E59" s="26"/>
      <c r="F59" s="26"/>
      <c r="G59" s="26">
        <v>184.6</v>
      </c>
      <c r="H59" s="26">
        <v>205.4</v>
      </c>
      <c r="I59" s="26">
        <v>531</v>
      </c>
      <c r="J59" s="26">
        <v>237.5</v>
      </c>
      <c r="K59" s="26">
        <v>292.89999999999998</v>
      </c>
      <c r="L59" s="26"/>
      <c r="M59" s="26"/>
      <c r="N59" s="26"/>
      <c r="O59" s="26"/>
    </row>
    <row r="60" spans="1:15" x14ac:dyDescent="0.2">
      <c r="A60" s="5">
        <v>34758</v>
      </c>
      <c r="B60" s="26">
        <v>18.55</v>
      </c>
      <c r="C60" s="26">
        <v>17.11</v>
      </c>
      <c r="D60" s="26"/>
      <c r="E60" s="26"/>
      <c r="F60" s="26"/>
      <c r="G60" s="26">
        <v>210.4</v>
      </c>
      <c r="H60" s="26">
        <v>216.75</v>
      </c>
      <c r="I60" s="26">
        <v>533</v>
      </c>
      <c r="J60" s="26">
        <v>237.5</v>
      </c>
      <c r="K60" s="26">
        <v>301.25</v>
      </c>
      <c r="L60" s="26"/>
      <c r="M60" s="26"/>
      <c r="N60" s="26"/>
      <c r="O60" s="26"/>
    </row>
    <row r="61" spans="1:15" x14ac:dyDescent="0.2">
      <c r="A61" s="5">
        <v>34789</v>
      </c>
      <c r="B61" s="26">
        <v>18.55</v>
      </c>
      <c r="C61" s="26">
        <v>17.010000000000002</v>
      </c>
      <c r="D61" s="26"/>
      <c r="E61" s="26"/>
      <c r="F61" s="26"/>
      <c r="G61" s="26">
        <v>229.5</v>
      </c>
      <c r="H61" s="26">
        <v>220.8</v>
      </c>
      <c r="I61" s="26">
        <v>585</v>
      </c>
      <c r="J61" s="26">
        <v>237.5</v>
      </c>
      <c r="K61" s="26">
        <v>306.25</v>
      </c>
      <c r="L61" s="26"/>
      <c r="M61" s="26"/>
      <c r="N61" s="26"/>
      <c r="O61" s="26"/>
    </row>
    <row r="62" spans="1:15" x14ac:dyDescent="0.2">
      <c r="A62" s="5">
        <v>34819</v>
      </c>
      <c r="B62" s="26">
        <v>19.91</v>
      </c>
      <c r="C62" s="26">
        <v>18.649999999999999</v>
      </c>
      <c r="D62" s="26"/>
      <c r="E62" s="26"/>
      <c r="F62" s="26"/>
      <c r="G62" s="26">
        <v>224.5</v>
      </c>
      <c r="H62" s="26">
        <v>214.4</v>
      </c>
      <c r="I62" s="26">
        <v>197</v>
      </c>
      <c r="J62" s="26">
        <v>238.13</v>
      </c>
      <c r="K62" s="26">
        <v>312.5</v>
      </c>
      <c r="L62" s="26"/>
      <c r="M62" s="26"/>
      <c r="N62" s="26"/>
      <c r="O62" s="26"/>
    </row>
    <row r="63" spans="1:15" x14ac:dyDescent="0.2">
      <c r="A63" s="5">
        <v>34850</v>
      </c>
      <c r="B63" s="26">
        <v>19.73</v>
      </c>
      <c r="C63" s="26">
        <v>18.350000000000001</v>
      </c>
      <c r="D63" s="26"/>
      <c r="E63" s="26"/>
      <c r="F63" s="26"/>
      <c r="G63" s="26">
        <v>222.5</v>
      </c>
      <c r="H63" s="26">
        <v>205</v>
      </c>
      <c r="I63" s="26">
        <v>194</v>
      </c>
      <c r="J63" s="26">
        <v>240</v>
      </c>
      <c r="K63" s="26">
        <v>315</v>
      </c>
      <c r="L63" s="26"/>
      <c r="M63" s="26"/>
      <c r="N63" s="26"/>
      <c r="O63" s="26"/>
    </row>
    <row r="64" spans="1:15" x14ac:dyDescent="0.2">
      <c r="A64" s="5">
        <v>34880</v>
      </c>
      <c r="B64" s="26">
        <v>18.420000000000002</v>
      </c>
      <c r="C64" s="26">
        <v>17.309999999999999</v>
      </c>
      <c r="D64" s="26"/>
      <c r="E64" s="26"/>
      <c r="F64" s="26"/>
      <c r="G64" s="26">
        <v>208.8</v>
      </c>
      <c r="H64" s="26">
        <v>183.7</v>
      </c>
      <c r="I64" s="26">
        <v>193</v>
      </c>
      <c r="J64" s="26">
        <v>240</v>
      </c>
      <c r="K64" s="26">
        <v>310.45</v>
      </c>
      <c r="L64" s="26"/>
      <c r="M64" s="26"/>
      <c r="N64" s="26"/>
      <c r="O64" s="26"/>
    </row>
    <row r="65" spans="1:15" x14ac:dyDescent="0.2">
      <c r="A65" s="5">
        <v>34911</v>
      </c>
      <c r="B65" s="26">
        <v>17.3</v>
      </c>
      <c r="C65" s="26">
        <v>15.85</v>
      </c>
      <c r="D65" s="26"/>
      <c r="E65" s="26"/>
      <c r="F65" s="26"/>
      <c r="G65" s="26">
        <v>186.6</v>
      </c>
      <c r="H65" s="26">
        <v>176.5</v>
      </c>
      <c r="I65" s="26">
        <v>160</v>
      </c>
      <c r="J65" s="26">
        <v>240</v>
      </c>
      <c r="K65" s="26">
        <v>307.86</v>
      </c>
      <c r="L65" s="26"/>
      <c r="M65" s="26"/>
      <c r="N65" s="26"/>
      <c r="O65" s="26"/>
    </row>
    <row r="66" spans="1:15" x14ac:dyDescent="0.2">
      <c r="A66" s="5">
        <v>34942</v>
      </c>
      <c r="B66" s="26">
        <v>18.010000000000002</v>
      </c>
      <c r="C66" s="26">
        <v>16.100000000000001</v>
      </c>
      <c r="D66" s="26"/>
      <c r="E66" s="26"/>
      <c r="F66" s="26"/>
      <c r="G66" s="26">
        <v>177.7</v>
      </c>
      <c r="H66" s="26">
        <v>182.4</v>
      </c>
      <c r="I66" s="26">
        <v>178</v>
      </c>
      <c r="J66" s="26">
        <v>240</v>
      </c>
      <c r="K66" s="26">
        <v>287.5</v>
      </c>
      <c r="L66" s="26"/>
      <c r="M66" s="26"/>
      <c r="N66" s="26"/>
      <c r="O66" s="26"/>
    </row>
    <row r="67" spans="1:15" x14ac:dyDescent="0.2">
      <c r="A67" s="5">
        <v>34972</v>
      </c>
      <c r="B67" s="26">
        <v>18.22</v>
      </c>
      <c r="C67" s="26">
        <v>16.7</v>
      </c>
      <c r="D67" s="26"/>
      <c r="E67" s="26"/>
      <c r="F67" s="26"/>
      <c r="G67" s="26">
        <v>188.9</v>
      </c>
      <c r="H67" s="26">
        <v>197.1</v>
      </c>
      <c r="I67" s="26">
        <v>168</v>
      </c>
      <c r="J67" s="26">
        <v>240</v>
      </c>
      <c r="K67" s="26">
        <v>287.38</v>
      </c>
      <c r="L67" s="26"/>
      <c r="M67" s="26"/>
      <c r="N67" s="26"/>
      <c r="O67" s="26"/>
    </row>
    <row r="68" spans="1:15" x14ac:dyDescent="0.2">
      <c r="A68" s="5">
        <v>35003</v>
      </c>
      <c r="B68" s="26">
        <v>17.43</v>
      </c>
      <c r="C68" s="26">
        <v>16.11</v>
      </c>
      <c r="D68" s="26"/>
      <c r="E68" s="26"/>
      <c r="F68" s="26"/>
      <c r="G68" s="26">
        <v>191</v>
      </c>
      <c r="H68" s="26">
        <v>215.6</v>
      </c>
      <c r="I68" s="26">
        <v>158</v>
      </c>
      <c r="J68" s="26">
        <v>240</v>
      </c>
      <c r="K68" s="26">
        <v>285</v>
      </c>
      <c r="L68" s="26"/>
      <c r="M68" s="26"/>
      <c r="N68" s="26"/>
      <c r="O68" s="26"/>
    </row>
    <row r="69" spans="1:15" x14ac:dyDescent="0.2">
      <c r="A69" s="5">
        <v>35033</v>
      </c>
      <c r="B69" s="26">
        <v>18.010000000000002</v>
      </c>
      <c r="C69" s="26">
        <v>16.86</v>
      </c>
      <c r="D69" s="26"/>
      <c r="E69" s="26"/>
      <c r="F69" s="26"/>
      <c r="G69" s="26">
        <v>179.1</v>
      </c>
      <c r="H69" s="26">
        <v>224</v>
      </c>
      <c r="I69" s="26">
        <v>159</v>
      </c>
      <c r="J69" s="26">
        <v>228.33</v>
      </c>
      <c r="K69" s="26">
        <v>272.73</v>
      </c>
      <c r="L69" s="26"/>
      <c r="M69" s="26"/>
      <c r="N69" s="26"/>
      <c r="O69" s="26"/>
    </row>
    <row r="70" spans="1:15" x14ac:dyDescent="0.2">
      <c r="A70" s="5">
        <v>35064</v>
      </c>
      <c r="B70" s="26">
        <v>19.03</v>
      </c>
      <c r="C70" s="26">
        <v>17.93</v>
      </c>
      <c r="D70" s="26"/>
      <c r="E70" s="26"/>
      <c r="F70" s="26"/>
      <c r="G70" s="26">
        <v>182.5</v>
      </c>
      <c r="H70" s="26">
        <v>226</v>
      </c>
      <c r="I70" s="26">
        <v>156</v>
      </c>
      <c r="J70" s="26">
        <v>217.5</v>
      </c>
      <c r="K70" s="26">
        <v>273.81</v>
      </c>
      <c r="L70" s="26"/>
      <c r="M70" s="26"/>
      <c r="N70" s="26"/>
      <c r="O70" s="26"/>
    </row>
    <row r="71" spans="1:15" x14ac:dyDescent="0.2">
      <c r="A71" s="5">
        <v>35095</v>
      </c>
      <c r="B71" s="26">
        <v>18.87</v>
      </c>
      <c r="C71" s="26">
        <v>17.850000000000001</v>
      </c>
      <c r="D71" s="26"/>
      <c r="E71" s="26"/>
      <c r="F71" s="26"/>
      <c r="G71" s="26">
        <v>183</v>
      </c>
      <c r="H71" s="26">
        <v>215.6</v>
      </c>
      <c r="I71" s="26">
        <v>154</v>
      </c>
      <c r="J71" s="26">
        <v>219.72</v>
      </c>
      <c r="K71" s="26">
        <v>275.43</v>
      </c>
      <c r="L71" s="26"/>
      <c r="M71" s="26"/>
      <c r="N71" s="26"/>
      <c r="O71" s="26"/>
    </row>
    <row r="72" spans="1:15" x14ac:dyDescent="0.2">
      <c r="A72" s="5">
        <v>35124</v>
      </c>
      <c r="B72" s="26">
        <v>19.100000000000001</v>
      </c>
      <c r="C72" s="26">
        <v>18</v>
      </c>
      <c r="D72" s="26"/>
      <c r="E72" s="26"/>
      <c r="F72" s="26"/>
      <c r="G72" s="26">
        <v>185.1</v>
      </c>
      <c r="H72" s="26">
        <v>210</v>
      </c>
      <c r="I72" s="26">
        <v>152</v>
      </c>
      <c r="J72" s="26">
        <v>223.75</v>
      </c>
      <c r="K72" s="26">
        <v>275.70999999999998</v>
      </c>
      <c r="L72" s="26"/>
      <c r="M72" s="26"/>
      <c r="N72" s="26"/>
      <c r="O72" s="26"/>
    </row>
    <row r="73" spans="1:15" x14ac:dyDescent="0.2">
      <c r="A73" s="5">
        <v>35155</v>
      </c>
      <c r="B73" s="26">
        <v>21.31</v>
      </c>
      <c r="C73" s="26">
        <v>19.850000000000001</v>
      </c>
      <c r="D73" s="26"/>
      <c r="E73" s="26"/>
      <c r="F73" s="26"/>
      <c r="G73" s="26">
        <v>178.75</v>
      </c>
      <c r="H73" s="26">
        <v>211.25</v>
      </c>
      <c r="I73" s="26">
        <v>153</v>
      </c>
      <c r="J73" s="26">
        <v>229.17</v>
      </c>
      <c r="K73" s="26">
        <v>276.43</v>
      </c>
      <c r="L73" s="26"/>
      <c r="M73" s="26"/>
      <c r="N73" s="26"/>
      <c r="O73" s="26"/>
    </row>
    <row r="74" spans="1:15" x14ac:dyDescent="0.2">
      <c r="A74" s="5">
        <v>35185</v>
      </c>
      <c r="B74" s="26">
        <v>23.56</v>
      </c>
      <c r="C74" s="26">
        <v>20.9</v>
      </c>
      <c r="D74" s="26"/>
      <c r="E74" s="26"/>
      <c r="F74" s="26"/>
      <c r="G74" s="26">
        <v>176.75</v>
      </c>
      <c r="H74" s="26">
        <v>200.63</v>
      </c>
      <c r="I74" s="26">
        <v>150</v>
      </c>
      <c r="J74" s="26">
        <v>230</v>
      </c>
      <c r="K74" s="26">
        <v>284.08999999999997</v>
      </c>
      <c r="L74" s="26"/>
      <c r="M74" s="26"/>
      <c r="N74" s="26"/>
      <c r="O74" s="26"/>
    </row>
    <row r="75" spans="1:15" x14ac:dyDescent="0.2">
      <c r="A75" s="5">
        <v>35216</v>
      </c>
      <c r="B75" s="26">
        <v>21.21</v>
      </c>
      <c r="C75" s="26">
        <v>19.149999999999999</v>
      </c>
      <c r="D75" s="26"/>
      <c r="E75" s="26"/>
      <c r="F75" s="26"/>
      <c r="G75" s="26">
        <v>168.88</v>
      </c>
      <c r="H75" s="26">
        <v>179</v>
      </c>
      <c r="I75" s="26">
        <v>146</v>
      </c>
      <c r="J75" s="26">
        <v>229.85</v>
      </c>
      <c r="K75" s="26">
        <v>287.07</v>
      </c>
      <c r="L75" s="26"/>
      <c r="M75" s="26"/>
      <c r="N75" s="26"/>
      <c r="O75" s="26"/>
    </row>
    <row r="76" spans="1:15" x14ac:dyDescent="0.2">
      <c r="A76" s="5">
        <v>35246</v>
      </c>
      <c r="B76" s="26">
        <v>20.420000000000002</v>
      </c>
      <c r="C76" s="26">
        <v>18.46</v>
      </c>
      <c r="D76" s="26"/>
      <c r="E76" s="26"/>
      <c r="F76" s="26"/>
      <c r="G76" s="26">
        <v>165</v>
      </c>
      <c r="H76" s="26">
        <v>183</v>
      </c>
      <c r="I76" s="26">
        <v>147</v>
      </c>
      <c r="J76" s="26">
        <v>218.5</v>
      </c>
      <c r="K76" s="26">
        <v>280.63</v>
      </c>
      <c r="L76" s="26"/>
      <c r="M76" s="26"/>
      <c r="N76" s="26"/>
      <c r="O76" s="26"/>
    </row>
    <row r="77" spans="1:15" x14ac:dyDescent="0.2">
      <c r="A77" s="5">
        <v>35277</v>
      </c>
      <c r="B77" s="26">
        <v>21.29</v>
      </c>
      <c r="C77" s="26">
        <v>19.57</v>
      </c>
      <c r="D77" s="26"/>
      <c r="E77" s="26"/>
      <c r="F77" s="26"/>
      <c r="G77" s="26">
        <v>162.75</v>
      </c>
      <c r="H77" s="26">
        <v>191.62</v>
      </c>
      <c r="I77" s="26">
        <v>148</v>
      </c>
      <c r="J77" s="26">
        <v>212.5</v>
      </c>
      <c r="K77" s="26">
        <v>275</v>
      </c>
      <c r="L77" s="26"/>
      <c r="M77" s="26"/>
      <c r="N77" s="26"/>
      <c r="O77" s="26"/>
    </row>
    <row r="78" spans="1:15" x14ac:dyDescent="0.2">
      <c r="A78" s="5">
        <v>35308</v>
      </c>
      <c r="B78" s="26">
        <v>21.94</v>
      </c>
      <c r="C78" s="26">
        <v>20.51</v>
      </c>
      <c r="D78" s="26"/>
      <c r="E78" s="26"/>
      <c r="F78" s="26"/>
      <c r="G78" s="26">
        <v>176</v>
      </c>
      <c r="H78" s="26">
        <v>199.5</v>
      </c>
      <c r="I78" s="26">
        <v>152</v>
      </c>
      <c r="J78" s="26">
        <v>213.61</v>
      </c>
      <c r="K78" s="26">
        <v>267.73</v>
      </c>
      <c r="L78" s="26"/>
      <c r="M78" s="26"/>
      <c r="N78" s="26"/>
      <c r="O78" s="26"/>
    </row>
    <row r="79" spans="1:15" x14ac:dyDescent="0.2">
      <c r="A79" s="5">
        <v>35338</v>
      </c>
      <c r="B79" s="26">
        <v>24.01</v>
      </c>
      <c r="C79" s="26">
        <v>22.63</v>
      </c>
      <c r="D79" s="26"/>
      <c r="E79" s="26"/>
      <c r="F79" s="26"/>
      <c r="G79" s="26">
        <v>192.1</v>
      </c>
      <c r="H79" s="26">
        <v>196.6</v>
      </c>
      <c r="I79" s="26">
        <v>149</v>
      </c>
      <c r="J79" s="26">
        <v>215.63</v>
      </c>
      <c r="K79" s="26">
        <v>267.86</v>
      </c>
      <c r="L79" s="26"/>
      <c r="M79" s="26"/>
      <c r="N79" s="26"/>
      <c r="O79" s="26"/>
    </row>
    <row r="80" spans="1:15" x14ac:dyDescent="0.2">
      <c r="A80" s="5">
        <v>35369</v>
      </c>
      <c r="B80" s="26">
        <v>24.9</v>
      </c>
      <c r="C80" s="26">
        <v>24.16</v>
      </c>
      <c r="D80" s="26"/>
      <c r="E80" s="26"/>
      <c r="F80" s="26"/>
      <c r="G80" s="26">
        <v>217.5</v>
      </c>
      <c r="H80" s="26">
        <v>177</v>
      </c>
      <c r="I80" s="26">
        <v>162</v>
      </c>
      <c r="J80" s="26">
        <v>219.72</v>
      </c>
      <c r="K80" s="26">
        <v>271.08999999999997</v>
      </c>
      <c r="L80" s="26"/>
      <c r="M80" s="26"/>
      <c r="N80" s="26"/>
      <c r="O80" s="26"/>
    </row>
    <row r="81" spans="1:15" x14ac:dyDescent="0.2">
      <c r="A81" s="5">
        <v>35399</v>
      </c>
      <c r="B81" s="26">
        <v>23.61</v>
      </c>
      <c r="C81" s="26">
        <v>22.76</v>
      </c>
      <c r="D81" s="26"/>
      <c r="E81" s="26"/>
      <c r="F81" s="26"/>
      <c r="G81" s="26">
        <v>222.5</v>
      </c>
      <c r="H81" s="26">
        <v>185.37</v>
      </c>
      <c r="I81" s="26">
        <v>165</v>
      </c>
      <c r="J81" s="26">
        <v>222.5</v>
      </c>
      <c r="K81" s="26">
        <v>274.39999999999998</v>
      </c>
      <c r="L81" s="26"/>
      <c r="M81" s="26"/>
      <c r="N81" s="26"/>
      <c r="O81" s="26"/>
    </row>
    <row r="82" spans="1:15" x14ac:dyDescent="0.2">
      <c r="A82" s="5">
        <v>35430</v>
      </c>
      <c r="B82" s="26">
        <v>25.37</v>
      </c>
      <c r="C82" s="26">
        <v>23.78</v>
      </c>
      <c r="D82" s="26"/>
      <c r="E82" s="26"/>
      <c r="F82" s="26"/>
      <c r="G82" s="26">
        <v>222.5</v>
      </c>
      <c r="H82" s="26">
        <v>190.67</v>
      </c>
      <c r="I82" s="26">
        <v>160</v>
      </c>
      <c r="J82" s="26">
        <v>225.31</v>
      </c>
      <c r="K82" s="26">
        <v>277.95</v>
      </c>
      <c r="L82" s="26"/>
      <c r="M82" s="26"/>
      <c r="N82" s="26"/>
      <c r="O82" s="26"/>
    </row>
    <row r="83" spans="1:15" x14ac:dyDescent="0.2">
      <c r="A83" s="5">
        <v>35461</v>
      </c>
      <c r="B83" s="26">
        <v>25.17</v>
      </c>
      <c r="C83" s="26">
        <v>23.54</v>
      </c>
      <c r="D83" s="26"/>
      <c r="E83" s="26"/>
      <c r="F83" s="26"/>
      <c r="G83" s="26">
        <v>211.5</v>
      </c>
      <c r="H83" s="26">
        <v>181.4</v>
      </c>
      <c r="I83" s="26">
        <v>175</v>
      </c>
      <c r="J83" s="26">
        <v>226.25</v>
      </c>
      <c r="K83" s="26">
        <v>280</v>
      </c>
      <c r="L83" s="26"/>
      <c r="M83" s="26"/>
      <c r="N83" s="26"/>
      <c r="O83" s="26"/>
    </row>
    <row r="84" spans="1:15" x14ac:dyDescent="0.2">
      <c r="A84" s="5">
        <v>35489</v>
      </c>
      <c r="B84" s="26">
        <v>22.19</v>
      </c>
      <c r="C84" s="26">
        <v>20.85</v>
      </c>
      <c r="D84" s="26"/>
      <c r="E84" s="26"/>
      <c r="F84" s="26"/>
      <c r="G84" s="26">
        <v>191.25</v>
      </c>
      <c r="H84" s="26">
        <v>165</v>
      </c>
      <c r="I84" s="26">
        <v>171</v>
      </c>
      <c r="J84" s="26">
        <v>228.44</v>
      </c>
      <c r="K84" s="26">
        <v>280</v>
      </c>
      <c r="L84" s="26"/>
      <c r="M84" s="26"/>
      <c r="N84" s="26"/>
      <c r="O84" s="26"/>
    </row>
    <row r="85" spans="1:15" x14ac:dyDescent="0.2">
      <c r="A85" s="5">
        <v>35520</v>
      </c>
      <c r="B85" s="26">
        <v>20.98</v>
      </c>
      <c r="C85" s="26">
        <v>19.13</v>
      </c>
      <c r="D85" s="26"/>
      <c r="E85" s="26"/>
      <c r="F85" s="26"/>
      <c r="G85" s="26">
        <v>176</v>
      </c>
      <c r="H85" s="26">
        <v>162.5</v>
      </c>
      <c r="I85" s="26">
        <v>169</v>
      </c>
      <c r="J85" s="26">
        <v>229.29</v>
      </c>
      <c r="K85" s="26">
        <v>280</v>
      </c>
      <c r="L85" s="26"/>
      <c r="M85" s="26"/>
      <c r="N85" s="26"/>
      <c r="O85" s="26"/>
    </row>
    <row r="86" spans="1:15" x14ac:dyDescent="0.2">
      <c r="A86" s="5">
        <v>35550</v>
      </c>
      <c r="B86" s="26">
        <v>19.71</v>
      </c>
      <c r="C86" s="26">
        <v>17.559999999999999</v>
      </c>
      <c r="D86" s="26"/>
      <c r="E86" s="26"/>
      <c r="F86" s="26"/>
      <c r="G86" s="26">
        <v>166.5</v>
      </c>
      <c r="H86" s="26">
        <v>154.75</v>
      </c>
      <c r="I86" s="26">
        <v>198</v>
      </c>
      <c r="J86" s="26">
        <v>230.56</v>
      </c>
      <c r="K86" s="26">
        <v>280</v>
      </c>
      <c r="L86" s="26"/>
      <c r="M86" s="26"/>
      <c r="N86" s="26"/>
      <c r="O86" s="26"/>
    </row>
    <row r="87" spans="1:15" x14ac:dyDescent="0.2">
      <c r="A87" s="5">
        <v>35581</v>
      </c>
      <c r="B87" s="26">
        <v>20.83</v>
      </c>
      <c r="C87" s="26">
        <v>19.02</v>
      </c>
      <c r="D87" s="26"/>
      <c r="E87" s="26"/>
      <c r="F87" s="26"/>
      <c r="G87" s="26">
        <v>154</v>
      </c>
      <c r="H87" s="26">
        <v>142.38</v>
      </c>
      <c r="I87" s="26">
        <v>198</v>
      </c>
      <c r="J87" s="26">
        <v>226.61</v>
      </c>
      <c r="K87" s="26">
        <v>281.94</v>
      </c>
      <c r="L87" s="26"/>
      <c r="M87" s="26"/>
      <c r="N87" s="26"/>
      <c r="O87" s="26"/>
    </row>
    <row r="88" spans="1:15" x14ac:dyDescent="0.2">
      <c r="A88" s="5">
        <v>35611</v>
      </c>
      <c r="B88" s="26">
        <v>19.170000000000002</v>
      </c>
      <c r="C88" s="26">
        <v>17.579999999999998</v>
      </c>
      <c r="D88" s="26"/>
      <c r="E88" s="26"/>
      <c r="F88" s="26"/>
      <c r="G88" s="26">
        <v>151.38</v>
      </c>
      <c r="H88" s="26">
        <v>137.5</v>
      </c>
      <c r="I88" s="26">
        <v>198</v>
      </c>
      <c r="J88" s="26">
        <v>227.25</v>
      </c>
      <c r="K88" s="26">
        <v>300.31</v>
      </c>
      <c r="L88" s="26"/>
      <c r="M88" s="26"/>
      <c r="N88" s="26"/>
      <c r="O88" s="26"/>
    </row>
    <row r="89" spans="1:15" x14ac:dyDescent="0.2">
      <c r="A89" s="5">
        <v>35642</v>
      </c>
      <c r="B89" s="26">
        <v>19.63</v>
      </c>
      <c r="C89" s="26">
        <v>18.46</v>
      </c>
      <c r="D89" s="26"/>
      <c r="E89" s="26"/>
      <c r="F89" s="26"/>
      <c r="G89" s="26">
        <v>148.5</v>
      </c>
      <c r="H89" s="26">
        <v>138.5</v>
      </c>
      <c r="I89" s="26">
        <v>183</v>
      </c>
      <c r="J89" s="26">
        <v>229</v>
      </c>
      <c r="K89" s="26">
        <v>304.58</v>
      </c>
      <c r="L89" s="26"/>
      <c r="M89" s="26"/>
      <c r="N89" s="26"/>
      <c r="O89" s="26"/>
    </row>
    <row r="90" spans="1:15" x14ac:dyDescent="0.2">
      <c r="A90" s="5">
        <v>35673</v>
      </c>
      <c r="B90" s="26">
        <v>19.920000000000002</v>
      </c>
      <c r="C90" s="26">
        <v>18.600000000000001</v>
      </c>
      <c r="D90" s="26"/>
      <c r="E90" s="26"/>
      <c r="F90" s="26"/>
      <c r="G90" s="26">
        <v>157</v>
      </c>
      <c r="H90" s="26">
        <v>127.75</v>
      </c>
      <c r="I90" s="26">
        <v>176</v>
      </c>
      <c r="J90" s="26">
        <v>229</v>
      </c>
      <c r="K90" s="26">
        <v>302.5</v>
      </c>
      <c r="L90" s="26"/>
      <c r="M90" s="26"/>
      <c r="N90" s="26"/>
      <c r="O90" s="26"/>
    </row>
    <row r="91" spans="1:15" x14ac:dyDescent="0.2">
      <c r="A91" s="5">
        <v>35703</v>
      </c>
      <c r="B91" s="26">
        <v>19.77</v>
      </c>
      <c r="C91" s="26">
        <v>18.46</v>
      </c>
      <c r="D91" s="26"/>
      <c r="E91" s="26"/>
      <c r="F91" s="26"/>
      <c r="G91" s="26">
        <v>162.63</v>
      </c>
      <c r="H91" s="26">
        <v>113.25</v>
      </c>
      <c r="I91" s="26">
        <v>186</v>
      </c>
      <c r="J91" s="26">
        <v>229</v>
      </c>
      <c r="K91" s="26">
        <v>302.5</v>
      </c>
      <c r="L91" s="26"/>
      <c r="M91" s="26"/>
      <c r="N91" s="26"/>
      <c r="O91" s="26"/>
    </row>
    <row r="92" spans="1:15" x14ac:dyDescent="0.2">
      <c r="A92" s="5">
        <v>35734</v>
      </c>
      <c r="B92" s="26">
        <v>21.25</v>
      </c>
      <c r="C92" s="26">
        <v>19.87</v>
      </c>
      <c r="D92" s="26"/>
      <c r="E92" s="26"/>
      <c r="F92" s="26"/>
      <c r="G92" s="26">
        <v>153.9</v>
      </c>
      <c r="H92" s="26">
        <v>110</v>
      </c>
      <c r="I92" s="26">
        <v>189</v>
      </c>
      <c r="J92" s="26">
        <v>229</v>
      </c>
      <c r="K92" s="26">
        <v>304</v>
      </c>
      <c r="L92" s="26"/>
      <c r="M92" s="26"/>
      <c r="N92" s="26"/>
      <c r="O92" s="26"/>
    </row>
    <row r="93" spans="1:15" x14ac:dyDescent="0.2">
      <c r="A93" s="5">
        <v>35764</v>
      </c>
      <c r="B93" s="26">
        <v>20.100000000000001</v>
      </c>
      <c r="C93" s="26">
        <v>19.170000000000002</v>
      </c>
      <c r="D93" s="26"/>
      <c r="E93" s="26"/>
      <c r="F93" s="26"/>
      <c r="G93" s="26">
        <v>146.5</v>
      </c>
      <c r="H93" s="26">
        <v>110.75</v>
      </c>
      <c r="I93" s="26">
        <v>192</v>
      </c>
      <c r="J93" s="26">
        <v>229</v>
      </c>
      <c r="K93" s="26">
        <v>307.5</v>
      </c>
      <c r="L93" s="26"/>
      <c r="M93" s="26"/>
      <c r="N93" s="26"/>
      <c r="O93" s="26"/>
    </row>
    <row r="94" spans="1:15" x14ac:dyDescent="0.2">
      <c r="A94" s="5">
        <v>35795</v>
      </c>
      <c r="B94" s="26">
        <v>18.3</v>
      </c>
      <c r="C94" s="26">
        <v>17.18</v>
      </c>
      <c r="D94" s="26"/>
      <c r="E94" s="26"/>
      <c r="F94" s="26"/>
      <c r="G94" s="26">
        <v>128.83000000000001</v>
      </c>
      <c r="H94" s="26">
        <v>111</v>
      </c>
      <c r="I94" s="26">
        <v>189</v>
      </c>
      <c r="J94" s="26">
        <v>229</v>
      </c>
      <c r="K94" s="26">
        <v>307.5</v>
      </c>
      <c r="L94" s="26"/>
      <c r="M94" s="26"/>
      <c r="N94" s="26"/>
      <c r="O94" s="26"/>
    </row>
    <row r="95" spans="1:15" x14ac:dyDescent="0.2">
      <c r="A95" s="5">
        <v>35826</v>
      </c>
      <c r="B95" s="26">
        <v>16.7</v>
      </c>
      <c r="C95" s="26">
        <v>15.19</v>
      </c>
      <c r="D95" s="26"/>
      <c r="E95" s="26"/>
      <c r="F95" s="26"/>
      <c r="G95" s="26">
        <v>106.6</v>
      </c>
      <c r="H95" s="26">
        <v>111</v>
      </c>
      <c r="I95" s="26">
        <v>179</v>
      </c>
      <c r="J95" s="26">
        <v>234.25</v>
      </c>
      <c r="K95" s="26">
        <v>281.25</v>
      </c>
      <c r="L95" s="26"/>
      <c r="M95" s="26"/>
      <c r="N95" s="26"/>
      <c r="O95" s="26"/>
    </row>
    <row r="96" spans="1:15" x14ac:dyDescent="0.2">
      <c r="A96" s="5">
        <v>35854</v>
      </c>
      <c r="B96" s="26">
        <v>16.059999999999999</v>
      </c>
      <c r="C96" s="26">
        <v>14.07</v>
      </c>
      <c r="D96" s="26"/>
      <c r="E96" s="26"/>
      <c r="F96" s="26"/>
      <c r="G96" s="26">
        <v>101.75</v>
      </c>
      <c r="H96" s="26">
        <v>104.25</v>
      </c>
      <c r="I96" s="26">
        <v>181</v>
      </c>
      <c r="J96" s="26">
        <v>235</v>
      </c>
      <c r="K96" s="26">
        <v>277.5</v>
      </c>
      <c r="L96" s="26"/>
      <c r="M96" s="26"/>
      <c r="N96" s="26"/>
      <c r="O96" s="26"/>
    </row>
    <row r="97" spans="1:15" x14ac:dyDescent="0.2">
      <c r="A97" s="5">
        <v>35885</v>
      </c>
      <c r="B97" s="26">
        <v>15.09</v>
      </c>
      <c r="C97" s="26">
        <v>13.1</v>
      </c>
      <c r="D97" s="26"/>
      <c r="E97" s="26"/>
      <c r="F97" s="26"/>
      <c r="G97" s="26">
        <v>109.63</v>
      </c>
      <c r="H97" s="26">
        <v>108.13</v>
      </c>
      <c r="I97" s="26">
        <v>182</v>
      </c>
      <c r="J97" s="26">
        <v>235</v>
      </c>
      <c r="K97" s="26">
        <v>277.19</v>
      </c>
      <c r="L97" s="26"/>
      <c r="M97" s="26"/>
      <c r="N97" s="26"/>
      <c r="O97" s="26"/>
    </row>
    <row r="98" spans="1:15" x14ac:dyDescent="0.2">
      <c r="A98" s="5">
        <v>35915</v>
      </c>
      <c r="B98" s="26">
        <v>15.28</v>
      </c>
      <c r="C98" s="26">
        <v>13.53</v>
      </c>
      <c r="D98" s="26"/>
      <c r="E98" s="26"/>
      <c r="F98" s="26"/>
      <c r="G98" s="26">
        <v>127.8</v>
      </c>
      <c r="H98" s="26">
        <v>114.2</v>
      </c>
      <c r="I98" s="26">
        <v>140</v>
      </c>
      <c r="J98" s="26">
        <v>235</v>
      </c>
      <c r="K98" s="26">
        <v>277.5</v>
      </c>
      <c r="L98" s="26"/>
      <c r="M98" s="26"/>
      <c r="N98" s="26"/>
      <c r="O98" s="26"/>
    </row>
    <row r="99" spans="1:15" x14ac:dyDescent="0.2">
      <c r="A99" s="5">
        <v>35946</v>
      </c>
      <c r="B99" s="26">
        <v>14.9</v>
      </c>
      <c r="C99" s="26">
        <v>14.36</v>
      </c>
      <c r="D99" s="26"/>
      <c r="E99" s="26"/>
      <c r="F99" s="26"/>
      <c r="G99" s="26">
        <v>148.25</v>
      </c>
      <c r="H99" s="26">
        <v>115.25</v>
      </c>
      <c r="I99" s="26">
        <v>142</v>
      </c>
      <c r="J99" s="26">
        <v>235</v>
      </c>
      <c r="K99" s="26">
        <v>285</v>
      </c>
      <c r="L99" s="26"/>
      <c r="M99" s="26"/>
      <c r="N99" s="26"/>
      <c r="O99" s="26"/>
    </row>
    <row r="100" spans="1:15" x14ac:dyDescent="0.2">
      <c r="A100" s="5">
        <v>35976</v>
      </c>
      <c r="B100" s="26">
        <v>13.71</v>
      </c>
      <c r="C100" s="26">
        <v>12.21</v>
      </c>
      <c r="D100" s="26"/>
      <c r="E100" s="26"/>
      <c r="F100" s="26"/>
      <c r="G100" s="26">
        <v>148.75</v>
      </c>
      <c r="H100" s="26">
        <v>116.25</v>
      </c>
      <c r="I100" s="26">
        <v>139</v>
      </c>
      <c r="J100" s="26">
        <v>233.13</v>
      </c>
      <c r="K100" s="26">
        <v>281.25</v>
      </c>
      <c r="L100" s="26"/>
      <c r="M100" s="26"/>
      <c r="N100" s="26"/>
      <c r="O100" s="26"/>
    </row>
    <row r="101" spans="1:15" x14ac:dyDescent="0.2">
      <c r="A101" s="5">
        <v>36007</v>
      </c>
      <c r="B101" s="26">
        <v>14.12</v>
      </c>
      <c r="C101" s="26">
        <v>12.08</v>
      </c>
      <c r="D101" s="26"/>
      <c r="E101" s="26"/>
      <c r="F101" s="26"/>
      <c r="G101" s="26">
        <v>124.4</v>
      </c>
      <c r="H101" s="26">
        <v>111.5</v>
      </c>
      <c r="I101" s="26">
        <v>114</v>
      </c>
      <c r="J101" s="26">
        <v>230</v>
      </c>
      <c r="K101" s="26">
        <v>272.77999999999997</v>
      </c>
      <c r="L101" s="26"/>
      <c r="M101" s="26"/>
      <c r="N101" s="26"/>
      <c r="O101" s="26"/>
    </row>
    <row r="102" spans="1:15" x14ac:dyDescent="0.2">
      <c r="A102" s="5">
        <v>36038</v>
      </c>
      <c r="B102" s="26">
        <v>13.4</v>
      </c>
      <c r="C102" s="26">
        <v>11.91</v>
      </c>
      <c r="D102" s="26"/>
      <c r="E102" s="26"/>
      <c r="F102" s="26"/>
      <c r="G102" s="26">
        <v>113.25</v>
      </c>
      <c r="H102" s="26">
        <v>111.25</v>
      </c>
      <c r="I102" s="26">
        <v>115</v>
      </c>
      <c r="J102" s="26">
        <v>225</v>
      </c>
      <c r="K102" s="26">
        <v>255</v>
      </c>
      <c r="L102" s="26"/>
      <c r="M102" s="26"/>
      <c r="N102" s="26"/>
      <c r="O102" s="26"/>
    </row>
    <row r="103" spans="1:15" x14ac:dyDescent="0.2">
      <c r="A103" s="5">
        <v>36068</v>
      </c>
      <c r="B103" s="26">
        <v>14.98</v>
      </c>
      <c r="C103" s="26">
        <v>13.34</v>
      </c>
      <c r="D103" s="26"/>
      <c r="E103" s="26"/>
      <c r="F103" s="26"/>
      <c r="G103" s="26">
        <v>108.63</v>
      </c>
      <c r="H103" s="26">
        <v>106.63</v>
      </c>
      <c r="I103" s="26">
        <v>121</v>
      </c>
      <c r="J103" s="26">
        <v>225</v>
      </c>
      <c r="K103" s="26">
        <v>255</v>
      </c>
      <c r="L103" s="26"/>
      <c r="M103" s="26"/>
      <c r="N103" s="26"/>
      <c r="O103" s="26"/>
    </row>
    <row r="104" spans="1:15" x14ac:dyDescent="0.2">
      <c r="A104" s="5">
        <v>36099</v>
      </c>
      <c r="B104" s="26">
        <v>14.42</v>
      </c>
      <c r="C104" s="26">
        <v>12.7</v>
      </c>
      <c r="D104" s="26"/>
      <c r="E104" s="26"/>
      <c r="F104" s="26"/>
      <c r="G104" s="26">
        <v>108.9</v>
      </c>
      <c r="H104" s="26">
        <v>98.5</v>
      </c>
      <c r="I104" s="26">
        <v>119</v>
      </c>
      <c r="J104" s="26">
        <v>201.67</v>
      </c>
      <c r="K104" s="26">
        <v>241.39</v>
      </c>
      <c r="L104" s="26"/>
      <c r="M104" s="26"/>
      <c r="N104" s="26"/>
      <c r="O104" s="26"/>
    </row>
    <row r="105" spans="1:15" x14ac:dyDescent="0.2">
      <c r="A105" s="5">
        <v>36129</v>
      </c>
      <c r="B105" s="26">
        <v>12.96</v>
      </c>
      <c r="C105" s="26">
        <v>11.04</v>
      </c>
      <c r="D105" s="26"/>
      <c r="E105" s="26"/>
      <c r="F105" s="26"/>
      <c r="G105" s="26">
        <v>110.25</v>
      </c>
      <c r="H105" s="26">
        <v>87.38</v>
      </c>
      <c r="I105" s="26">
        <v>115</v>
      </c>
      <c r="J105" s="26">
        <v>188.89</v>
      </c>
      <c r="K105" s="26">
        <v>229.72</v>
      </c>
      <c r="L105" s="26"/>
      <c r="M105" s="26"/>
      <c r="N105" s="26"/>
      <c r="O105" s="26"/>
    </row>
    <row r="106" spans="1:15" x14ac:dyDescent="0.2">
      <c r="A106" s="5">
        <v>36160</v>
      </c>
      <c r="B106" s="26">
        <v>11.31</v>
      </c>
      <c r="C106" s="26">
        <v>9.82</v>
      </c>
      <c r="D106" s="26"/>
      <c r="E106" s="26"/>
      <c r="F106" s="26"/>
      <c r="G106" s="26">
        <v>110.3</v>
      </c>
      <c r="H106" s="26">
        <v>78.25</v>
      </c>
      <c r="I106" s="26">
        <v>118</v>
      </c>
      <c r="J106" s="26">
        <v>171.25</v>
      </c>
      <c r="K106" s="26">
        <v>227.5</v>
      </c>
      <c r="L106" s="26"/>
      <c r="M106" s="26"/>
      <c r="N106" s="26"/>
      <c r="O106" s="26"/>
    </row>
    <row r="107" spans="1:15" x14ac:dyDescent="0.2">
      <c r="A107" s="5">
        <v>36191</v>
      </c>
      <c r="B107" s="26">
        <v>12.49</v>
      </c>
      <c r="C107" s="26">
        <v>11.11</v>
      </c>
      <c r="D107" s="26"/>
      <c r="E107" s="26"/>
      <c r="F107" s="26"/>
      <c r="G107" s="26">
        <v>88</v>
      </c>
      <c r="H107" s="26">
        <v>77.13</v>
      </c>
      <c r="I107" s="26">
        <v>105</v>
      </c>
      <c r="J107" s="26">
        <v>166.88</v>
      </c>
      <c r="K107" s="26">
        <v>227.5</v>
      </c>
      <c r="L107" s="26"/>
      <c r="M107" s="26"/>
      <c r="N107" s="26"/>
      <c r="O107" s="26"/>
    </row>
    <row r="108" spans="1:15" x14ac:dyDescent="0.2">
      <c r="A108" s="5">
        <v>36219</v>
      </c>
      <c r="B108" s="26">
        <v>12.01</v>
      </c>
      <c r="C108" s="26">
        <v>10.27</v>
      </c>
      <c r="D108" s="26"/>
      <c r="E108" s="26"/>
      <c r="F108" s="26"/>
      <c r="G108" s="26">
        <v>77.19</v>
      </c>
      <c r="H108" s="26">
        <v>77</v>
      </c>
      <c r="I108" s="26">
        <v>101</v>
      </c>
      <c r="J108" s="26">
        <v>163.33000000000001</v>
      </c>
      <c r="K108" s="26">
        <v>227.5</v>
      </c>
      <c r="L108" s="26"/>
      <c r="M108" s="26"/>
      <c r="N108" s="26"/>
      <c r="O108" s="26"/>
    </row>
    <row r="109" spans="1:15" x14ac:dyDescent="0.2">
      <c r="A109" s="5">
        <v>36250</v>
      </c>
      <c r="B109" s="26">
        <v>14.66</v>
      </c>
      <c r="C109" s="26">
        <v>12.51</v>
      </c>
      <c r="D109" s="26"/>
      <c r="E109" s="26"/>
      <c r="F109" s="26"/>
      <c r="G109" s="26">
        <v>86.25</v>
      </c>
      <c r="H109" s="26">
        <v>76.63</v>
      </c>
      <c r="I109" s="26">
        <v>98</v>
      </c>
      <c r="J109" s="26">
        <v>160.71</v>
      </c>
      <c r="K109" s="26">
        <v>227.5</v>
      </c>
      <c r="L109" s="26"/>
      <c r="M109" s="26"/>
      <c r="N109" s="26"/>
      <c r="O109" s="26"/>
    </row>
    <row r="110" spans="1:15" x14ac:dyDescent="0.2">
      <c r="A110" s="5">
        <v>36280</v>
      </c>
      <c r="B110" s="26">
        <v>17.34</v>
      </c>
      <c r="C110" s="26">
        <v>15.29</v>
      </c>
      <c r="D110" s="26"/>
      <c r="E110" s="26"/>
      <c r="F110" s="26"/>
      <c r="G110" s="26">
        <v>93.25</v>
      </c>
      <c r="H110" s="26">
        <v>80</v>
      </c>
      <c r="I110" s="26">
        <v>96</v>
      </c>
      <c r="J110" s="26">
        <v>166.56</v>
      </c>
      <c r="K110" s="26">
        <v>227.5</v>
      </c>
      <c r="L110" s="26"/>
      <c r="M110" s="26"/>
      <c r="N110" s="26"/>
      <c r="O110" s="26"/>
    </row>
    <row r="111" spans="1:15" x14ac:dyDescent="0.2">
      <c r="A111" s="5">
        <v>36311</v>
      </c>
      <c r="B111" s="26">
        <v>17.75</v>
      </c>
      <c r="C111" s="26">
        <v>15.23</v>
      </c>
      <c r="D111" s="26"/>
      <c r="E111" s="26"/>
      <c r="F111" s="26"/>
      <c r="G111" s="26">
        <v>89.63</v>
      </c>
      <c r="H111" s="26">
        <v>80</v>
      </c>
      <c r="I111" s="26">
        <v>96</v>
      </c>
      <c r="J111" s="26">
        <v>169.38</v>
      </c>
      <c r="K111" s="26">
        <v>227.5</v>
      </c>
      <c r="L111" s="26"/>
      <c r="M111" s="26"/>
      <c r="N111" s="26"/>
      <c r="O111" s="26"/>
    </row>
    <row r="112" spans="1:15" x14ac:dyDescent="0.2">
      <c r="A112" s="5">
        <v>36341</v>
      </c>
      <c r="B112" s="26">
        <v>17.89</v>
      </c>
      <c r="C112" s="26">
        <v>15.86</v>
      </c>
      <c r="D112" s="26"/>
      <c r="E112" s="26"/>
      <c r="F112" s="26"/>
      <c r="G112" s="26">
        <v>83.25</v>
      </c>
      <c r="H112" s="26">
        <v>80</v>
      </c>
      <c r="I112" s="26">
        <v>94</v>
      </c>
      <c r="J112" s="26">
        <v>174.03</v>
      </c>
      <c r="K112" s="26">
        <v>228.19</v>
      </c>
      <c r="L112" s="26"/>
      <c r="M112" s="26"/>
      <c r="N112" s="26"/>
      <c r="O112" s="26"/>
    </row>
    <row r="113" spans="1:15" x14ac:dyDescent="0.2">
      <c r="A113" s="5">
        <v>36372</v>
      </c>
      <c r="B113" s="26">
        <v>20.07</v>
      </c>
      <c r="C113" s="26">
        <v>19.079999999999998</v>
      </c>
      <c r="D113" s="26"/>
      <c r="E113" s="26"/>
      <c r="F113" s="26"/>
      <c r="G113" s="26">
        <v>84.9</v>
      </c>
      <c r="H113" s="26">
        <v>80</v>
      </c>
      <c r="I113" s="26">
        <v>113</v>
      </c>
      <c r="J113" s="26">
        <v>180.47</v>
      </c>
      <c r="K113" s="26">
        <v>226.72</v>
      </c>
      <c r="L113" s="26"/>
      <c r="M113" s="26"/>
      <c r="N113" s="26"/>
      <c r="O113" s="26"/>
    </row>
    <row r="114" spans="1:15" x14ac:dyDescent="0.2">
      <c r="A114" s="5">
        <v>36403</v>
      </c>
      <c r="B114" s="26">
        <v>21.25</v>
      </c>
      <c r="C114" s="26">
        <v>20.22</v>
      </c>
      <c r="D114" s="26"/>
      <c r="E114" s="26"/>
      <c r="F114" s="26"/>
      <c r="G114" s="26">
        <v>94.88</v>
      </c>
      <c r="H114" s="26">
        <v>84.25</v>
      </c>
      <c r="I114" s="26">
        <v>116</v>
      </c>
      <c r="J114" s="26">
        <v>184.64</v>
      </c>
      <c r="K114" s="26">
        <v>227.5</v>
      </c>
      <c r="L114" s="26"/>
      <c r="M114" s="26"/>
      <c r="N114" s="26"/>
      <c r="O114" s="26"/>
    </row>
    <row r="115" spans="1:15" x14ac:dyDescent="0.2">
      <c r="A115" s="5">
        <v>36433</v>
      </c>
      <c r="B115" s="26">
        <v>23.88</v>
      </c>
      <c r="C115" s="26">
        <v>22.54</v>
      </c>
      <c r="D115" s="26"/>
      <c r="E115" s="26"/>
      <c r="F115" s="26"/>
      <c r="G115" s="26">
        <v>96.88</v>
      </c>
      <c r="H115" s="26">
        <v>84.87</v>
      </c>
      <c r="I115" s="26">
        <v>116</v>
      </c>
      <c r="J115" s="26">
        <v>190</v>
      </c>
      <c r="K115" s="26">
        <v>227.5</v>
      </c>
      <c r="L115" s="26"/>
      <c r="M115" s="26"/>
      <c r="N115" s="26"/>
      <c r="O115" s="26"/>
    </row>
    <row r="116" spans="1:15" x14ac:dyDescent="0.2">
      <c r="A116" s="5">
        <v>36464</v>
      </c>
      <c r="B116" s="26">
        <v>22.64</v>
      </c>
      <c r="C116" s="26">
        <v>22</v>
      </c>
      <c r="D116" s="26"/>
      <c r="E116" s="26"/>
      <c r="F116" s="26"/>
      <c r="G116" s="26">
        <v>99.9</v>
      </c>
      <c r="H116" s="26">
        <v>84.8</v>
      </c>
      <c r="I116" s="26">
        <v>130</v>
      </c>
      <c r="J116" s="26">
        <v>190</v>
      </c>
      <c r="K116" s="26">
        <v>226.39</v>
      </c>
      <c r="L116" s="26"/>
      <c r="M116" s="26"/>
      <c r="N116" s="26"/>
      <c r="O116" s="26"/>
    </row>
    <row r="117" spans="1:15" x14ac:dyDescent="0.2">
      <c r="A117" s="5">
        <v>36494</v>
      </c>
      <c r="B117" s="26">
        <v>24.85</v>
      </c>
      <c r="C117" s="26">
        <v>24.58</v>
      </c>
      <c r="D117" s="26"/>
      <c r="E117" s="26"/>
      <c r="F117" s="26"/>
      <c r="G117" s="26">
        <v>103.3</v>
      </c>
      <c r="H117" s="26">
        <v>86.5</v>
      </c>
      <c r="I117" s="26">
        <v>125</v>
      </c>
      <c r="J117" s="26">
        <v>190</v>
      </c>
      <c r="K117" s="26">
        <v>217.5</v>
      </c>
      <c r="L117" s="26"/>
      <c r="M117" s="26"/>
      <c r="N117" s="26"/>
      <c r="O117" s="26"/>
    </row>
    <row r="118" spans="1:15" x14ac:dyDescent="0.2">
      <c r="A118" s="5">
        <v>36525</v>
      </c>
      <c r="B118" s="26">
        <v>26.08</v>
      </c>
      <c r="C118" s="26">
        <v>25.47</v>
      </c>
      <c r="D118" s="26"/>
      <c r="E118" s="26"/>
      <c r="F118" s="26"/>
      <c r="G118" s="26">
        <v>103.3</v>
      </c>
      <c r="H118" s="26">
        <v>89</v>
      </c>
      <c r="I118" s="26">
        <v>122</v>
      </c>
      <c r="J118" s="26">
        <v>191.25</v>
      </c>
      <c r="K118" s="26">
        <v>217.5</v>
      </c>
      <c r="L118" s="26"/>
      <c r="M118" s="26"/>
      <c r="N118" s="26"/>
      <c r="O118" s="26"/>
    </row>
    <row r="119" spans="1:15" x14ac:dyDescent="0.2">
      <c r="A119" s="5">
        <v>36556</v>
      </c>
      <c r="B119" s="26">
        <v>27.27</v>
      </c>
      <c r="C119" s="26">
        <v>25.51</v>
      </c>
      <c r="D119" s="26"/>
      <c r="E119" s="26"/>
      <c r="F119" s="26">
        <v>2.41</v>
      </c>
      <c r="G119" s="26">
        <v>108</v>
      </c>
      <c r="H119" s="26">
        <v>92</v>
      </c>
      <c r="I119" s="26">
        <v>131</v>
      </c>
      <c r="J119" s="26">
        <v>195</v>
      </c>
      <c r="K119" s="26">
        <v>219.06</v>
      </c>
      <c r="L119" s="26"/>
      <c r="M119" s="26"/>
      <c r="N119" s="26"/>
      <c r="O119" s="26"/>
    </row>
    <row r="120" spans="1:15" x14ac:dyDescent="0.2">
      <c r="A120" s="5">
        <v>36585</v>
      </c>
      <c r="B120" s="26">
        <v>29.35</v>
      </c>
      <c r="C120" s="26">
        <v>27.78</v>
      </c>
      <c r="D120" s="26"/>
      <c r="E120" s="26"/>
      <c r="F120" s="26">
        <v>2.66</v>
      </c>
      <c r="G120" s="26">
        <v>116.4</v>
      </c>
      <c r="H120" s="26">
        <v>108.25</v>
      </c>
      <c r="I120" s="26">
        <v>131</v>
      </c>
      <c r="J120" s="26">
        <v>195</v>
      </c>
      <c r="K120" s="26">
        <v>220</v>
      </c>
      <c r="L120" s="26"/>
      <c r="M120" s="26"/>
      <c r="N120" s="26"/>
      <c r="O120" s="26"/>
    </row>
    <row r="121" spans="1:15" x14ac:dyDescent="0.2">
      <c r="A121" s="5">
        <v>36616</v>
      </c>
      <c r="B121" s="26">
        <v>29.89</v>
      </c>
      <c r="C121" s="26">
        <v>27.49</v>
      </c>
      <c r="D121" s="26"/>
      <c r="E121" s="26"/>
      <c r="F121" s="26">
        <v>2.79</v>
      </c>
      <c r="G121" s="26">
        <v>124.4</v>
      </c>
      <c r="H121" s="26">
        <v>122.1</v>
      </c>
      <c r="I121" s="26">
        <v>121</v>
      </c>
      <c r="J121" s="26">
        <v>195</v>
      </c>
      <c r="K121" s="26">
        <v>223.75</v>
      </c>
      <c r="L121" s="26"/>
      <c r="M121" s="26"/>
      <c r="N121" s="26"/>
      <c r="O121" s="26"/>
    </row>
    <row r="122" spans="1:15" x14ac:dyDescent="0.2">
      <c r="A122" s="5">
        <v>36646</v>
      </c>
      <c r="B122" s="26">
        <v>25.78</v>
      </c>
      <c r="C122" s="26">
        <v>22.76</v>
      </c>
      <c r="D122" s="26"/>
      <c r="E122" s="26"/>
      <c r="F122" s="26">
        <v>3.04</v>
      </c>
      <c r="G122" s="26">
        <v>154.5</v>
      </c>
      <c r="H122" s="26">
        <v>135.5</v>
      </c>
      <c r="I122" s="26">
        <v>136</v>
      </c>
      <c r="J122" s="26">
        <v>195</v>
      </c>
      <c r="K122" s="26">
        <v>227.5</v>
      </c>
      <c r="L122" s="26"/>
      <c r="M122" s="26"/>
      <c r="N122" s="26"/>
      <c r="O122" s="26"/>
    </row>
    <row r="123" spans="1:15" x14ac:dyDescent="0.2">
      <c r="A123" s="5">
        <v>36677</v>
      </c>
      <c r="B123" s="26">
        <v>28.78</v>
      </c>
      <c r="C123" s="26">
        <v>27.74</v>
      </c>
      <c r="D123" s="26"/>
      <c r="E123" s="26"/>
      <c r="F123" s="26">
        <v>3.59</v>
      </c>
      <c r="G123" s="26">
        <v>161.19999999999999</v>
      </c>
      <c r="H123" s="26">
        <v>128.4</v>
      </c>
      <c r="I123" s="26">
        <v>129</v>
      </c>
      <c r="J123" s="26">
        <v>195</v>
      </c>
      <c r="K123" s="26">
        <v>227.5</v>
      </c>
      <c r="L123" s="26"/>
      <c r="M123" s="26"/>
      <c r="N123" s="26"/>
      <c r="O123" s="26"/>
    </row>
    <row r="124" spans="1:15" x14ac:dyDescent="0.2">
      <c r="A124" s="5">
        <v>36707</v>
      </c>
      <c r="B124" s="26">
        <v>31.86</v>
      </c>
      <c r="C124" s="26">
        <v>29.8</v>
      </c>
      <c r="D124" s="26"/>
      <c r="E124" s="26"/>
      <c r="F124" s="26">
        <v>4.29</v>
      </c>
      <c r="G124" s="26">
        <v>161.83000000000001</v>
      </c>
      <c r="H124" s="26">
        <v>125.75</v>
      </c>
      <c r="I124" s="26">
        <v>136</v>
      </c>
      <c r="J124" s="26">
        <v>195</v>
      </c>
      <c r="K124" s="26">
        <v>227.5</v>
      </c>
      <c r="L124" s="26"/>
      <c r="M124" s="26"/>
      <c r="N124" s="26"/>
      <c r="O124" s="26"/>
    </row>
    <row r="125" spans="1:15" x14ac:dyDescent="0.2">
      <c r="A125" s="5">
        <v>36738</v>
      </c>
      <c r="B125" s="26">
        <v>29.7</v>
      </c>
      <c r="C125" s="26">
        <v>28.68</v>
      </c>
      <c r="D125" s="26"/>
      <c r="E125" s="26"/>
      <c r="F125" s="26">
        <v>3.99</v>
      </c>
      <c r="G125" s="26">
        <v>149.81</v>
      </c>
      <c r="H125" s="26">
        <v>144.81</v>
      </c>
      <c r="I125" s="26">
        <v>196</v>
      </c>
      <c r="J125" s="26">
        <v>195</v>
      </c>
      <c r="K125" s="26">
        <v>227.5</v>
      </c>
      <c r="L125" s="26"/>
      <c r="M125" s="26"/>
      <c r="N125" s="26"/>
      <c r="O125" s="26"/>
    </row>
    <row r="126" spans="1:15" x14ac:dyDescent="0.2">
      <c r="A126" s="5">
        <v>36769</v>
      </c>
      <c r="B126" s="26">
        <v>31.31</v>
      </c>
      <c r="C126" s="26">
        <v>30.2</v>
      </c>
      <c r="D126" s="26"/>
      <c r="E126" s="26"/>
      <c r="F126" s="26">
        <v>4.43</v>
      </c>
      <c r="G126" s="26">
        <v>139.80000000000001</v>
      </c>
      <c r="H126" s="26">
        <v>147.5</v>
      </c>
      <c r="I126" s="26">
        <v>190</v>
      </c>
      <c r="J126" s="26">
        <v>195</v>
      </c>
      <c r="K126" s="26">
        <v>227.5</v>
      </c>
      <c r="L126" s="26"/>
      <c r="M126" s="26"/>
      <c r="N126" s="26"/>
      <c r="O126" s="26"/>
    </row>
    <row r="127" spans="1:15" x14ac:dyDescent="0.2">
      <c r="A127" s="5">
        <v>36799</v>
      </c>
      <c r="B127" s="26">
        <v>33.89</v>
      </c>
      <c r="C127" s="26">
        <v>33.14</v>
      </c>
      <c r="D127" s="26"/>
      <c r="E127" s="26"/>
      <c r="F127" s="26">
        <v>5.0599999999999996</v>
      </c>
      <c r="G127" s="26">
        <v>139.38</v>
      </c>
      <c r="H127" s="26">
        <v>143.75</v>
      </c>
      <c r="I127" s="26">
        <v>179</v>
      </c>
      <c r="J127" s="26">
        <v>186.67</v>
      </c>
      <c r="K127" s="26">
        <v>219.17</v>
      </c>
      <c r="L127" s="26"/>
      <c r="M127" s="26"/>
      <c r="N127" s="26"/>
      <c r="O127" s="26"/>
    </row>
    <row r="128" spans="1:15" x14ac:dyDescent="0.2">
      <c r="A128" s="5">
        <v>36830</v>
      </c>
      <c r="B128" s="26">
        <v>33.049999999999997</v>
      </c>
      <c r="C128" s="26">
        <v>30.96</v>
      </c>
      <c r="D128" s="26"/>
      <c r="E128" s="26"/>
      <c r="F128" s="26">
        <v>5.0199999999999996</v>
      </c>
      <c r="G128" s="26">
        <v>153.63999999999999</v>
      </c>
      <c r="H128" s="26">
        <v>138.13</v>
      </c>
      <c r="I128" s="26">
        <v>219</v>
      </c>
      <c r="J128" s="26">
        <v>180</v>
      </c>
      <c r="K128" s="26">
        <v>212.19</v>
      </c>
      <c r="L128" s="26"/>
      <c r="M128" s="26"/>
      <c r="N128" s="26"/>
      <c r="O128" s="26"/>
    </row>
    <row r="129" spans="1:15" x14ac:dyDescent="0.2">
      <c r="A129" s="5">
        <v>36860</v>
      </c>
      <c r="B129" s="26">
        <v>34.369999999999997</v>
      </c>
      <c r="C129" s="26">
        <v>32.549999999999997</v>
      </c>
      <c r="D129" s="26"/>
      <c r="E129" s="26"/>
      <c r="F129" s="26">
        <v>5.52</v>
      </c>
      <c r="G129" s="26">
        <v>168.85</v>
      </c>
      <c r="H129" s="26">
        <v>136.25</v>
      </c>
      <c r="I129" s="26">
        <v>220</v>
      </c>
      <c r="J129" s="26">
        <v>180</v>
      </c>
      <c r="K129" s="26">
        <v>210</v>
      </c>
      <c r="L129" s="26"/>
      <c r="M129" s="26"/>
      <c r="N129" s="26"/>
      <c r="O129" s="26"/>
    </row>
    <row r="130" spans="1:15" x14ac:dyDescent="0.2">
      <c r="A130" s="5">
        <v>36891</v>
      </c>
      <c r="B130" s="26">
        <v>28.4</v>
      </c>
      <c r="C130" s="26">
        <v>25.66</v>
      </c>
      <c r="D130" s="26"/>
      <c r="E130" s="26"/>
      <c r="F130" s="26">
        <v>8.91</v>
      </c>
      <c r="G130" s="26">
        <v>178.75</v>
      </c>
      <c r="H130" s="26">
        <v>140.9</v>
      </c>
      <c r="I130" s="26">
        <v>227</v>
      </c>
      <c r="J130" s="26">
        <v>175.71</v>
      </c>
      <c r="K130" s="26">
        <v>210</v>
      </c>
      <c r="L130" s="26"/>
      <c r="M130" s="26"/>
      <c r="N130" s="26"/>
      <c r="O130" s="26"/>
    </row>
    <row r="131" spans="1:15" x14ac:dyDescent="0.2">
      <c r="A131" s="5">
        <v>36922</v>
      </c>
      <c r="B131" s="26">
        <v>29.52</v>
      </c>
      <c r="C131" s="26">
        <v>25.62</v>
      </c>
      <c r="D131" s="26"/>
      <c r="E131" s="26"/>
      <c r="F131" s="26">
        <v>8.17</v>
      </c>
      <c r="G131" s="26">
        <v>211.9</v>
      </c>
      <c r="H131" s="26">
        <v>158.4</v>
      </c>
      <c r="I131" s="26">
        <v>242</v>
      </c>
      <c r="J131" s="26">
        <v>169.44</v>
      </c>
      <c r="K131" s="26">
        <v>210</v>
      </c>
      <c r="L131" s="26"/>
      <c r="M131" s="26"/>
      <c r="N131" s="26"/>
      <c r="O131" s="26"/>
    </row>
    <row r="132" spans="1:15" x14ac:dyDescent="0.2">
      <c r="A132" s="5">
        <v>36950</v>
      </c>
      <c r="B132" s="26">
        <v>29.62</v>
      </c>
      <c r="C132" s="26">
        <v>27.5</v>
      </c>
      <c r="D132" s="26"/>
      <c r="E132" s="26"/>
      <c r="F132" s="26">
        <v>5.55</v>
      </c>
      <c r="G132" s="26">
        <v>222.5</v>
      </c>
      <c r="H132" s="26">
        <v>161.19999999999999</v>
      </c>
      <c r="I132" s="26">
        <v>236</v>
      </c>
      <c r="J132" s="26">
        <v>170</v>
      </c>
      <c r="K132" s="26">
        <v>221.25</v>
      </c>
      <c r="L132" s="26"/>
      <c r="M132" s="26"/>
      <c r="N132" s="26"/>
      <c r="O132" s="26"/>
    </row>
    <row r="133" spans="1:15" x14ac:dyDescent="0.2">
      <c r="A133" s="5">
        <v>36981</v>
      </c>
      <c r="B133" s="26">
        <v>27.24</v>
      </c>
      <c r="C133" s="26">
        <v>24.5</v>
      </c>
      <c r="D133" s="26"/>
      <c r="E133" s="26"/>
      <c r="F133" s="26">
        <v>5.18</v>
      </c>
      <c r="G133" s="26">
        <v>189.38</v>
      </c>
      <c r="H133" s="26">
        <v>140</v>
      </c>
      <c r="I133" s="26">
        <v>237</v>
      </c>
      <c r="J133" s="26">
        <v>170</v>
      </c>
      <c r="K133" s="26">
        <v>222.5</v>
      </c>
      <c r="L133" s="26"/>
      <c r="M133" s="26"/>
      <c r="N133" s="26"/>
      <c r="O133" s="26"/>
    </row>
    <row r="134" spans="1:15" x14ac:dyDescent="0.2">
      <c r="A134" s="5">
        <v>37011</v>
      </c>
      <c r="B134" s="26">
        <v>27.42</v>
      </c>
      <c r="C134" s="26">
        <v>25.66</v>
      </c>
      <c r="D134" s="26"/>
      <c r="E134" s="26"/>
      <c r="F134" s="26">
        <v>5.1750999999999996</v>
      </c>
      <c r="G134" s="26">
        <v>142</v>
      </c>
      <c r="H134" s="26">
        <v>130.80000000000001</v>
      </c>
      <c r="I134" s="26">
        <v>227</v>
      </c>
      <c r="J134" s="26">
        <v>170</v>
      </c>
      <c r="K134" s="26">
        <v>222.5</v>
      </c>
      <c r="L134" s="26"/>
      <c r="M134" s="26"/>
      <c r="N134" s="26"/>
      <c r="O134" s="26"/>
    </row>
    <row r="135" spans="1:15" x14ac:dyDescent="0.2">
      <c r="A135" s="5">
        <v>37042</v>
      </c>
      <c r="B135" s="26">
        <v>28.61</v>
      </c>
      <c r="C135" s="26">
        <v>28.31</v>
      </c>
      <c r="D135" s="26"/>
      <c r="E135" s="26"/>
      <c r="F135" s="26">
        <v>4.1962000000000002</v>
      </c>
      <c r="G135" s="26">
        <v>121.5</v>
      </c>
      <c r="H135" s="26">
        <v>84.1</v>
      </c>
      <c r="I135" s="26">
        <v>224</v>
      </c>
      <c r="J135" s="26">
        <v>170</v>
      </c>
      <c r="K135" s="26">
        <v>219.17</v>
      </c>
      <c r="L135" s="26"/>
      <c r="M135" s="26"/>
      <c r="N135" s="26"/>
      <c r="O135" s="26"/>
    </row>
    <row r="136" spans="1:15" x14ac:dyDescent="0.2">
      <c r="A136" s="5">
        <v>37072</v>
      </c>
      <c r="B136" s="26">
        <v>27.56</v>
      </c>
      <c r="C136" s="26">
        <v>27.85</v>
      </c>
      <c r="D136" s="26"/>
      <c r="E136" s="26"/>
      <c r="F136" s="26">
        <v>3.7347000000000001</v>
      </c>
      <c r="G136" s="26">
        <v>130.44</v>
      </c>
      <c r="H136" s="26">
        <v>83.13</v>
      </c>
      <c r="I136" s="26">
        <v>220</v>
      </c>
      <c r="J136" s="26">
        <v>170</v>
      </c>
      <c r="K136" s="26">
        <v>217.5</v>
      </c>
      <c r="L136" s="26"/>
      <c r="M136" s="26"/>
      <c r="N136" s="26"/>
      <c r="O136" s="26"/>
    </row>
    <row r="137" spans="1:15" x14ac:dyDescent="0.2">
      <c r="A137" s="5">
        <v>37103</v>
      </c>
      <c r="B137" s="26">
        <v>26.44</v>
      </c>
      <c r="C137" s="26">
        <v>24.61</v>
      </c>
      <c r="D137" s="26"/>
      <c r="E137" s="26"/>
      <c r="F137" s="26">
        <v>3.1095999999999999</v>
      </c>
      <c r="G137" s="26">
        <v>121.5</v>
      </c>
      <c r="H137" s="26">
        <v>97.75</v>
      </c>
      <c r="I137" s="26">
        <v>190</v>
      </c>
      <c r="J137" s="26">
        <v>170</v>
      </c>
      <c r="K137" s="26">
        <v>220.36</v>
      </c>
      <c r="L137" s="26"/>
      <c r="M137" s="26"/>
      <c r="N137" s="26"/>
      <c r="O137" s="26"/>
    </row>
    <row r="138" spans="1:15" x14ac:dyDescent="0.2">
      <c r="A138" s="5">
        <v>37134</v>
      </c>
      <c r="B138" s="26">
        <v>27.45</v>
      </c>
      <c r="C138" s="26">
        <v>25.68</v>
      </c>
      <c r="D138" s="26"/>
      <c r="E138" s="26"/>
      <c r="F138" s="26">
        <v>2.9577</v>
      </c>
      <c r="G138" s="26">
        <v>104</v>
      </c>
      <c r="H138" s="26">
        <v>103.5</v>
      </c>
      <c r="I138" s="26">
        <v>197</v>
      </c>
      <c r="J138" s="26">
        <v>172.22</v>
      </c>
      <c r="K138" s="26">
        <v>222.5</v>
      </c>
      <c r="L138" s="26"/>
      <c r="M138" s="26"/>
      <c r="N138" s="26"/>
      <c r="O138" s="26"/>
    </row>
    <row r="139" spans="1:15" x14ac:dyDescent="0.2">
      <c r="A139" s="5">
        <v>37164</v>
      </c>
      <c r="B139" s="26">
        <v>26.16</v>
      </c>
      <c r="C139" s="26">
        <v>25.62</v>
      </c>
      <c r="D139" s="26"/>
      <c r="E139" s="26"/>
      <c r="F139" s="26">
        <v>2.1932</v>
      </c>
      <c r="G139" s="26">
        <v>99.8</v>
      </c>
      <c r="H139" s="26">
        <v>103.5</v>
      </c>
      <c r="I139" s="26">
        <v>200</v>
      </c>
      <c r="J139" s="26">
        <v>172.5</v>
      </c>
      <c r="K139" s="26">
        <v>222.5</v>
      </c>
      <c r="L139" s="26"/>
      <c r="M139" s="26"/>
      <c r="N139" s="26"/>
      <c r="O139" s="26"/>
    </row>
    <row r="140" spans="1:15" x14ac:dyDescent="0.2">
      <c r="A140" s="5">
        <v>37195</v>
      </c>
      <c r="B140" s="26">
        <v>22.18</v>
      </c>
      <c r="C140" s="26">
        <v>20.54</v>
      </c>
      <c r="D140" s="26"/>
      <c r="E140" s="26"/>
      <c r="F140" s="26">
        <v>2.4603000000000002</v>
      </c>
      <c r="G140" s="26">
        <v>108</v>
      </c>
      <c r="H140" s="26">
        <v>98</v>
      </c>
      <c r="I140" s="26">
        <v>136</v>
      </c>
      <c r="J140" s="26">
        <v>172.5</v>
      </c>
      <c r="K140" s="26">
        <v>222.5</v>
      </c>
      <c r="L140" s="26"/>
      <c r="M140" s="26"/>
      <c r="N140" s="26"/>
      <c r="O140" s="26"/>
    </row>
    <row r="141" spans="1:15" x14ac:dyDescent="0.2">
      <c r="A141" s="5">
        <v>37225</v>
      </c>
      <c r="B141" s="26">
        <v>19.59</v>
      </c>
      <c r="C141" s="26">
        <v>18.8</v>
      </c>
      <c r="D141" s="26"/>
      <c r="E141" s="26"/>
      <c r="F141" s="26">
        <v>2.3601999999999999</v>
      </c>
      <c r="G141" s="26">
        <v>102.8</v>
      </c>
      <c r="H141" s="26">
        <v>106.6</v>
      </c>
      <c r="I141" s="26">
        <v>134</v>
      </c>
      <c r="J141" s="26">
        <v>172.5</v>
      </c>
      <c r="K141" s="26">
        <v>222.5</v>
      </c>
      <c r="L141" s="26"/>
      <c r="M141" s="26"/>
      <c r="N141" s="26"/>
      <c r="O141" s="26"/>
    </row>
    <row r="142" spans="1:15" x14ac:dyDescent="0.2">
      <c r="A142" s="5">
        <v>37256</v>
      </c>
      <c r="B142" s="26">
        <v>19.309999999999999</v>
      </c>
      <c r="C142" s="26">
        <v>18.71</v>
      </c>
      <c r="D142" s="26"/>
      <c r="E142" s="26"/>
      <c r="F142" s="26">
        <v>2.4214000000000002</v>
      </c>
      <c r="G142" s="26">
        <v>97.2</v>
      </c>
      <c r="H142" s="26">
        <v>105</v>
      </c>
      <c r="I142" s="26">
        <v>134</v>
      </c>
      <c r="J142" s="26">
        <v>172.5</v>
      </c>
      <c r="K142" s="26">
        <v>218.21</v>
      </c>
      <c r="L142" s="26"/>
      <c r="M142" s="26"/>
      <c r="N142" s="26"/>
      <c r="O142" s="26"/>
    </row>
    <row r="143" spans="1:15" x14ac:dyDescent="0.2">
      <c r="A143" s="5">
        <v>37287</v>
      </c>
      <c r="B143" s="26">
        <v>19.690000000000001</v>
      </c>
      <c r="C143" s="26">
        <v>19.420000000000002</v>
      </c>
      <c r="D143" s="26"/>
      <c r="E143" s="26">
        <v>27.736133755199997</v>
      </c>
      <c r="F143" s="26">
        <v>2.2572000000000001</v>
      </c>
      <c r="G143" s="26">
        <v>94</v>
      </c>
      <c r="H143" s="26">
        <v>104.6</v>
      </c>
      <c r="I143" s="26">
        <v>111</v>
      </c>
      <c r="J143" s="26">
        <v>172.5</v>
      </c>
      <c r="K143" s="26">
        <v>217.5</v>
      </c>
      <c r="L143" s="26"/>
      <c r="M143" s="26"/>
      <c r="N143" s="26"/>
      <c r="O143" s="26"/>
    </row>
    <row r="144" spans="1:15" x14ac:dyDescent="0.2">
      <c r="A144" s="5">
        <v>37315</v>
      </c>
      <c r="B144" s="26">
        <v>20.72</v>
      </c>
      <c r="C144" s="26">
        <v>20.28</v>
      </c>
      <c r="D144" s="26"/>
      <c r="E144" s="26">
        <v>26.399934049999999</v>
      </c>
      <c r="F144" s="26">
        <v>2.3102999999999998</v>
      </c>
      <c r="G144" s="26">
        <v>86.5</v>
      </c>
      <c r="H144" s="26">
        <v>106.8</v>
      </c>
      <c r="I144" s="26">
        <v>109</v>
      </c>
      <c r="J144" s="26">
        <v>172.5</v>
      </c>
      <c r="K144" s="26">
        <v>217.5</v>
      </c>
      <c r="L144" s="26"/>
      <c r="M144" s="26"/>
      <c r="N144" s="26"/>
      <c r="O144" s="26"/>
    </row>
    <row r="145" spans="1:15" x14ac:dyDescent="0.2">
      <c r="A145" s="5">
        <v>37346</v>
      </c>
      <c r="B145" s="26">
        <v>24.38</v>
      </c>
      <c r="C145" s="26">
        <v>23.7</v>
      </c>
      <c r="D145" s="26"/>
      <c r="E145" s="26">
        <v>40.477998866</v>
      </c>
      <c r="F145" s="26">
        <v>3.0295999999999998</v>
      </c>
      <c r="G145" s="26">
        <v>83.9</v>
      </c>
      <c r="H145" s="26">
        <v>117.5</v>
      </c>
      <c r="I145" s="26">
        <v>110</v>
      </c>
      <c r="J145" s="26">
        <v>168.75</v>
      </c>
      <c r="K145" s="26">
        <v>206.25</v>
      </c>
      <c r="L145" s="26"/>
      <c r="M145" s="26"/>
      <c r="N145" s="26"/>
      <c r="O145" s="26"/>
    </row>
    <row r="146" spans="1:15" x14ac:dyDescent="0.2">
      <c r="A146" s="5">
        <v>37376</v>
      </c>
      <c r="B146" s="26">
        <v>26.24</v>
      </c>
      <c r="C146" s="26">
        <v>25.73</v>
      </c>
      <c r="D146" s="26"/>
      <c r="E146" s="26">
        <v>22.910737359999999</v>
      </c>
      <c r="F146" s="26">
        <v>3.4260999999999999</v>
      </c>
      <c r="G146" s="26">
        <v>96.2</v>
      </c>
      <c r="H146" s="26">
        <v>117.5</v>
      </c>
      <c r="I146" s="26">
        <v>128</v>
      </c>
      <c r="J146" s="26">
        <v>176.25</v>
      </c>
      <c r="K146" s="26">
        <v>202.5</v>
      </c>
      <c r="L146" s="26"/>
      <c r="M146" s="26"/>
      <c r="N146" s="26"/>
      <c r="O146" s="26"/>
    </row>
    <row r="147" spans="1:15" x14ac:dyDescent="0.2">
      <c r="A147" s="5">
        <v>37407</v>
      </c>
      <c r="B147" s="26">
        <v>27.04</v>
      </c>
      <c r="C147" s="26">
        <v>25.35</v>
      </c>
      <c r="D147" s="26"/>
      <c r="E147" s="26">
        <v>10.930531035</v>
      </c>
      <c r="F147" s="26">
        <v>3.4990000000000001</v>
      </c>
      <c r="G147" s="26">
        <v>108</v>
      </c>
      <c r="H147" s="26">
        <v>117.5</v>
      </c>
      <c r="I147" s="26">
        <v>132</v>
      </c>
      <c r="J147" s="26">
        <v>179</v>
      </c>
      <c r="K147" s="26">
        <v>203.75</v>
      </c>
      <c r="L147" s="26"/>
      <c r="M147" s="26"/>
      <c r="N147" s="26"/>
      <c r="O147" s="26"/>
    </row>
    <row r="148" spans="1:15" x14ac:dyDescent="0.2">
      <c r="A148" s="5">
        <v>37437</v>
      </c>
      <c r="B148" s="26">
        <v>25.51</v>
      </c>
      <c r="C148" s="26">
        <v>24.08</v>
      </c>
      <c r="D148" s="26"/>
      <c r="E148" s="26">
        <v>16.845343624999998</v>
      </c>
      <c r="F148" s="26">
        <v>3.2263999999999999</v>
      </c>
      <c r="G148" s="26">
        <v>112</v>
      </c>
      <c r="H148" s="26">
        <v>117.5</v>
      </c>
      <c r="I148" s="26">
        <v>137</v>
      </c>
      <c r="J148" s="26">
        <v>198.25</v>
      </c>
      <c r="K148" s="26">
        <v>210</v>
      </c>
      <c r="L148" s="26"/>
      <c r="M148" s="26"/>
      <c r="N148" s="26"/>
      <c r="O148" s="26"/>
    </row>
    <row r="149" spans="1:15" x14ac:dyDescent="0.2">
      <c r="A149" s="5">
        <v>37468</v>
      </c>
      <c r="B149" s="26">
        <v>26.92</v>
      </c>
      <c r="C149" s="26">
        <v>25.74</v>
      </c>
      <c r="D149" s="26"/>
      <c r="E149" s="26">
        <v>29.180383155000005</v>
      </c>
      <c r="F149" s="26">
        <v>2.9889999999999999</v>
      </c>
      <c r="G149" s="26">
        <v>103.5</v>
      </c>
      <c r="H149" s="26">
        <v>117.5</v>
      </c>
      <c r="I149" s="26">
        <v>209</v>
      </c>
      <c r="J149" s="26">
        <v>207</v>
      </c>
      <c r="K149" s="26">
        <v>223.13</v>
      </c>
      <c r="L149" s="26"/>
      <c r="M149" s="26"/>
      <c r="N149" s="26"/>
      <c r="O149" s="26"/>
    </row>
    <row r="150" spans="1:15" x14ac:dyDescent="0.2">
      <c r="A150" s="5">
        <v>37499</v>
      </c>
      <c r="B150" s="26">
        <v>28.37</v>
      </c>
      <c r="C150" s="26">
        <v>26.65</v>
      </c>
      <c r="D150" s="26"/>
      <c r="E150" s="26">
        <v>44.811765743199992</v>
      </c>
      <c r="F150" s="26">
        <v>3.0876000000000001</v>
      </c>
      <c r="G150" s="26">
        <v>92.8</v>
      </c>
      <c r="H150" s="26">
        <v>117.5</v>
      </c>
      <c r="I150" s="26">
        <v>198</v>
      </c>
      <c r="J150" s="26">
        <v>207.5</v>
      </c>
      <c r="K150" s="26">
        <v>225</v>
      </c>
      <c r="L150" s="26"/>
      <c r="M150" s="26"/>
      <c r="N150" s="26"/>
      <c r="O150" s="26"/>
    </row>
    <row r="151" spans="1:15" x14ac:dyDescent="0.2">
      <c r="A151" s="5">
        <v>37529</v>
      </c>
      <c r="B151" s="26">
        <v>29.67</v>
      </c>
      <c r="C151" s="26">
        <v>28.4</v>
      </c>
      <c r="D151" s="26"/>
      <c r="E151" s="26">
        <v>28.393760762999996</v>
      </c>
      <c r="F151" s="26">
        <v>3.5489000000000002</v>
      </c>
      <c r="G151" s="26">
        <v>111.1</v>
      </c>
      <c r="H151" s="26">
        <v>117.5</v>
      </c>
      <c r="I151" s="26">
        <v>204</v>
      </c>
      <c r="J151" s="26">
        <v>211.88</v>
      </c>
      <c r="K151" s="26">
        <v>225</v>
      </c>
      <c r="L151" s="26"/>
      <c r="M151" s="26"/>
      <c r="N151" s="26"/>
      <c r="O151" s="26"/>
    </row>
    <row r="152" spans="1:15" x14ac:dyDescent="0.2">
      <c r="A152" s="5">
        <v>37560</v>
      </c>
      <c r="B152" s="26">
        <v>28.85</v>
      </c>
      <c r="C152" s="26">
        <v>27.54</v>
      </c>
      <c r="D152" s="26"/>
      <c r="E152" s="26">
        <v>11.679920121999999</v>
      </c>
      <c r="F152" s="26">
        <v>4.1258999999999997</v>
      </c>
      <c r="G152" s="26">
        <v>144.5</v>
      </c>
      <c r="H152" s="26">
        <v>117.5</v>
      </c>
      <c r="I152" s="26">
        <v>204</v>
      </c>
      <c r="J152" s="26">
        <v>212.5</v>
      </c>
      <c r="K152" s="26">
        <v>232.22</v>
      </c>
      <c r="L152" s="26"/>
      <c r="M152" s="26"/>
      <c r="N152" s="26"/>
      <c r="O152" s="26"/>
    </row>
    <row r="153" spans="1:15" x14ac:dyDescent="0.2">
      <c r="A153" s="5">
        <v>37590</v>
      </c>
      <c r="B153" s="26">
        <v>26.28</v>
      </c>
      <c r="C153" s="26">
        <v>24.34</v>
      </c>
      <c r="D153" s="26"/>
      <c r="E153" s="26">
        <v>15.883520750699997</v>
      </c>
      <c r="F153" s="26">
        <v>4.0427999999999997</v>
      </c>
      <c r="G153" s="26">
        <v>148.69999999999999</v>
      </c>
      <c r="H153" s="26">
        <v>117.5</v>
      </c>
      <c r="I153" s="26">
        <v>210</v>
      </c>
      <c r="J153" s="26">
        <v>212.5</v>
      </c>
      <c r="K153" s="26">
        <v>237.5</v>
      </c>
      <c r="L153" s="26"/>
      <c r="M153" s="26"/>
      <c r="N153" s="26"/>
      <c r="O153" s="26"/>
    </row>
    <row r="154" spans="1:15" x14ac:dyDescent="0.2">
      <c r="A154" s="5">
        <v>37621</v>
      </c>
      <c r="B154" s="26">
        <v>29.44</v>
      </c>
      <c r="C154" s="26">
        <v>28.33</v>
      </c>
      <c r="D154" s="26"/>
      <c r="E154" s="26">
        <v>34.227121410999999</v>
      </c>
      <c r="F154" s="26">
        <v>4.7267999999999999</v>
      </c>
      <c r="G154" s="26">
        <v>147.6</v>
      </c>
      <c r="H154" s="26">
        <v>117.5</v>
      </c>
      <c r="I154" s="26">
        <v>210</v>
      </c>
      <c r="J154" s="26">
        <v>212.5</v>
      </c>
      <c r="K154" s="26">
        <v>237.5</v>
      </c>
      <c r="L154" s="26"/>
      <c r="M154" s="26"/>
      <c r="N154" s="26"/>
      <c r="O154" s="26"/>
    </row>
    <row r="155" spans="1:15" x14ac:dyDescent="0.2">
      <c r="A155" s="5">
        <v>37652</v>
      </c>
      <c r="B155" s="26">
        <v>32.950000000000003</v>
      </c>
      <c r="C155" s="26">
        <v>31.18</v>
      </c>
      <c r="D155" s="26"/>
      <c r="E155" s="26">
        <v>19.298942424</v>
      </c>
      <c r="F155" s="26">
        <v>5.4332000000000003</v>
      </c>
      <c r="G155" s="26">
        <v>148.44999999999999</v>
      </c>
      <c r="H155" s="26">
        <v>117.5</v>
      </c>
      <c r="I155" s="26">
        <v>241</v>
      </c>
      <c r="J155" s="26">
        <v>222.22</v>
      </c>
      <c r="K155" s="26">
        <v>256.94</v>
      </c>
      <c r="L155" s="26"/>
      <c r="M155" s="26"/>
      <c r="N155" s="26"/>
      <c r="O155" s="26"/>
    </row>
    <row r="156" spans="1:15" x14ac:dyDescent="0.2">
      <c r="A156" s="5">
        <v>37680</v>
      </c>
      <c r="B156" s="26">
        <v>35.799999999999997</v>
      </c>
      <c r="C156" s="26">
        <v>32.770000000000003</v>
      </c>
      <c r="D156" s="26"/>
      <c r="E156" s="26">
        <v>16.254891882799999</v>
      </c>
      <c r="F156" s="26">
        <v>7.7035999999999998</v>
      </c>
      <c r="G156" s="26">
        <v>166.4</v>
      </c>
      <c r="H156" s="26">
        <v>117.5</v>
      </c>
      <c r="I156" s="26">
        <v>246</v>
      </c>
      <c r="J156" s="26">
        <v>229.06</v>
      </c>
      <c r="K156" s="26">
        <v>265.63</v>
      </c>
      <c r="L156" s="26"/>
      <c r="M156" s="26"/>
      <c r="N156" s="26"/>
      <c r="O156" s="26"/>
    </row>
    <row r="157" spans="1:15" x14ac:dyDescent="0.2">
      <c r="A157" s="5">
        <v>37711</v>
      </c>
      <c r="B157" s="26">
        <v>33.32</v>
      </c>
      <c r="C157" s="26">
        <v>30.61</v>
      </c>
      <c r="D157" s="26"/>
      <c r="E157" s="26">
        <v>13.668209834400001</v>
      </c>
      <c r="F157" s="26">
        <v>5.9344999999999999</v>
      </c>
      <c r="G157" s="26">
        <v>243.2</v>
      </c>
      <c r="H157" s="26">
        <v>166.3</v>
      </c>
      <c r="I157" s="26">
        <v>276</v>
      </c>
      <c r="J157" s="26">
        <v>257.5</v>
      </c>
      <c r="K157" s="26">
        <v>287.5</v>
      </c>
      <c r="L157" s="26"/>
      <c r="M157" s="26"/>
      <c r="N157" s="26"/>
      <c r="O157" s="26"/>
    </row>
    <row r="158" spans="1:15" x14ac:dyDescent="0.2">
      <c r="A158" s="5">
        <v>37741</v>
      </c>
      <c r="B158" s="26">
        <v>28.22</v>
      </c>
      <c r="C158" s="26">
        <v>25</v>
      </c>
      <c r="D158" s="26"/>
      <c r="E158" s="26">
        <v>12.336684299100003</v>
      </c>
      <c r="F158" s="26">
        <v>5.2641</v>
      </c>
      <c r="G158" s="26">
        <v>213.3</v>
      </c>
      <c r="H158" s="26">
        <v>153.9</v>
      </c>
      <c r="I158" s="26">
        <v>276</v>
      </c>
      <c r="J158" s="26">
        <v>257.5</v>
      </c>
      <c r="K158" s="26">
        <v>287.5</v>
      </c>
      <c r="L158" s="26"/>
      <c r="M158" s="26"/>
      <c r="N158" s="26"/>
      <c r="O158" s="26"/>
    </row>
    <row r="159" spans="1:15" x14ac:dyDescent="0.2">
      <c r="A159" s="5">
        <v>37772</v>
      </c>
      <c r="B159" s="26">
        <v>28.13</v>
      </c>
      <c r="C159" s="26">
        <v>25.86</v>
      </c>
      <c r="D159" s="26"/>
      <c r="E159" s="26">
        <v>9.2184533256000005</v>
      </c>
      <c r="F159" s="26">
        <v>5.8136000000000001</v>
      </c>
      <c r="G159" s="26">
        <v>169.8</v>
      </c>
      <c r="H159" s="26">
        <v>148.9</v>
      </c>
      <c r="I159" s="26">
        <v>299</v>
      </c>
      <c r="J159" s="26">
        <v>251.67</v>
      </c>
      <c r="K159" s="26">
        <v>279.72000000000003</v>
      </c>
      <c r="L159" s="26"/>
      <c r="M159" s="26"/>
      <c r="N159" s="26"/>
      <c r="O159" s="26"/>
    </row>
    <row r="160" spans="1:15" x14ac:dyDescent="0.2">
      <c r="A160" s="5">
        <v>37802</v>
      </c>
      <c r="B160" s="26">
        <v>30.71</v>
      </c>
      <c r="C160" s="26">
        <v>27.65</v>
      </c>
      <c r="D160" s="26"/>
      <c r="E160" s="26">
        <v>10.246588884000001</v>
      </c>
      <c r="F160" s="26">
        <v>5.8197999999999999</v>
      </c>
      <c r="G160" s="26">
        <v>172.1</v>
      </c>
      <c r="H160" s="26">
        <v>151.30000000000001</v>
      </c>
      <c r="I160" s="26">
        <v>306</v>
      </c>
      <c r="J160" s="26">
        <v>236.88</v>
      </c>
      <c r="K160" s="26">
        <v>277.5</v>
      </c>
      <c r="L160" s="26"/>
      <c r="M160" s="26"/>
      <c r="N160" s="26"/>
      <c r="O160" s="26"/>
    </row>
    <row r="161" spans="1:15" x14ac:dyDescent="0.2">
      <c r="A161" s="5">
        <v>37833</v>
      </c>
      <c r="B161" s="26">
        <v>30.75</v>
      </c>
      <c r="C161" s="26">
        <v>28.35</v>
      </c>
      <c r="D161" s="26"/>
      <c r="E161" s="26">
        <v>9.0073765033999997</v>
      </c>
      <c r="F161" s="26">
        <v>5.0262000000000002</v>
      </c>
      <c r="G161" s="26">
        <v>175.9</v>
      </c>
      <c r="H161" s="26">
        <v>158.6</v>
      </c>
      <c r="I161" s="26">
        <v>254</v>
      </c>
      <c r="J161" s="26">
        <v>235</v>
      </c>
      <c r="K161" s="26">
        <v>277.5</v>
      </c>
      <c r="L161" s="26"/>
      <c r="M161" s="26"/>
      <c r="N161" s="26"/>
      <c r="O161" s="26"/>
    </row>
    <row r="162" spans="1:15" x14ac:dyDescent="0.2">
      <c r="A162" s="5">
        <v>37864</v>
      </c>
      <c r="B162" s="26">
        <v>31.58</v>
      </c>
      <c r="C162" s="26">
        <v>29.89</v>
      </c>
      <c r="D162" s="26"/>
      <c r="E162" s="26">
        <v>10.763387353600002</v>
      </c>
      <c r="F162" s="26">
        <v>4.9856999999999996</v>
      </c>
      <c r="G162" s="26">
        <v>191.3</v>
      </c>
      <c r="H162" s="26">
        <v>158.4</v>
      </c>
      <c r="I162" s="26">
        <v>255</v>
      </c>
      <c r="J162" s="26">
        <v>240</v>
      </c>
      <c r="K162" s="26">
        <v>282.5</v>
      </c>
      <c r="L162" s="26"/>
      <c r="M162" s="26"/>
      <c r="N162" s="26"/>
      <c r="O162" s="26"/>
    </row>
    <row r="163" spans="1:15" x14ac:dyDescent="0.2">
      <c r="A163" s="5">
        <v>37894</v>
      </c>
      <c r="B163" s="26">
        <v>28.28</v>
      </c>
      <c r="C163" s="26">
        <v>27.11</v>
      </c>
      <c r="D163" s="26"/>
      <c r="E163" s="26">
        <v>11.581401832000001</v>
      </c>
      <c r="F163" s="26">
        <v>4.6196999999999999</v>
      </c>
      <c r="G163" s="26">
        <v>210</v>
      </c>
      <c r="H163" s="26">
        <v>167.6</v>
      </c>
      <c r="I163" s="26">
        <v>250</v>
      </c>
      <c r="J163" s="26">
        <v>244.64</v>
      </c>
      <c r="K163" s="26">
        <v>282.5</v>
      </c>
      <c r="L163" s="26"/>
      <c r="M163" s="26"/>
      <c r="N163" s="26"/>
      <c r="O163" s="26"/>
    </row>
    <row r="164" spans="1:15" x14ac:dyDescent="0.2">
      <c r="A164" s="5">
        <v>37925</v>
      </c>
      <c r="B164" s="26">
        <v>30.32</v>
      </c>
      <c r="C164" s="26">
        <v>29.61</v>
      </c>
      <c r="D164" s="26"/>
      <c r="E164" s="26">
        <v>13.310101020299998</v>
      </c>
      <c r="F164" s="26">
        <v>4.6257000000000001</v>
      </c>
      <c r="G164" s="26">
        <v>224.5</v>
      </c>
      <c r="H164" s="26">
        <v>173.4</v>
      </c>
      <c r="I164" s="26">
        <v>222</v>
      </c>
      <c r="J164" s="26">
        <v>247.5</v>
      </c>
      <c r="K164" s="26">
        <v>282.5</v>
      </c>
      <c r="L164" s="26"/>
      <c r="M164" s="26"/>
      <c r="N164" s="26"/>
      <c r="O164" s="26"/>
    </row>
    <row r="165" spans="1:15" x14ac:dyDescent="0.2">
      <c r="A165" s="5">
        <v>37955</v>
      </c>
      <c r="B165" s="26">
        <v>31.09</v>
      </c>
      <c r="C165" s="26">
        <v>28.75</v>
      </c>
      <c r="D165" s="26"/>
      <c r="E165" s="26">
        <v>13.297808951999999</v>
      </c>
      <c r="F165" s="26">
        <v>4.4692999999999996</v>
      </c>
      <c r="G165" s="26">
        <v>232.6</v>
      </c>
      <c r="H165" s="26">
        <v>179.3</v>
      </c>
      <c r="I165" s="26">
        <v>226</v>
      </c>
      <c r="J165" s="26">
        <v>254.06</v>
      </c>
      <c r="K165" s="26">
        <v>282.5</v>
      </c>
      <c r="L165" s="26"/>
      <c r="M165" s="26"/>
      <c r="N165" s="26"/>
      <c r="O165" s="26"/>
    </row>
    <row r="166" spans="1:15" x14ac:dyDescent="0.2">
      <c r="A166" s="5">
        <v>37986</v>
      </c>
      <c r="B166" s="26">
        <v>32.119999999999997</v>
      </c>
      <c r="C166" s="26">
        <v>29.81</v>
      </c>
      <c r="D166" s="26"/>
      <c r="E166" s="26">
        <v>10.787015051100003</v>
      </c>
      <c r="F166" s="26">
        <v>6.1280000000000001</v>
      </c>
      <c r="G166" s="26">
        <v>263.60000000000002</v>
      </c>
      <c r="H166" s="26">
        <v>184.7</v>
      </c>
      <c r="I166" s="26">
        <v>231</v>
      </c>
      <c r="J166" s="26">
        <v>259.5</v>
      </c>
      <c r="K166" s="26">
        <v>282.5</v>
      </c>
      <c r="L166" s="26"/>
      <c r="M166" s="26"/>
      <c r="N166" s="26"/>
      <c r="O166" s="26"/>
    </row>
    <row r="167" spans="1:15" x14ac:dyDescent="0.2">
      <c r="A167" s="5">
        <v>38017</v>
      </c>
      <c r="B167" s="26">
        <v>34.24</v>
      </c>
      <c r="C167" s="26">
        <v>31.28</v>
      </c>
      <c r="D167" s="26"/>
      <c r="E167" s="26">
        <v>9.5108758377000022</v>
      </c>
      <c r="F167" s="26">
        <v>6.1391</v>
      </c>
      <c r="G167" s="26">
        <v>293.5</v>
      </c>
      <c r="H167" s="26">
        <v>177.6</v>
      </c>
      <c r="I167" s="26">
        <v>240</v>
      </c>
      <c r="J167" s="26">
        <v>296.67</v>
      </c>
      <c r="K167" s="26">
        <v>312.5</v>
      </c>
      <c r="L167" s="26"/>
      <c r="M167" s="26"/>
      <c r="N167" s="26"/>
      <c r="O167" s="26"/>
    </row>
    <row r="168" spans="1:15" x14ac:dyDescent="0.2">
      <c r="A168" s="5">
        <v>38046</v>
      </c>
      <c r="B168" s="26">
        <v>34.729999999999997</v>
      </c>
      <c r="C168" s="26">
        <v>30.86</v>
      </c>
      <c r="D168" s="26"/>
      <c r="E168" s="26">
        <v>8.053260719999999</v>
      </c>
      <c r="F168" s="26">
        <v>5.3707000000000003</v>
      </c>
      <c r="G168" s="26">
        <v>279.3</v>
      </c>
      <c r="H168" s="26">
        <v>163.30000000000001</v>
      </c>
      <c r="I168" s="26">
        <v>244</v>
      </c>
      <c r="J168" s="26">
        <v>371.88</v>
      </c>
      <c r="K168" s="26">
        <v>406.56</v>
      </c>
      <c r="L168" s="26"/>
      <c r="M168" s="26"/>
      <c r="N168" s="26"/>
      <c r="O168" s="26"/>
    </row>
    <row r="169" spans="1:15" x14ac:dyDescent="0.2">
      <c r="A169" s="5">
        <v>38077</v>
      </c>
      <c r="B169" s="26">
        <v>36.729999999999997</v>
      </c>
      <c r="C169" s="26">
        <v>33.630000000000003</v>
      </c>
      <c r="D169" s="26"/>
      <c r="E169" s="26">
        <v>8.7091880590000006</v>
      </c>
      <c r="F169" s="26">
        <v>5.3937999999999997</v>
      </c>
      <c r="G169" s="26">
        <v>217.6</v>
      </c>
      <c r="H169" s="26">
        <v>148.80000000000001</v>
      </c>
      <c r="I169" s="26">
        <v>235</v>
      </c>
      <c r="J169" s="26">
        <v>410</v>
      </c>
      <c r="K169" s="26">
        <v>448.33</v>
      </c>
      <c r="L169" s="26"/>
      <c r="M169" s="26"/>
      <c r="N169" s="26"/>
      <c r="O169" s="26"/>
    </row>
    <row r="170" spans="1:15" x14ac:dyDescent="0.2">
      <c r="A170" s="5">
        <v>38107</v>
      </c>
      <c r="B170" s="26">
        <v>36.72</v>
      </c>
      <c r="C170" s="26">
        <v>33.590000000000003</v>
      </c>
      <c r="D170" s="26"/>
      <c r="E170" s="26">
        <v>9.074578056</v>
      </c>
      <c r="F170" s="26">
        <v>5.7088000000000001</v>
      </c>
      <c r="G170" s="26">
        <v>165.2</v>
      </c>
      <c r="H170" s="26">
        <v>152.4</v>
      </c>
      <c r="I170" s="26">
        <v>241</v>
      </c>
      <c r="J170" s="26">
        <v>428.75</v>
      </c>
      <c r="K170" s="26">
        <v>490</v>
      </c>
      <c r="L170" s="26"/>
      <c r="M170" s="26"/>
      <c r="N170" s="26"/>
      <c r="O170" s="26"/>
    </row>
    <row r="171" spans="1:15" x14ac:dyDescent="0.2">
      <c r="A171" s="5">
        <v>38138</v>
      </c>
      <c r="B171" s="26">
        <v>40.29</v>
      </c>
      <c r="C171" s="26">
        <v>37.57</v>
      </c>
      <c r="D171" s="26"/>
      <c r="E171" s="26">
        <v>9.7528512429999985</v>
      </c>
      <c r="F171" s="26">
        <v>6.3323</v>
      </c>
      <c r="G171" s="26">
        <v>180.9</v>
      </c>
      <c r="H171" s="26">
        <v>149.19999999999999</v>
      </c>
      <c r="I171" s="26">
        <v>237</v>
      </c>
      <c r="J171" s="26">
        <v>425</v>
      </c>
      <c r="K171" s="26">
        <v>490</v>
      </c>
      <c r="L171" s="26"/>
      <c r="M171" s="26"/>
      <c r="N171" s="26"/>
      <c r="O171" s="120">
        <v>58.643154643584673</v>
      </c>
    </row>
    <row r="172" spans="1:15" x14ac:dyDescent="0.2">
      <c r="A172" s="5">
        <v>38168</v>
      </c>
      <c r="B172" s="26">
        <v>38.03</v>
      </c>
      <c r="C172" s="26">
        <v>35.18</v>
      </c>
      <c r="D172" s="26"/>
      <c r="E172" s="26">
        <v>10.503825748500002</v>
      </c>
      <c r="F172" s="26">
        <v>6.2716000000000003</v>
      </c>
      <c r="G172" s="26">
        <v>241.9</v>
      </c>
      <c r="H172" s="26">
        <v>167.6</v>
      </c>
      <c r="I172" s="26">
        <v>246</v>
      </c>
      <c r="J172" s="26">
        <v>316.25</v>
      </c>
      <c r="K172" s="26">
        <v>455</v>
      </c>
      <c r="L172" s="26"/>
      <c r="M172" s="26"/>
      <c r="N172" s="26"/>
      <c r="O172" s="26">
        <v>59.166264166275646</v>
      </c>
    </row>
    <row r="173" spans="1:15" x14ac:dyDescent="0.2">
      <c r="A173" s="5">
        <v>38199</v>
      </c>
      <c r="B173" s="26">
        <v>40.82</v>
      </c>
      <c r="C173" s="26">
        <v>38.22</v>
      </c>
      <c r="D173" s="26"/>
      <c r="E173" s="26">
        <v>9.5648331276</v>
      </c>
      <c r="F173" s="26">
        <v>5.9321999999999999</v>
      </c>
      <c r="G173" s="26">
        <v>256.3</v>
      </c>
      <c r="H173" s="26">
        <v>203.2</v>
      </c>
      <c r="I173" s="26">
        <v>285</v>
      </c>
      <c r="J173" s="26">
        <v>347.22</v>
      </c>
      <c r="K173" s="26">
        <v>465.56</v>
      </c>
      <c r="L173" s="26"/>
      <c r="M173" s="26"/>
      <c r="N173" s="26"/>
      <c r="O173" s="26">
        <v>64.545124626349192</v>
      </c>
    </row>
    <row r="174" spans="1:15" x14ac:dyDescent="0.2">
      <c r="A174" s="5">
        <v>38230</v>
      </c>
      <c r="B174" s="26">
        <v>44.92</v>
      </c>
      <c r="C174" s="26">
        <v>42.74</v>
      </c>
      <c r="D174" s="26"/>
      <c r="E174" s="26">
        <v>10.889215839599999</v>
      </c>
      <c r="F174" s="26">
        <v>5.4055999999999997</v>
      </c>
      <c r="G174" s="26">
        <v>258.60000000000002</v>
      </c>
      <c r="H174" s="26">
        <v>217.6</v>
      </c>
      <c r="I174" s="26">
        <v>282</v>
      </c>
      <c r="J174" s="26">
        <v>375</v>
      </c>
      <c r="K174" s="26">
        <v>485</v>
      </c>
      <c r="L174" s="26"/>
      <c r="M174" s="26"/>
      <c r="N174" s="26"/>
      <c r="O174" s="26">
        <v>66.885041045213086</v>
      </c>
    </row>
    <row r="175" spans="1:15" x14ac:dyDescent="0.2">
      <c r="A175" s="5">
        <v>38260</v>
      </c>
      <c r="B175" s="26">
        <v>45.93</v>
      </c>
      <c r="C175" s="26">
        <v>43.2</v>
      </c>
      <c r="D175" s="26"/>
      <c r="E175" s="26">
        <v>11.5208373</v>
      </c>
      <c r="F175" s="26">
        <v>5.1462000000000003</v>
      </c>
      <c r="G175" s="26">
        <v>258.5</v>
      </c>
      <c r="H175" s="26">
        <v>225</v>
      </c>
      <c r="I175" s="26">
        <v>281</v>
      </c>
      <c r="J175" s="26">
        <v>393.89</v>
      </c>
      <c r="K175" s="26">
        <v>495</v>
      </c>
      <c r="L175" s="26"/>
      <c r="M175" s="26"/>
      <c r="N175" s="26"/>
      <c r="O175" s="26">
        <v>68.299896314461094</v>
      </c>
    </row>
    <row r="176" spans="1:15" x14ac:dyDescent="0.2">
      <c r="A176" s="5">
        <v>38291</v>
      </c>
      <c r="B176" s="26">
        <v>53.25</v>
      </c>
      <c r="C176" s="26">
        <v>49.78</v>
      </c>
      <c r="D176" s="26"/>
      <c r="E176" s="26">
        <v>12.942419465599999</v>
      </c>
      <c r="F176" s="26">
        <v>6.3423999999999996</v>
      </c>
      <c r="G176" s="26">
        <v>275.3</v>
      </c>
      <c r="H176" s="26">
        <v>243.9</v>
      </c>
      <c r="I176" s="26">
        <v>281</v>
      </c>
      <c r="J176" s="26">
        <v>382.5</v>
      </c>
      <c r="K176" s="26">
        <v>482</v>
      </c>
      <c r="L176" s="26"/>
      <c r="M176" s="26"/>
      <c r="N176" s="26"/>
      <c r="O176" s="26">
        <v>76.10339192131768</v>
      </c>
    </row>
    <row r="177" spans="1:15" x14ac:dyDescent="0.2">
      <c r="A177" s="5">
        <v>38321</v>
      </c>
      <c r="B177" s="26">
        <v>48.45</v>
      </c>
      <c r="C177" s="26">
        <v>43.11</v>
      </c>
      <c r="D177" s="26"/>
      <c r="E177" s="26">
        <v>14.241131730500001</v>
      </c>
      <c r="F177" s="26">
        <v>6.1660000000000004</v>
      </c>
      <c r="G177" s="26">
        <v>303.60000000000002</v>
      </c>
      <c r="H177" s="26">
        <v>216</v>
      </c>
      <c r="I177" s="26">
        <v>298.5</v>
      </c>
      <c r="J177" s="26">
        <v>356.25</v>
      </c>
      <c r="K177" s="26">
        <v>452.5</v>
      </c>
      <c r="L177" s="26"/>
      <c r="M177" s="26"/>
      <c r="N177" s="26"/>
      <c r="O177" s="26">
        <v>72.433523593110095</v>
      </c>
    </row>
    <row r="178" spans="1:15" x14ac:dyDescent="0.2">
      <c r="A178" s="5">
        <v>38352</v>
      </c>
      <c r="B178" s="26">
        <v>43.23</v>
      </c>
      <c r="C178" s="26">
        <v>39.6</v>
      </c>
      <c r="D178" s="26"/>
      <c r="E178" s="26">
        <v>14.202435531999997</v>
      </c>
      <c r="F178" s="26">
        <v>6.58</v>
      </c>
      <c r="G178" s="26">
        <v>299</v>
      </c>
      <c r="H178" s="26">
        <v>221.8</v>
      </c>
      <c r="I178" s="26">
        <v>304</v>
      </c>
      <c r="J178" s="26">
        <v>330</v>
      </c>
      <c r="K178" s="26">
        <v>435</v>
      </c>
      <c r="L178" s="26"/>
      <c r="M178" s="26"/>
      <c r="N178" s="26"/>
      <c r="O178" s="26">
        <v>67.846365298900295</v>
      </c>
    </row>
    <row r="179" spans="1:15" x14ac:dyDescent="0.2">
      <c r="A179" s="5">
        <v>38383</v>
      </c>
      <c r="B179" s="26">
        <v>46.82</v>
      </c>
      <c r="C179" s="26">
        <v>44.51</v>
      </c>
      <c r="D179" s="26"/>
      <c r="E179" s="26">
        <v>15.299134408699999</v>
      </c>
      <c r="F179" s="26">
        <v>6.1494</v>
      </c>
      <c r="G179" s="26">
        <v>214.99</v>
      </c>
      <c r="H179" s="26">
        <v>208.9</v>
      </c>
      <c r="I179" s="26">
        <v>304</v>
      </c>
      <c r="J179" s="26">
        <v>330</v>
      </c>
      <c r="K179" s="26">
        <v>420.71</v>
      </c>
      <c r="L179" s="26"/>
      <c r="M179" s="26"/>
      <c r="N179" s="26"/>
      <c r="O179" s="26">
        <v>67.365458968247708</v>
      </c>
    </row>
    <row r="180" spans="1:15" x14ac:dyDescent="0.2">
      <c r="A180" s="5">
        <v>38411</v>
      </c>
      <c r="B180" s="26">
        <v>47.96</v>
      </c>
      <c r="C180" s="26">
        <v>45.48</v>
      </c>
      <c r="D180" s="26"/>
      <c r="E180" s="26">
        <v>15.618457017000001</v>
      </c>
      <c r="F180" s="26">
        <v>6.1379000000000001</v>
      </c>
      <c r="G180" s="26">
        <v>218.8</v>
      </c>
      <c r="H180" s="26">
        <v>225.9</v>
      </c>
      <c r="I180" s="26">
        <v>298</v>
      </c>
      <c r="J180" s="26">
        <v>330</v>
      </c>
      <c r="K180" s="26">
        <v>410</v>
      </c>
      <c r="L180" s="26"/>
      <c r="M180" s="26"/>
      <c r="N180" s="26"/>
      <c r="O180" s="26">
        <v>68.80359462397206</v>
      </c>
    </row>
    <row r="181" spans="1:15" x14ac:dyDescent="0.2">
      <c r="A181" s="5">
        <v>38442</v>
      </c>
      <c r="B181" s="26">
        <v>54.17</v>
      </c>
      <c r="C181" s="26">
        <v>53.1</v>
      </c>
      <c r="D181" s="26"/>
      <c r="E181" s="26">
        <v>13.120030300999998</v>
      </c>
      <c r="F181" s="26">
        <v>6.9610000000000003</v>
      </c>
      <c r="G181" s="26">
        <v>251.5</v>
      </c>
      <c r="H181" s="26">
        <v>235.1</v>
      </c>
      <c r="I181" s="26">
        <v>310</v>
      </c>
      <c r="J181" s="26">
        <v>347.78</v>
      </c>
      <c r="K181" s="26">
        <v>414.44</v>
      </c>
      <c r="L181" s="26"/>
      <c r="M181" s="26"/>
      <c r="N181" s="26"/>
      <c r="O181" s="26">
        <v>77.631604857632098</v>
      </c>
    </row>
    <row r="182" spans="1:15" x14ac:dyDescent="0.2">
      <c r="A182" s="5">
        <v>38472</v>
      </c>
      <c r="B182" s="26">
        <v>52.96</v>
      </c>
      <c r="C182" s="26">
        <v>51.88</v>
      </c>
      <c r="D182" s="26"/>
      <c r="E182" s="26">
        <v>11.197200766200002</v>
      </c>
      <c r="F182" s="26">
        <v>7.1609999999999996</v>
      </c>
      <c r="G182" s="26">
        <v>269.39999999999998</v>
      </c>
      <c r="H182" s="26">
        <v>245.4</v>
      </c>
      <c r="I182" s="26">
        <v>296</v>
      </c>
      <c r="J182" s="26">
        <v>350</v>
      </c>
      <c r="K182" s="26">
        <v>415</v>
      </c>
      <c r="L182" s="26"/>
      <c r="M182" s="26"/>
      <c r="N182" s="26"/>
      <c r="O182" s="26">
        <v>78.41829423918567</v>
      </c>
    </row>
    <row r="183" spans="1:15" x14ac:dyDescent="0.2">
      <c r="A183" s="5">
        <v>38503</v>
      </c>
      <c r="B183" s="26">
        <v>49.81</v>
      </c>
      <c r="C183" s="26">
        <v>48.65</v>
      </c>
      <c r="D183" s="26"/>
      <c r="E183" s="26">
        <v>11.1396116614</v>
      </c>
      <c r="F183" s="26">
        <v>6.4722</v>
      </c>
      <c r="G183" s="26">
        <v>277</v>
      </c>
      <c r="H183" s="26">
        <v>241</v>
      </c>
      <c r="I183" s="26">
        <v>291</v>
      </c>
      <c r="J183" s="26">
        <v>350</v>
      </c>
      <c r="K183" s="26">
        <v>415</v>
      </c>
      <c r="L183" s="26"/>
      <c r="M183" s="26"/>
      <c r="N183" s="26"/>
      <c r="O183" s="26">
        <v>74.200385425504862</v>
      </c>
    </row>
    <row r="184" spans="1:15" x14ac:dyDescent="0.2">
      <c r="A184" s="5">
        <v>38533</v>
      </c>
      <c r="B184" s="26">
        <v>56.39</v>
      </c>
      <c r="C184" s="26">
        <v>54.35</v>
      </c>
      <c r="D184" s="26"/>
      <c r="E184" s="26">
        <v>11.8921160202</v>
      </c>
      <c r="F184" s="26">
        <v>7.1829999999999998</v>
      </c>
      <c r="G184" s="26">
        <v>263.5</v>
      </c>
      <c r="H184" s="26">
        <v>234.1</v>
      </c>
      <c r="I184" s="26">
        <v>280</v>
      </c>
      <c r="J184" s="26">
        <v>343.33</v>
      </c>
      <c r="K184" s="26">
        <v>408.33</v>
      </c>
      <c r="L184" s="26"/>
      <c r="M184" s="26"/>
      <c r="N184" s="26"/>
      <c r="O184" s="26">
        <v>77.695723746005143</v>
      </c>
    </row>
    <row r="185" spans="1:15" x14ac:dyDescent="0.2">
      <c r="A185" s="5">
        <v>38564</v>
      </c>
      <c r="B185" s="26">
        <v>58.67</v>
      </c>
      <c r="C185" s="26">
        <v>57.52</v>
      </c>
      <c r="D185" s="26"/>
      <c r="E185" s="26"/>
      <c r="F185" s="26">
        <v>7.6284999999999998</v>
      </c>
      <c r="G185" s="26">
        <v>239.8</v>
      </c>
      <c r="H185" s="26">
        <v>230.8</v>
      </c>
      <c r="I185" s="26">
        <v>278</v>
      </c>
      <c r="J185" s="26">
        <v>320</v>
      </c>
      <c r="K185" s="26">
        <v>395</v>
      </c>
      <c r="L185" s="26"/>
      <c r="M185" s="26"/>
      <c r="N185" s="26"/>
      <c r="O185" s="26">
        <v>78.701043082172632</v>
      </c>
    </row>
    <row r="186" spans="1:15" x14ac:dyDescent="0.2">
      <c r="A186" s="5">
        <v>38595</v>
      </c>
      <c r="B186" s="26">
        <v>64.959999999999994</v>
      </c>
      <c r="C186" s="26">
        <v>63.98</v>
      </c>
      <c r="D186" s="26"/>
      <c r="E186" s="26"/>
      <c r="F186" s="26">
        <v>9.5188000000000006</v>
      </c>
      <c r="G186" s="26">
        <v>252.4</v>
      </c>
      <c r="H186" s="26">
        <v>231</v>
      </c>
      <c r="I186" s="26">
        <v>286</v>
      </c>
      <c r="J186" s="26">
        <v>320</v>
      </c>
      <c r="K186" s="26">
        <v>375</v>
      </c>
      <c r="L186" s="26"/>
      <c r="M186" s="26"/>
      <c r="N186" s="26"/>
      <c r="O186" s="26">
        <v>87.511307427207711</v>
      </c>
    </row>
    <row r="187" spans="1:15" x14ac:dyDescent="0.2">
      <c r="A187" s="5">
        <v>38625</v>
      </c>
      <c r="B187" s="26">
        <v>65.540000000000006</v>
      </c>
      <c r="C187" s="26">
        <v>62.91</v>
      </c>
      <c r="D187" s="26"/>
      <c r="E187" s="26"/>
      <c r="F187" s="26">
        <v>11.937799999999999</v>
      </c>
      <c r="G187" s="26">
        <v>304</v>
      </c>
      <c r="H187" s="26">
        <v>233.5</v>
      </c>
      <c r="I187" s="26">
        <v>282</v>
      </c>
      <c r="J187" s="26">
        <v>323.13</v>
      </c>
      <c r="K187" s="26">
        <v>375</v>
      </c>
      <c r="L187" s="26"/>
      <c r="M187" s="26"/>
      <c r="N187" s="26"/>
      <c r="O187" s="26">
        <v>99.512185126821905</v>
      </c>
    </row>
    <row r="188" spans="1:15" x14ac:dyDescent="0.2">
      <c r="A188" s="5">
        <v>38656</v>
      </c>
      <c r="B188" s="26">
        <v>62.36</v>
      </c>
      <c r="C188" s="26">
        <v>58.54</v>
      </c>
      <c r="D188" s="26"/>
      <c r="E188" s="26"/>
      <c r="F188" s="26">
        <v>13.4236</v>
      </c>
      <c r="G188" s="26">
        <v>331.9</v>
      </c>
      <c r="H188" s="26">
        <v>236.4</v>
      </c>
      <c r="I188" s="26">
        <v>265</v>
      </c>
      <c r="J188" s="26">
        <v>325</v>
      </c>
      <c r="K188" s="26">
        <v>375</v>
      </c>
      <c r="L188" s="26"/>
      <c r="M188" s="26"/>
      <c r="N188" s="26"/>
      <c r="O188" s="26">
        <v>98.296200220374146</v>
      </c>
    </row>
    <row r="189" spans="1:15" x14ac:dyDescent="0.2">
      <c r="A189" s="5">
        <v>38686</v>
      </c>
      <c r="B189" s="26">
        <v>58.28</v>
      </c>
      <c r="C189" s="26">
        <v>55.24</v>
      </c>
      <c r="D189" s="26"/>
      <c r="E189" s="26"/>
      <c r="F189" s="26">
        <v>10.3048</v>
      </c>
      <c r="G189" s="26">
        <v>373.4</v>
      </c>
      <c r="H189" s="26">
        <v>235.1</v>
      </c>
      <c r="I189" s="26">
        <v>259</v>
      </c>
      <c r="J189" s="26">
        <v>335</v>
      </c>
      <c r="K189" s="26">
        <v>378.33</v>
      </c>
      <c r="L189" s="26"/>
      <c r="M189" s="26"/>
      <c r="N189" s="26"/>
      <c r="O189" s="26">
        <v>85.675865737967953</v>
      </c>
    </row>
    <row r="190" spans="1:15" x14ac:dyDescent="0.2">
      <c r="A190" s="5">
        <v>38717</v>
      </c>
      <c r="B190" s="26">
        <v>59.41</v>
      </c>
      <c r="C190" s="26">
        <v>56.86</v>
      </c>
      <c r="D190" s="26"/>
      <c r="E190" s="26"/>
      <c r="F190" s="26">
        <v>13.051399999999999</v>
      </c>
      <c r="G190" s="26">
        <v>372.1</v>
      </c>
      <c r="H190" s="26">
        <v>221.8</v>
      </c>
      <c r="I190" s="26">
        <v>260</v>
      </c>
      <c r="J190" s="26">
        <v>335</v>
      </c>
      <c r="K190" s="26">
        <v>378.75</v>
      </c>
      <c r="L190" s="26"/>
      <c r="M190" s="26"/>
      <c r="N190" s="26"/>
      <c r="O190" s="26">
        <v>89.245175848421908</v>
      </c>
    </row>
    <row r="191" spans="1:15" x14ac:dyDescent="0.2">
      <c r="A191" s="5">
        <v>38748</v>
      </c>
      <c r="B191" s="26">
        <v>65.48</v>
      </c>
      <c r="C191" s="26">
        <v>62.99</v>
      </c>
      <c r="D191" s="26"/>
      <c r="E191" s="26"/>
      <c r="F191" s="26">
        <v>8.6858000000000004</v>
      </c>
      <c r="G191" s="26">
        <v>356</v>
      </c>
      <c r="H191" s="26">
        <v>231.3</v>
      </c>
      <c r="I191" s="26">
        <v>323</v>
      </c>
      <c r="J191" s="26">
        <v>335</v>
      </c>
      <c r="K191" s="26">
        <v>390</v>
      </c>
      <c r="L191" s="26"/>
      <c r="M191" s="26"/>
      <c r="N191" s="26"/>
      <c r="O191" s="26">
        <v>90.146128278778548</v>
      </c>
    </row>
    <row r="192" spans="1:15" x14ac:dyDescent="0.2">
      <c r="A192" s="5">
        <v>38776</v>
      </c>
      <c r="B192" s="26">
        <v>61.62</v>
      </c>
      <c r="C192" s="26">
        <v>60.21</v>
      </c>
      <c r="D192" s="26"/>
      <c r="E192" s="26"/>
      <c r="F192" s="26">
        <v>7.5358999999999998</v>
      </c>
      <c r="G192" s="26">
        <v>335</v>
      </c>
      <c r="H192" s="26">
        <v>227.6</v>
      </c>
      <c r="I192" s="26">
        <v>319</v>
      </c>
      <c r="J192" s="26">
        <v>335.63</v>
      </c>
      <c r="K192" s="26">
        <v>399</v>
      </c>
      <c r="L192" s="26"/>
      <c r="M192" s="26"/>
      <c r="N192" s="26"/>
      <c r="O192" s="26">
        <v>84.958397920463895</v>
      </c>
    </row>
    <row r="193" spans="1:15" x14ac:dyDescent="0.2">
      <c r="A193" s="5">
        <v>38807</v>
      </c>
      <c r="B193" s="26">
        <v>62.89</v>
      </c>
      <c r="C193" s="26">
        <v>62.06</v>
      </c>
      <c r="D193" s="26"/>
      <c r="E193" s="26"/>
      <c r="F193" s="26">
        <v>6.89</v>
      </c>
      <c r="G193" s="26">
        <v>301.10000000000002</v>
      </c>
      <c r="H193" s="26">
        <v>243</v>
      </c>
      <c r="I193" s="26">
        <v>319</v>
      </c>
      <c r="J193" s="26">
        <v>361.61</v>
      </c>
      <c r="K193" s="26">
        <v>409.7</v>
      </c>
      <c r="L193" s="26"/>
      <c r="M193" s="26"/>
      <c r="N193" s="26"/>
      <c r="O193" s="26">
        <v>86.906093408836242</v>
      </c>
    </row>
    <row r="194" spans="1:15" x14ac:dyDescent="0.2">
      <c r="A194" s="5">
        <v>38837</v>
      </c>
      <c r="B194" s="26">
        <v>69.540000000000006</v>
      </c>
      <c r="C194" s="26">
        <v>70.260000000000005</v>
      </c>
      <c r="D194" s="26"/>
      <c r="E194" s="26"/>
      <c r="F194" s="26">
        <v>7.1632999999999996</v>
      </c>
      <c r="G194" s="26">
        <v>309.39999999999998</v>
      </c>
      <c r="H194" s="26">
        <v>245.3</v>
      </c>
      <c r="I194" s="26">
        <v>348</v>
      </c>
      <c r="J194" s="26">
        <v>388.75</v>
      </c>
      <c r="K194" s="26">
        <v>424.38</v>
      </c>
      <c r="L194" s="26">
        <v>638.25</v>
      </c>
      <c r="M194" s="26">
        <v>433</v>
      </c>
      <c r="N194" s="26">
        <v>299.75</v>
      </c>
      <c r="O194" s="26">
        <v>94.648797253740128</v>
      </c>
    </row>
    <row r="195" spans="1:15" x14ac:dyDescent="0.2">
      <c r="A195" s="5">
        <v>38868</v>
      </c>
      <c r="B195" s="26">
        <v>70.930000000000007</v>
      </c>
      <c r="C195" s="26">
        <v>69.78</v>
      </c>
      <c r="D195" s="26"/>
      <c r="E195" s="26"/>
      <c r="F195" s="26">
        <v>6.2462999999999997</v>
      </c>
      <c r="G195" s="26">
        <v>271.2</v>
      </c>
      <c r="H195" s="26">
        <v>232.5</v>
      </c>
      <c r="I195" s="26">
        <v>363</v>
      </c>
      <c r="J195" s="26">
        <v>420</v>
      </c>
      <c r="K195" s="26">
        <v>465</v>
      </c>
      <c r="L195" s="26">
        <v>654</v>
      </c>
      <c r="M195" s="26">
        <v>474</v>
      </c>
      <c r="N195" s="26">
        <v>324.25</v>
      </c>
      <c r="O195" s="26">
        <v>91.740497392357511</v>
      </c>
    </row>
    <row r="196" spans="1:15" x14ac:dyDescent="0.2">
      <c r="A196" s="5">
        <v>38898</v>
      </c>
      <c r="B196" s="26">
        <v>70.930000000000007</v>
      </c>
      <c r="C196" s="26">
        <v>68.56</v>
      </c>
      <c r="D196" s="26"/>
      <c r="E196" s="26"/>
      <c r="F196" s="26">
        <v>6.2089999999999996</v>
      </c>
      <c r="G196" s="26">
        <v>241.3</v>
      </c>
      <c r="H196" s="26">
        <v>214.5</v>
      </c>
      <c r="I196" s="26">
        <v>360</v>
      </c>
      <c r="J196" s="26">
        <v>431.54</v>
      </c>
      <c r="K196" s="26">
        <v>491.67</v>
      </c>
      <c r="L196" s="26">
        <v>600.4</v>
      </c>
      <c r="M196" s="26">
        <v>472</v>
      </c>
      <c r="N196" s="26">
        <v>324.75</v>
      </c>
      <c r="O196" s="26">
        <v>90.981476835353462</v>
      </c>
    </row>
    <row r="197" spans="1:15" x14ac:dyDescent="0.2">
      <c r="A197" s="5">
        <v>38929</v>
      </c>
      <c r="B197" s="26">
        <v>74.400000000000006</v>
      </c>
      <c r="C197" s="26">
        <v>73.67</v>
      </c>
      <c r="D197" s="26"/>
      <c r="E197" s="26"/>
      <c r="F197" s="26">
        <v>6.17</v>
      </c>
      <c r="G197" s="26">
        <v>233.6</v>
      </c>
      <c r="H197" s="26">
        <v>209.3</v>
      </c>
      <c r="I197" s="26">
        <v>318</v>
      </c>
      <c r="J197" s="26">
        <v>445</v>
      </c>
      <c r="K197" s="26">
        <v>525</v>
      </c>
      <c r="L197" s="26">
        <v>637</v>
      </c>
      <c r="M197" s="26">
        <v>481.5</v>
      </c>
      <c r="N197" s="26">
        <v>326.25</v>
      </c>
      <c r="O197" s="26">
        <v>92.156309645471623</v>
      </c>
    </row>
    <row r="198" spans="1:15" x14ac:dyDescent="0.2">
      <c r="A198" s="5">
        <v>38960</v>
      </c>
      <c r="B198" s="26">
        <v>73.040000000000006</v>
      </c>
      <c r="C198" s="26">
        <v>73.23</v>
      </c>
      <c r="D198" s="26"/>
      <c r="E198" s="26"/>
      <c r="F198" s="26">
        <v>7.1355000000000004</v>
      </c>
      <c r="G198" s="26">
        <v>233.1</v>
      </c>
      <c r="H198" s="26">
        <v>216.6</v>
      </c>
      <c r="I198" s="26">
        <v>321</v>
      </c>
      <c r="J198" s="26">
        <v>412.5</v>
      </c>
      <c r="K198" s="26">
        <v>465</v>
      </c>
      <c r="L198" s="26">
        <v>621.75</v>
      </c>
      <c r="M198" s="26">
        <v>486</v>
      </c>
      <c r="N198" s="26">
        <v>317.5</v>
      </c>
      <c r="O198" s="26">
        <v>91.941949611399849</v>
      </c>
    </row>
    <row r="199" spans="1:15" x14ac:dyDescent="0.2">
      <c r="A199" s="5">
        <v>38990</v>
      </c>
      <c r="B199" s="26">
        <v>63.82</v>
      </c>
      <c r="C199" s="26">
        <v>61.96</v>
      </c>
      <c r="D199" s="26"/>
      <c r="E199" s="26"/>
      <c r="F199" s="26">
        <v>4.8949999999999996</v>
      </c>
      <c r="G199" s="26">
        <v>248.1</v>
      </c>
      <c r="H199" s="26">
        <v>223.3</v>
      </c>
      <c r="I199" s="26">
        <v>320</v>
      </c>
      <c r="J199" s="26">
        <v>401.35</v>
      </c>
      <c r="K199" s="26">
        <v>458.75</v>
      </c>
      <c r="L199" s="26">
        <v>601.75</v>
      </c>
      <c r="M199" s="26">
        <v>485</v>
      </c>
      <c r="N199" s="26">
        <v>307.25</v>
      </c>
      <c r="O199" s="26">
        <v>80.567867758336561</v>
      </c>
    </row>
    <row r="200" spans="1:15" x14ac:dyDescent="0.2">
      <c r="A200" s="5">
        <v>39021</v>
      </c>
      <c r="B200" s="26">
        <v>58.85</v>
      </c>
      <c r="C200" s="26">
        <v>57.81</v>
      </c>
      <c r="D200" s="26"/>
      <c r="E200" s="26"/>
      <c r="F200" s="26">
        <v>5.8461999999999996</v>
      </c>
      <c r="G200" s="26">
        <v>263.8</v>
      </c>
      <c r="H200" s="26">
        <v>218</v>
      </c>
      <c r="I200" s="26">
        <v>498</v>
      </c>
      <c r="J200" s="26">
        <v>358</v>
      </c>
      <c r="K200" s="26">
        <v>454</v>
      </c>
      <c r="L200" s="26">
        <v>600.9</v>
      </c>
      <c r="M200" s="26">
        <v>464</v>
      </c>
      <c r="N200" s="26">
        <v>314.5</v>
      </c>
      <c r="O200" s="26">
        <v>83.781961089484255</v>
      </c>
    </row>
    <row r="201" spans="1:15" x14ac:dyDescent="0.2">
      <c r="A201" s="5">
        <v>39051</v>
      </c>
      <c r="B201" s="26">
        <v>59.13</v>
      </c>
      <c r="C201" s="26">
        <v>58.76</v>
      </c>
      <c r="D201" s="26"/>
      <c r="E201" s="26"/>
      <c r="F201" s="26">
        <v>7.4043000000000001</v>
      </c>
      <c r="G201" s="26">
        <v>265.2</v>
      </c>
      <c r="H201" s="26">
        <v>235.1</v>
      </c>
      <c r="I201" s="26">
        <v>502</v>
      </c>
      <c r="J201" s="26">
        <v>392.5</v>
      </c>
      <c r="K201" s="26">
        <v>450</v>
      </c>
      <c r="L201" s="26">
        <v>638.4</v>
      </c>
      <c r="M201" s="26">
        <v>483</v>
      </c>
      <c r="N201" s="26">
        <v>333.75</v>
      </c>
      <c r="O201" s="26">
        <v>86.696371410774177</v>
      </c>
    </row>
    <row r="202" spans="1:15" x14ac:dyDescent="0.2">
      <c r="A202" s="5">
        <v>39082</v>
      </c>
      <c r="B202" s="26">
        <v>62</v>
      </c>
      <c r="C202" s="26">
        <v>62.47</v>
      </c>
      <c r="D202" s="26"/>
      <c r="E202" s="26"/>
      <c r="F202" s="26">
        <v>6.7324999999999999</v>
      </c>
      <c r="G202" s="26">
        <v>283.39999999999998</v>
      </c>
      <c r="H202" s="26">
        <v>221.8</v>
      </c>
      <c r="I202" s="26">
        <v>526</v>
      </c>
      <c r="J202" s="26">
        <v>392.5</v>
      </c>
      <c r="K202" s="26">
        <v>450</v>
      </c>
      <c r="L202" s="26">
        <v>635.70000000000005</v>
      </c>
      <c r="M202" s="26">
        <v>494</v>
      </c>
      <c r="N202" s="26">
        <v>360.5</v>
      </c>
      <c r="O202" s="26">
        <v>87.895535284547393</v>
      </c>
    </row>
    <row r="203" spans="1:15" x14ac:dyDescent="0.2">
      <c r="A203" s="5">
        <v>39113</v>
      </c>
      <c r="B203" s="26">
        <v>54.24</v>
      </c>
      <c r="C203" s="26">
        <v>53.68</v>
      </c>
      <c r="D203" s="26"/>
      <c r="E203" s="26"/>
      <c r="F203" s="26">
        <v>6.5418000000000003</v>
      </c>
      <c r="G203" s="26">
        <v>310.89999999999998</v>
      </c>
      <c r="H203" s="26">
        <v>296.3</v>
      </c>
      <c r="I203" s="26">
        <v>545</v>
      </c>
      <c r="J203" s="26">
        <v>392.5</v>
      </c>
      <c r="K203" s="26">
        <v>450</v>
      </c>
      <c r="L203" s="26">
        <v>645.75</v>
      </c>
      <c r="M203" s="26">
        <v>498</v>
      </c>
      <c r="N203" s="26">
        <v>375.25</v>
      </c>
      <c r="O203" s="26">
        <v>84.747672479936725</v>
      </c>
    </row>
    <row r="204" spans="1:15" x14ac:dyDescent="0.2">
      <c r="A204" s="5">
        <v>39141</v>
      </c>
      <c r="B204" s="26">
        <v>59.25</v>
      </c>
      <c r="C204" s="26">
        <v>57.56</v>
      </c>
      <c r="D204" s="26"/>
      <c r="E204" s="26"/>
      <c r="F204" s="26">
        <v>8.0007999999999999</v>
      </c>
      <c r="G204" s="26">
        <v>316.89999999999998</v>
      </c>
      <c r="H204" s="26">
        <v>304.39999999999998</v>
      </c>
      <c r="I204" s="26">
        <v>548</v>
      </c>
      <c r="J204" s="26">
        <v>448.75</v>
      </c>
      <c r="K204" s="26">
        <v>450</v>
      </c>
      <c r="L204" s="26">
        <v>677</v>
      </c>
      <c r="M204" s="26">
        <v>507</v>
      </c>
      <c r="N204" s="26">
        <v>386.5</v>
      </c>
      <c r="O204" s="26">
        <v>90.376816808636121</v>
      </c>
    </row>
    <row r="205" spans="1:15" x14ac:dyDescent="0.2">
      <c r="A205" s="5">
        <v>39172</v>
      </c>
      <c r="B205" s="26">
        <v>60.6</v>
      </c>
      <c r="C205" s="26">
        <v>62.05</v>
      </c>
      <c r="D205" s="26"/>
      <c r="E205" s="26"/>
      <c r="F205" s="26">
        <v>7.109</v>
      </c>
      <c r="G205" s="26">
        <v>326.3</v>
      </c>
      <c r="H205" s="26">
        <v>325</v>
      </c>
      <c r="I205" s="26">
        <v>550</v>
      </c>
      <c r="J205" s="26">
        <v>501.25</v>
      </c>
      <c r="K205" s="26">
        <v>532.5</v>
      </c>
      <c r="L205" s="26">
        <v>663.5</v>
      </c>
      <c r="M205" s="26">
        <v>491</v>
      </c>
      <c r="N205" s="26">
        <v>380.25</v>
      </c>
      <c r="O205" s="26">
        <v>91.532823749679238</v>
      </c>
    </row>
    <row r="206" spans="1:15" x14ac:dyDescent="0.2">
      <c r="A206" s="5">
        <v>39202</v>
      </c>
      <c r="B206" s="26">
        <v>63.94</v>
      </c>
      <c r="C206" s="26">
        <v>67.489999999999995</v>
      </c>
      <c r="D206" s="26"/>
      <c r="E206" s="26"/>
      <c r="F206" s="26">
        <v>7.5991999999999997</v>
      </c>
      <c r="G206" s="26">
        <v>313.60000000000002</v>
      </c>
      <c r="H206" s="26">
        <v>325</v>
      </c>
      <c r="I206" s="26">
        <v>336</v>
      </c>
      <c r="J206" s="26">
        <v>528.75</v>
      </c>
      <c r="K206" s="26">
        <v>550</v>
      </c>
      <c r="L206" s="26">
        <v>678</v>
      </c>
      <c r="M206" s="26">
        <v>503</v>
      </c>
      <c r="N206" s="26">
        <v>379.75</v>
      </c>
      <c r="O206" s="26">
        <v>94.212925399187625</v>
      </c>
    </row>
    <row r="207" spans="1:15" x14ac:dyDescent="0.2">
      <c r="A207" s="5">
        <v>39233</v>
      </c>
      <c r="B207" s="26">
        <v>63.45</v>
      </c>
      <c r="C207" s="26">
        <v>67.209999999999994</v>
      </c>
      <c r="D207" s="26"/>
      <c r="E207" s="26"/>
      <c r="F207" s="26">
        <v>7.6372</v>
      </c>
      <c r="G207" s="26">
        <v>291.3</v>
      </c>
      <c r="H207" s="26">
        <v>300</v>
      </c>
      <c r="I207" s="26">
        <v>339</v>
      </c>
      <c r="J207" s="26">
        <v>545</v>
      </c>
      <c r="K207" s="26">
        <v>550</v>
      </c>
      <c r="L207" s="26">
        <v>656.6</v>
      </c>
      <c r="M207" s="26">
        <v>532</v>
      </c>
      <c r="N207" s="26">
        <v>398</v>
      </c>
      <c r="O207" s="26">
        <v>94.149001563862996</v>
      </c>
    </row>
    <row r="208" spans="1:15" x14ac:dyDescent="0.2">
      <c r="A208" s="5">
        <v>39263</v>
      </c>
      <c r="B208" s="26">
        <v>67.489999999999995</v>
      </c>
      <c r="C208" s="26">
        <v>71.05</v>
      </c>
      <c r="D208" s="26"/>
      <c r="E208" s="26"/>
      <c r="F208" s="26">
        <v>7.3475000000000001</v>
      </c>
      <c r="G208" s="26">
        <v>269.10000000000002</v>
      </c>
      <c r="H208" s="26">
        <v>312.3</v>
      </c>
      <c r="I208" s="26">
        <v>336</v>
      </c>
      <c r="J208" s="26">
        <v>260</v>
      </c>
      <c r="K208" s="26">
        <v>550</v>
      </c>
      <c r="L208" s="26">
        <v>648.5</v>
      </c>
      <c r="M208" s="26">
        <v>553</v>
      </c>
      <c r="N208" s="26">
        <v>394.75</v>
      </c>
      <c r="O208" s="26">
        <v>93.891688044948992</v>
      </c>
    </row>
    <row r="209" spans="1:15" x14ac:dyDescent="0.2">
      <c r="A209" s="5">
        <v>39294</v>
      </c>
      <c r="B209" s="26">
        <v>74.14</v>
      </c>
      <c r="C209" s="26">
        <v>76.930000000000007</v>
      </c>
      <c r="D209" s="26"/>
      <c r="E209" s="26"/>
      <c r="F209" s="26">
        <v>6.2178000000000004</v>
      </c>
      <c r="G209" s="26">
        <v>263.39999999999998</v>
      </c>
      <c r="H209" s="26">
        <v>321.3</v>
      </c>
      <c r="I209" s="26">
        <v>300</v>
      </c>
      <c r="J209" s="26">
        <v>260</v>
      </c>
      <c r="K209" s="26">
        <v>550</v>
      </c>
      <c r="L209" s="26">
        <v>666.75</v>
      </c>
      <c r="M209" s="26">
        <v>564</v>
      </c>
      <c r="N209" s="26">
        <v>393</v>
      </c>
      <c r="O209" s="26">
        <v>94.376250516524095</v>
      </c>
    </row>
    <row r="210" spans="1:15" x14ac:dyDescent="0.2">
      <c r="A210" s="5">
        <v>39325</v>
      </c>
      <c r="B210" s="26">
        <v>72.38</v>
      </c>
      <c r="C210" s="26">
        <v>70.760000000000005</v>
      </c>
      <c r="D210" s="26"/>
      <c r="E210" s="26"/>
      <c r="F210" s="26">
        <v>6.2187000000000001</v>
      </c>
      <c r="G210" s="26">
        <v>257.5</v>
      </c>
      <c r="H210" s="26">
        <v>301.60000000000002</v>
      </c>
      <c r="I210" s="26">
        <v>298</v>
      </c>
      <c r="J210" s="26">
        <v>470</v>
      </c>
      <c r="K210" s="26">
        <v>515</v>
      </c>
      <c r="L210" s="26">
        <v>668</v>
      </c>
      <c r="M210" s="26">
        <v>604</v>
      </c>
      <c r="N210" s="26">
        <v>391.5</v>
      </c>
      <c r="O210" s="26">
        <v>93.847351269391524</v>
      </c>
    </row>
    <row r="211" spans="1:15" x14ac:dyDescent="0.2">
      <c r="A211" s="5">
        <v>39355</v>
      </c>
      <c r="B211" s="26">
        <v>79.91</v>
      </c>
      <c r="C211" s="26">
        <v>77.17</v>
      </c>
      <c r="D211" s="26"/>
      <c r="E211" s="26"/>
      <c r="F211" s="26">
        <v>6.0792000000000002</v>
      </c>
      <c r="G211" s="26">
        <v>260.60000000000002</v>
      </c>
      <c r="H211" s="26">
        <v>299.89999999999998</v>
      </c>
      <c r="I211" s="26">
        <v>302</v>
      </c>
      <c r="J211" s="26">
        <v>500</v>
      </c>
      <c r="K211" s="26">
        <v>540</v>
      </c>
      <c r="L211" s="26">
        <v>737.75</v>
      </c>
      <c r="M211" s="26">
        <v>691.5</v>
      </c>
      <c r="N211" s="26">
        <v>419.5</v>
      </c>
      <c r="O211" s="26">
        <v>102.08643636087302</v>
      </c>
    </row>
    <row r="212" spans="1:15" x14ac:dyDescent="0.2">
      <c r="A212" s="5">
        <v>39386</v>
      </c>
      <c r="B212" s="26">
        <v>85.9</v>
      </c>
      <c r="C212" s="26">
        <v>82.34</v>
      </c>
      <c r="D212" s="26"/>
      <c r="E212" s="26"/>
      <c r="F212" s="26">
        <v>6.7427999999999999</v>
      </c>
      <c r="G212" s="26">
        <v>270.5</v>
      </c>
      <c r="H212" s="26">
        <v>328.1</v>
      </c>
      <c r="I212" s="26">
        <v>541</v>
      </c>
      <c r="J212" s="26">
        <v>500</v>
      </c>
      <c r="K212" s="26">
        <v>548</v>
      </c>
      <c r="L212" s="26">
        <v>783</v>
      </c>
      <c r="M212" s="26">
        <v>687</v>
      </c>
      <c r="N212" s="26">
        <v>421.25</v>
      </c>
      <c r="O212" s="26">
        <v>114.19993682726221</v>
      </c>
    </row>
    <row r="213" spans="1:15" x14ac:dyDescent="0.2">
      <c r="A213" s="5">
        <v>39416</v>
      </c>
      <c r="B213" s="26">
        <v>94.76</v>
      </c>
      <c r="C213" s="26">
        <v>92.41</v>
      </c>
      <c r="D213" s="26"/>
      <c r="E213" s="26"/>
      <c r="F213" s="26">
        <v>7.1231</v>
      </c>
      <c r="G213" s="26">
        <v>281</v>
      </c>
      <c r="H213" s="26">
        <v>360</v>
      </c>
      <c r="I213" s="26">
        <v>558</v>
      </c>
      <c r="J213" s="26">
        <v>500</v>
      </c>
      <c r="K213" s="26">
        <v>560</v>
      </c>
      <c r="L213" s="26">
        <v>794.75</v>
      </c>
      <c r="M213" s="26">
        <v>774.5</v>
      </c>
      <c r="N213" s="26">
        <v>430.5</v>
      </c>
      <c r="O213" s="26">
        <v>125.85060156055397</v>
      </c>
    </row>
    <row r="214" spans="1:15" x14ac:dyDescent="0.2">
      <c r="A214" s="5">
        <v>39447</v>
      </c>
      <c r="B214" s="26">
        <v>91.36</v>
      </c>
      <c r="C214" s="26">
        <v>90.93</v>
      </c>
      <c r="D214" s="26"/>
      <c r="E214" s="26"/>
      <c r="F214" s="26">
        <v>7.1265999999999998</v>
      </c>
      <c r="G214" s="26">
        <v>331.1</v>
      </c>
      <c r="H214" s="26">
        <v>415</v>
      </c>
      <c r="I214" s="26">
        <v>557</v>
      </c>
      <c r="J214" s="26">
        <v>500</v>
      </c>
      <c r="K214" s="26">
        <v>560</v>
      </c>
      <c r="L214" s="26">
        <v>836.5</v>
      </c>
      <c r="M214" s="26">
        <v>788</v>
      </c>
      <c r="N214" s="26">
        <v>473.5</v>
      </c>
      <c r="O214" s="26">
        <v>125.92222898861368</v>
      </c>
    </row>
    <row r="215" spans="1:15" x14ac:dyDescent="0.2">
      <c r="A215" s="5">
        <v>39478</v>
      </c>
      <c r="B215" s="26">
        <v>92.98</v>
      </c>
      <c r="C215" s="26">
        <v>92.18</v>
      </c>
      <c r="D215" s="26"/>
      <c r="E215" s="26"/>
      <c r="F215" s="26">
        <v>7.9851000000000001</v>
      </c>
      <c r="G215" s="26">
        <v>444</v>
      </c>
      <c r="H215" s="26">
        <v>383.6</v>
      </c>
      <c r="I215" s="26">
        <v>722</v>
      </c>
      <c r="J215" s="26">
        <v>575</v>
      </c>
      <c r="K215" s="26">
        <v>665</v>
      </c>
      <c r="L215" s="26">
        <v>923.75</v>
      </c>
      <c r="M215" s="26">
        <v>937</v>
      </c>
      <c r="N215" s="26">
        <v>500.4</v>
      </c>
      <c r="O215" s="26">
        <v>126.88827005046853</v>
      </c>
    </row>
    <row r="216" spans="1:15" x14ac:dyDescent="0.2">
      <c r="A216" s="5">
        <v>39507</v>
      </c>
      <c r="B216" s="26">
        <v>95.38</v>
      </c>
      <c r="C216" s="26">
        <v>94.99</v>
      </c>
      <c r="D216" s="26"/>
      <c r="E216" s="26"/>
      <c r="F216" s="26">
        <v>8.5447000000000006</v>
      </c>
      <c r="G216" s="26">
        <v>526.29999999999995</v>
      </c>
      <c r="H216" s="26">
        <v>350.3</v>
      </c>
      <c r="I216" s="26">
        <v>710</v>
      </c>
      <c r="J216" s="26">
        <v>625</v>
      </c>
      <c r="K216" s="26">
        <v>735</v>
      </c>
      <c r="L216" s="26">
        <v>969</v>
      </c>
      <c r="M216" s="26">
        <v>1072</v>
      </c>
      <c r="N216" s="26">
        <v>528.79999999999995</v>
      </c>
      <c r="O216" s="26">
        <v>129.77098120782469</v>
      </c>
    </row>
    <row r="217" spans="1:15" x14ac:dyDescent="0.2">
      <c r="A217" s="5">
        <v>39538</v>
      </c>
      <c r="B217" s="26">
        <v>105.47</v>
      </c>
      <c r="C217" s="26">
        <v>103.64</v>
      </c>
      <c r="D217" s="26"/>
      <c r="E217" s="26"/>
      <c r="F217" s="26">
        <v>9.4108999999999998</v>
      </c>
      <c r="G217" s="26">
        <v>582.6</v>
      </c>
      <c r="H217" s="26">
        <v>370</v>
      </c>
      <c r="I217" s="26">
        <v>753</v>
      </c>
      <c r="J217" s="26">
        <v>665</v>
      </c>
      <c r="K217" s="26">
        <v>781.25</v>
      </c>
      <c r="L217" s="26">
        <v>937.25</v>
      </c>
      <c r="M217" s="26">
        <v>1074</v>
      </c>
      <c r="N217" s="26">
        <v>565.4</v>
      </c>
      <c r="O217" s="26">
        <v>137.82736189827972</v>
      </c>
    </row>
    <row r="218" spans="1:15" x14ac:dyDescent="0.2">
      <c r="A218" s="5">
        <v>39568</v>
      </c>
      <c r="B218" s="26">
        <v>112.62</v>
      </c>
      <c r="C218" s="26">
        <v>109.07</v>
      </c>
      <c r="D218" s="26"/>
      <c r="E218" s="26"/>
      <c r="F218" s="26">
        <v>10.1805</v>
      </c>
      <c r="G218" s="26">
        <v>555.63</v>
      </c>
      <c r="H218" s="26">
        <v>451.25</v>
      </c>
      <c r="I218" s="26">
        <v>467</v>
      </c>
      <c r="J218" s="26">
        <v>785</v>
      </c>
      <c r="K218" s="26">
        <v>920</v>
      </c>
      <c r="L218" s="26">
        <v>867.75</v>
      </c>
      <c r="M218" s="26">
        <v>815</v>
      </c>
      <c r="N218" s="26">
        <v>628.25</v>
      </c>
      <c r="O218" s="26">
        <v>146.21120649373</v>
      </c>
    </row>
    <row r="219" spans="1:15" x14ac:dyDescent="0.2">
      <c r="A219" s="5">
        <v>39599</v>
      </c>
      <c r="B219" s="26">
        <v>125.37</v>
      </c>
      <c r="C219" s="26">
        <v>122.8</v>
      </c>
      <c r="D219" s="26"/>
      <c r="E219" s="26"/>
      <c r="F219" s="26">
        <v>11.269399999999999</v>
      </c>
      <c r="G219" s="26">
        <v>495</v>
      </c>
      <c r="H219" s="26">
        <v>666.25</v>
      </c>
      <c r="I219" s="26">
        <v>455</v>
      </c>
      <c r="J219" s="26">
        <v>785</v>
      </c>
      <c r="K219" s="26">
        <v>920</v>
      </c>
      <c r="L219" s="26">
        <v>879.5</v>
      </c>
      <c r="M219" s="26">
        <v>777.5</v>
      </c>
      <c r="N219" s="26">
        <v>626.5</v>
      </c>
      <c r="O219" s="26">
        <v>161.69280639796807</v>
      </c>
    </row>
    <row r="220" spans="1:15" x14ac:dyDescent="0.2">
      <c r="A220" s="5">
        <v>39629</v>
      </c>
      <c r="B220" s="26">
        <v>133.93</v>
      </c>
      <c r="C220" s="26">
        <v>132.32</v>
      </c>
      <c r="D220" s="26"/>
      <c r="E220" s="26"/>
      <c r="F220" s="26">
        <v>12.685</v>
      </c>
      <c r="G220" s="26">
        <v>470</v>
      </c>
      <c r="H220" s="26">
        <v>702.38</v>
      </c>
      <c r="I220" s="26">
        <v>464</v>
      </c>
      <c r="J220" s="26">
        <v>785</v>
      </c>
      <c r="K220" s="26">
        <v>1065</v>
      </c>
      <c r="L220" s="26">
        <v>932.75</v>
      </c>
      <c r="M220" s="26">
        <v>858.75</v>
      </c>
      <c r="N220" s="26">
        <v>757</v>
      </c>
      <c r="O220" s="26">
        <v>169.77555315346669</v>
      </c>
    </row>
    <row r="221" spans="1:15" x14ac:dyDescent="0.2">
      <c r="A221" s="5">
        <v>39660</v>
      </c>
      <c r="B221" s="26">
        <v>133.38</v>
      </c>
      <c r="C221" s="26">
        <v>132.72</v>
      </c>
      <c r="D221" s="26"/>
      <c r="E221" s="26"/>
      <c r="F221" s="26">
        <v>11.087999999999999</v>
      </c>
      <c r="G221" s="26">
        <v>569</v>
      </c>
      <c r="H221" s="26">
        <v>801.4</v>
      </c>
      <c r="I221" s="26">
        <v>466</v>
      </c>
      <c r="J221" s="26">
        <v>1200</v>
      </c>
      <c r="K221" s="26">
        <v>1500</v>
      </c>
      <c r="L221" s="26">
        <v>912</v>
      </c>
      <c r="M221" s="26">
        <v>817.59</v>
      </c>
      <c r="N221" s="26">
        <v>651.36</v>
      </c>
      <c r="O221" s="26">
        <v>171.83789165062552</v>
      </c>
    </row>
    <row r="222" spans="1:15" x14ac:dyDescent="0.2">
      <c r="A222" s="5">
        <v>39691</v>
      </c>
      <c r="B222" s="26">
        <v>116.64</v>
      </c>
      <c r="C222" s="26">
        <v>113.24</v>
      </c>
      <c r="D222" s="26"/>
      <c r="E222" s="26"/>
      <c r="F222" s="26">
        <v>8.2567000000000004</v>
      </c>
      <c r="G222" s="26">
        <v>743.25</v>
      </c>
      <c r="H222" s="26">
        <v>821</v>
      </c>
      <c r="I222" s="26">
        <v>454</v>
      </c>
      <c r="J222" s="26">
        <v>1070</v>
      </c>
      <c r="K222" s="26">
        <v>1500</v>
      </c>
      <c r="L222" s="26">
        <v>836.5</v>
      </c>
      <c r="M222" s="26">
        <v>818.73</v>
      </c>
      <c r="N222" s="26">
        <v>549.32000000000005</v>
      </c>
      <c r="O222" s="26">
        <v>159.1439878702416</v>
      </c>
    </row>
    <row r="223" spans="1:15" x14ac:dyDescent="0.2">
      <c r="A223" s="5">
        <v>39721</v>
      </c>
      <c r="B223" s="26">
        <v>103.94</v>
      </c>
      <c r="C223" s="26">
        <v>97.23</v>
      </c>
      <c r="D223" s="26"/>
      <c r="E223" s="26"/>
      <c r="F223" s="26">
        <v>7.6304999999999996</v>
      </c>
      <c r="G223" s="26">
        <v>887.6</v>
      </c>
      <c r="H223" s="26">
        <v>798.75</v>
      </c>
      <c r="I223" s="26">
        <v>411</v>
      </c>
      <c r="J223" s="26">
        <v>940</v>
      </c>
      <c r="K223" s="26">
        <v>1500</v>
      </c>
      <c r="L223" s="26">
        <v>824.92</v>
      </c>
      <c r="M223" s="26">
        <v>725.94</v>
      </c>
      <c r="N223" s="26">
        <v>537.22</v>
      </c>
      <c r="O223" s="26">
        <v>154.40593981829943</v>
      </c>
    </row>
    <row r="224" spans="1:15" x14ac:dyDescent="0.2">
      <c r="A224" s="5">
        <v>39752</v>
      </c>
      <c r="B224" s="26">
        <v>76.61</v>
      </c>
      <c r="C224" s="26">
        <v>71.58</v>
      </c>
      <c r="D224" s="26"/>
      <c r="E224" s="26"/>
      <c r="F224" s="26">
        <v>6.7355</v>
      </c>
      <c r="G224" s="26">
        <v>772.9</v>
      </c>
      <c r="H224" s="26">
        <v>573.4</v>
      </c>
      <c r="I224" s="26">
        <v>399</v>
      </c>
      <c r="J224" s="26">
        <v>940</v>
      </c>
      <c r="K224" s="26">
        <v>1500</v>
      </c>
      <c r="L224" s="26">
        <v>812.49</v>
      </c>
      <c r="M224" s="26">
        <v>596.91</v>
      </c>
      <c r="N224" s="26">
        <v>412.63</v>
      </c>
      <c r="O224" s="26">
        <v>112.8226689098433</v>
      </c>
    </row>
    <row r="225" spans="1:15" x14ac:dyDescent="0.2">
      <c r="A225" s="5">
        <v>39782</v>
      </c>
      <c r="B225" s="26">
        <v>57.29</v>
      </c>
      <c r="C225" s="26">
        <v>52.45</v>
      </c>
      <c r="D225" s="26"/>
      <c r="E225" s="26"/>
      <c r="F225" s="26">
        <v>6.6969000000000003</v>
      </c>
      <c r="G225" s="26">
        <v>386.9</v>
      </c>
      <c r="H225" s="26">
        <v>425</v>
      </c>
      <c r="I225" s="26">
        <v>377</v>
      </c>
      <c r="J225" s="26">
        <v>940</v>
      </c>
      <c r="K225" s="26">
        <v>1500</v>
      </c>
      <c r="L225" s="26">
        <v>759</v>
      </c>
      <c r="M225" s="26">
        <v>533.41</v>
      </c>
      <c r="N225" s="26">
        <v>373.82</v>
      </c>
      <c r="O225" s="26">
        <v>81.469307131265978</v>
      </c>
    </row>
    <row r="226" spans="1:15" x14ac:dyDescent="0.2">
      <c r="A226" s="5">
        <v>39813</v>
      </c>
      <c r="B226" s="26">
        <v>41.44</v>
      </c>
      <c r="C226" s="26">
        <v>39.950000000000003</v>
      </c>
      <c r="D226" s="26"/>
      <c r="E226" s="26"/>
      <c r="F226" s="26">
        <v>5.8345000000000002</v>
      </c>
      <c r="G226" s="26">
        <v>108.4</v>
      </c>
      <c r="H226" s="26">
        <v>425</v>
      </c>
      <c r="I226" s="26">
        <v>374</v>
      </c>
      <c r="J226" s="26">
        <v>940</v>
      </c>
      <c r="K226" s="26">
        <v>1500</v>
      </c>
      <c r="L226" s="26">
        <v>817.17</v>
      </c>
      <c r="M226" s="26">
        <v>542.6</v>
      </c>
      <c r="N226" s="26">
        <v>369.4</v>
      </c>
      <c r="O226" s="26">
        <v>58.016349541047575</v>
      </c>
    </row>
    <row r="227" spans="1:15" x14ac:dyDescent="0.2">
      <c r="A227" s="5">
        <v>39844</v>
      </c>
      <c r="B227" s="26">
        <v>41.74</v>
      </c>
      <c r="C227" s="26">
        <v>43.44</v>
      </c>
      <c r="D227" s="26"/>
      <c r="E227" s="26"/>
      <c r="F227" s="26">
        <v>5.2398999999999996</v>
      </c>
      <c r="G227" s="26">
        <v>88.94</v>
      </c>
      <c r="H227" s="26">
        <v>237.5</v>
      </c>
      <c r="I227" s="26">
        <v>215</v>
      </c>
      <c r="J227" s="26">
        <v>405</v>
      </c>
      <c r="K227" s="26">
        <v>485</v>
      </c>
      <c r="L227" s="26">
        <v>855.88</v>
      </c>
      <c r="M227" s="26">
        <v>588.9</v>
      </c>
      <c r="N227" s="26">
        <v>390.96</v>
      </c>
      <c r="O227" s="26">
        <v>56.017451845082519</v>
      </c>
    </row>
    <row r="228" spans="1:15" x14ac:dyDescent="0.2">
      <c r="A228" s="5">
        <v>39872</v>
      </c>
      <c r="B228" s="26">
        <v>39.15</v>
      </c>
      <c r="C228" s="26">
        <v>43.32</v>
      </c>
      <c r="D228" s="26"/>
      <c r="E228" s="26"/>
      <c r="F228" s="26">
        <v>4.5323000000000002</v>
      </c>
      <c r="G228" s="26">
        <v>177.5</v>
      </c>
      <c r="H228" s="26">
        <v>272.5</v>
      </c>
      <c r="I228" s="26">
        <v>204</v>
      </c>
      <c r="J228" s="26">
        <v>405</v>
      </c>
      <c r="K228" s="26">
        <v>485</v>
      </c>
      <c r="L228" s="26">
        <v>934.98</v>
      </c>
      <c r="M228" s="26">
        <v>534.5</v>
      </c>
      <c r="N228" s="26">
        <v>361.88</v>
      </c>
      <c r="O228" s="26">
        <v>58.281223958100057</v>
      </c>
    </row>
    <row r="229" spans="1:15" x14ac:dyDescent="0.2">
      <c r="A229" s="5">
        <v>39903</v>
      </c>
      <c r="B229" s="26">
        <v>47.98</v>
      </c>
      <c r="C229" s="26">
        <v>46.54</v>
      </c>
      <c r="D229" s="26"/>
      <c r="E229" s="26"/>
      <c r="F229" s="26">
        <v>3.9590000000000001</v>
      </c>
      <c r="G229" s="26">
        <v>234.68</v>
      </c>
      <c r="H229" s="26">
        <v>290.13</v>
      </c>
      <c r="I229" s="26">
        <v>199</v>
      </c>
      <c r="J229" s="26">
        <v>347</v>
      </c>
      <c r="K229" s="26">
        <v>437.5</v>
      </c>
      <c r="L229" s="26">
        <v>926.73</v>
      </c>
      <c r="M229" s="26">
        <v>538.29</v>
      </c>
      <c r="N229" s="26">
        <v>390.5</v>
      </c>
      <c r="O229" s="26">
        <v>60.710866759468672</v>
      </c>
    </row>
    <row r="230" spans="1:15" x14ac:dyDescent="0.2">
      <c r="A230" s="5">
        <v>39933</v>
      </c>
      <c r="B230" s="26">
        <v>49.81</v>
      </c>
      <c r="C230" s="26">
        <v>50.18</v>
      </c>
      <c r="D230" s="26"/>
      <c r="E230" s="26"/>
      <c r="F230" s="26">
        <v>3.4946000000000002</v>
      </c>
      <c r="G230" s="26">
        <v>267.89999999999998</v>
      </c>
      <c r="H230" s="26">
        <v>276.5</v>
      </c>
      <c r="I230" s="26">
        <v>194</v>
      </c>
      <c r="J230" s="26">
        <v>357.5</v>
      </c>
      <c r="K230" s="26">
        <v>330</v>
      </c>
      <c r="L230" s="26">
        <v>895.39</v>
      </c>
      <c r="M230" s="26">
        <v>538.13</v>
      </c>
      <c r="N230" s="26">
        <v>396.54</v>
      </c>
      <c r="O230" s="26">
        <v>63.52105772445168</v>
      </c>
    </row>
    <row r="231" spans="1:15" x14ac:dyDescent="0.2">
      <c r="A231" s="5">
        <v>39964</v>
      </c>
      <c r="B231" s="26">
        <v>59.13</v>
      </c>
      <c r="C231" s="26">
        <v>57.3</v>
      </c>
      <c r="D231" s="26"/>
      <c r="E231" s="26"/>
      <c r="F231" s="26">
        <v>3.8317000000000001</v>
      </c>
      <c r="G231" s="26">
        <v>216</v>
      </c>
      <c r="H231" s="26">
        <v>246.67</v>
      </c>
      <c r="I231" s="26">
        <v>197</v>
      </c>
      <c r="J231" s="26">
        <v>386.67</v>
      </c>
      <c r="K231" s="26">
        <v>451.67</v>
      </c>
      <c r="L231" s="26">
        <v>922.23</v>
      </c>
      <c r="M231" s="26">
        <v>591.29999999999995</v>
      </c>
      <c r="N231" s="26">
        <v>421.59</v>
      </c>
      <c r="O231" s="26">
        <v>66.173476820144344</v>
      </c>
    </row>
    <row r="232" spans="1:15" x14ac:dyDescent="0.2">
      <c r="A232" s="5">
        <v>39994</v>
      </c>
      <c r="B232" s="26">
        <v>69.62</v>
      </c>
      <c r="C232" s="26">
        <v>68.61</v>
      </c>
      <c r="D232" s="26"/>
      <c r="E232" s="26"/>
      <c r="F232" s="26">
        <v>3.8003999999999998</v>
      </c>
      <c r="G232" s="26">
        <v>165</v>
      </c>
      <c r="H232" s="26">
        <v>248.75</v>
      </c>
      <c r="I232" s="26">
        <v>208</v>
      </c>
      <c r="J232" s="26">
        <v>391</v>
      </c>
      <c r="K232" s="26">
        <v>463</v>
      </c>
      <c r="L232" s="26">
        <v>947.81</v>
      </c>
      <c r="M232" s="26">
        <v>580.41</v>
      </c>
      <c r="N232" s="26">
        <v>412.45</v>
      </c>
      <c r="O232" s="26">
        <v>73.440869748950178</v>
      </c>
    </row>
    <row r="233" spans="1:15" x14ac:dyDescent="0.2">
      <c r="A233" s="5">
        <v>40025</v>
      </c>
      <c r="B233" s="26">
        <v>64.12</v>
      </c>
      <c r="C233" s="26">
        <v>64.44</v>
      </c>
      <c r="D233" s="26"/>
      <c r="E233" s="26"/>
      <c r="F233" s="26">
        <v>3.3835999999999999</v>
      </c>
      <c r="G233" s="26">
        <v>162.38</v>
      </c>
      <c r="H233" s="26">
        <v>252</v>
      </c>
      <c r="I233" s="26">
        <v>224.5</v>
      </c>
      <c r="J233" s="26">
        <v>397.5</v>
      </c>
      <c r="K233" s="26">
        <v>466.25</v>
      </c>
      <c r="L233" s="26">
        <v>934.3</v>
      </c>
      <c r="M233" s="26">
        <v>526.20000000000005</v>
      </c>
      <c r="N233" s="26">
        <v>327.5</v>
      </c>
      <c r="O233" s="26">
        <v>70.235698563212978</v>
      </c>
    </row>
    <row r="234" spans="1:15" x14ac:dyDescent="0.2">
      <c r="A234" s="5">
        <v>40056</v>
      </c>
      <c r="B234" s="26">
        <v>71.06</v>
      </c>
      <c r="C234" s="26">
        <v>72.510000000000005</v>
      </c>
      <c r="D234" s="26"/>
      <c r="E234" s="26"/>
      <c r="F234" s="26">
        <v>3.1404000000000001</v>
      </c>
      <c r="G234" s="26">
        <v>242.13</v>
      </c>
      <c r="H234" s="26">
        <v>259.75</v>
      </c>
      <c r="I234" s="26">
        <v>229</v>
      </c>
      <c r="J234" s="26">
        <v>435</v>
      </c>
      <c r="K234" s="26">
        <v>493.75</v>
      </c>
      <c r="L234" s="26">
        <v>948.22</v>
      </c>
      <c r="M234" s="26">
        <v>486.4</v>
      </c>
      <c r="N234" s="26">
        <v>327.10000000000002</v>
      </c>
      <c r="O234" s="26">
        <v>77.937238953305311</v>
      </c>
    </row>
    <row r="235" spans="1:15" x14ac:dyDescent="0.2">
      <c r="A235" s="5">
        <v>40086</v>
      </c>
      <c r="B235" s="26">
        <v>69.44</v>
      </c>
      <c r="C235" s="26">
        <v>67.650000000000006</v>
      </c>
      <c r="D235" s="26"/>
      <c r="E235" s="26"/>
      <c r="F235" s="26">
        <v>2.9857999999999998</v>
      </c>
      <c r="G235" s="26">
        <v>283.75</v>
      </c>
      <c r="H235" s="26">
        <v>258.25</v>
      </c>
      <c r="I235" s="26">
        <v>229</v>
      </c>
      <c r="J235" s="26">
        <v>448</v>
      </c>
      <c r="K235" s="26">
        <v>517</v>
      </c>
      <c r="L235" s="26">
        <v>996.44</v>
      </c>
      <c r="M235" s="26">
        <v>463.38</v>
      </c>
      <c r="N235" s="26">
        <v>325.07</v>
      </c>
      <c r="O235" s="26">
        <v>77.283792503672245</v>
      </c>
    </row>
    <row r="236" spans="1:15" x14ac:dyDescent="0.2">
      <c r="A236" s="5">
        <v>40117</v>
      </c>
      <c r="B236" s="26">
        <v>75.77</v>
      </c>
      <c r="C236" s="26">
        <v>72.77</v>
      </c>
      <c r="D236" s="26"/>
      <c r="E236" s="26"/>
      <c r="F236" s="26">
        <v>3.9998999999999998</v>
      </c>
      <c r="G236" s="26">
        <v>308.25</v>
      </c>
      <c r="H236" s="26">
        <v>258.8</v>
      </c>
      <c r="I236" s="26">
        <v>329</v>
      </c>
      <c r="J236" s="26">
        <v>445</v>
      </c>
      <c r="K236" s="26">
        <v>507.5</v>
      </c>
      <c r="L236" s="26">
        <v>1043.5</v>
      </c>
      <c r="M236" s="26">
        <v>496.6</v>
      </c>
      <c r="N236" s="26">
        <v>372</v>
      </c>
      <c r="O236" s="26">
        <v>86.421907299648979</v>
      </c>
    </row>
    <row r="237" spans="1:15" x14ac:dyDescent="0.2">
      <c r="A237" s="5">
        <v>40147</v>
      </c>
      <c r="B237" s="26">
        <v>78</v>
      </c>
      <c r="C237" s="26">
        <v>76.66</v>
      </c>
      <c r="D237" s="26"/>
      <c r="E237" s="26"/>
      <c r="F237" s="26">
        <v>3.6789000000000001</v>
      </c>
      <c r="G237" s="26">
        <v>312</v>
      </c>
      <c r="H237" s="26">
        <v>270</v>
      </c>
      <c r="I237" s="26">
        <v>332</v>
      </c>
      <c r="J237" s="26">
        <v>423.75</v>
      </c>
      <c r="K237" s="26">
        <v>496.25</v>
      </c>
      <c r="L237" s="26">
        <v>1126.0999999999999</v>
      </c>
      <c r="M237" s="26">
        <v>539.5</v>
      </c>
      <c r="N237" s="26">
        <v>384.9</v>
      </c>
      <c r="O237" s="26">
        <v>89.183023857051211</v>
      </c>
    </row>
    <row r="238" spans="1:15" x14ac:dyDescent="0.2">
      <c r="A238" s="5">
        <v>40178</v>
      </c>
      <c r="B238" s="26">
        <v>74.489999999999995</v>
      </c>
      <c r="C238" s="26">
        <v>74.459999999999994</v>
      </c>
      <c r="D238" s="26"/>
      <c r="E238" s="26"/>
      <c r="F238" s="26">
        <v>5.3474000000000004</v>
      </c>
      <c r="G238" s="26">
        <v>272.5</v>
      </c>
      <c r="H238" s="26">
        <v>313.5</v>
      </c>
      <c r="I238" s="26">
        <v>332</v>
      </c>
      <c r="J238" s="26">
        <v>422.5</v>
      </c>
      <c r="K238" s="26">
        <v>500</v>
      </c>
      <c r="L238" s="26">
        <v>1135</v>
      </c>
      <c r="M238" s="26">
        <v>542</v>
      </c>
      <c r="N238" s="26">
        <v>402.5</v>
      </c>
      <c r="O238" s="26">
        <v>93.203534767960747</v>
      </c>
    </row>
    <row r="239" spans="1:15" x14ac:dyDescent="0.2">
      <c r="A239" s="5">
        <v>40209</v>
      </c>
      <c r="B239" s="26">
        <v>78.36</v>
      </c>
      <c r="C239" s="26">
        <v>76.17</v>
      </c>
      <c r="D239" s="26"/>
      <c r="E239" s="26"/>
      <c r="F239" s="26">
        <v>5.8316999999999997</v>
      </c>
      <c r="G239" s="26">
        <v>268.13</v>
      </c>
      <c r="H239" s="26">
        <v>328.5</v>
      </c>
      <c r="I239" s="26">
        <v>340</v>
      </c>
      <c r="J239" s="26">
        <v>425</v>
      </c>
      <c r="K239" s="26">
        <v>500</v>
      </c>
      <c r="L239" s="26">
        <v>1119.5999999999999</v>
      </c>
      <c r="M239" s="26">
        <v>522.1</v>
      </c>
      <c r="N239" s="26">
        <v>385.9</v>
      </c>
      <c r="O239" s="26">
        <v>98.087540795324443</v>
      </c>
    </row>
    <row r="240" spans="1:15" x14ac:dyDescent="0.2">
      <c r="A240" s="5">
        <v>40237</v>
      </c>
      <c r="B240" s="26">
        <v>76.41</v>
      </c>
      <c r="C240" s="26">
        <v>73.75</v>
      </c>
      <c r="D240" s="26"/>
      <c r="E240" s="26"/>
      <c r="F240" s="26">
        <v>5.3166000000000002</v>
      </c>
      <c r="G240" s="26">
        <v>338.13</v>
      </c>
      <c r="H240" s="26">
        <v>333</v>
      </c>
      <c r="I240" s="26">
        <v>321</v>
      </c>
      <c r="J240" s="26">
        <v>490</v>
      </c>
      <c r="K240" s="26">
        <v>500</v>
      </c>
      <c r="L240" s="26">
        <v>1095.8</v>
      </c>
      <c r="M240" s="26">
        <v>488.8</v>
      </c>
      <c r="N240" s="26">
        <v>362.8</v>
      </c>
      <c r="O240" s="26">
        <v>97.488114119641537</v>
      </c>
    </row>
    <row r="241" spans="1:15" x14ac:dyDescent="0.2">
      <c r="A241" s="5">
        <v>40268</v>
      </c>
      <c r="B241" s="26">
        <v>81.25</v>
      </c>
      <c r="C241" s="26">
        <v>78.83</v>
      </c>
      <c r="D241" s="26"/>
      <c r="E241" s="26"/>
      <c r="F241" s="26">
        <v>4.2904999999999998</v>
      </c>
      <c r="G241" s="26">
        <v>402.13</v>
      </c>
      <c r="H241" s="26">
        <v>323</v>
      </c>
      <c r="I241" s="26">
        <v>322</v>
      </c>
      <c r="J241" s="26">
        <v>548</v>
      </c>
      <c r="K241" s="26">
        <v>500</v>
      </c>
      <c r="L241" s="26">
        <v>1115.5999999999999</v>
      </c>
      <c r="M241" s="26">
        <v>484.5</v>
      </c>
      <c r="N241" s="26">
        <v>368.2</v>
      </c>
      <c r="O241" s="26">
        <v>98.49788274049871</v>
      </c>
    </row>
    <row r="242" spans="1:15" x14ac:dyDescent="0.2">
      <c r="A242" s="5">
        <v>40298</v>
      </c>
      <c r="B242" s="26">
        <v>84.48</v>
      </c>
      <c r="C242" s="26">
        <v>84.82</v>
      </c>
      <c r="D242" s="26"/>
      <c r="E242" s="26"/>
      <c r="F242" s="26">
        <v>4.0319000000000003</v>
      </c>
      <c r="G242" s="26">
        <v>373</v>
      </c>
      <c r="H242" s="26">
        <v>293.2</v>
      </c>
      <c r="I242" s="26">
        <v>336</v>
      </c>
      <c r="J242" s="26">
        <v>618.75</v>
      </c>
      <c r="K242" s="26">
        <v>551.25</v>
      </c>
      <c r="L242" s="26">
        <v>1148.5</v>
      </c>
      <c r="M242" s="26">
        <v>476.7</v>
      </c>
      <c r="N242" s="26">
        <v>354</v>
      </c>
      <c r="O242" s="26">
        <v>98.797104893352042</v>
      </c>
    </row>
    <row r="243" spans="1:15" x14ac:dyDescent="0.2">
      <c r="A243" s="5">
        <v>40329</v>
      </c>
      <c r="B243" s="26">
        <v>73.73</v>
      </c>
      <c r="C243" s="26">
        <v>75.95</v>
      </c>
      <c r="D243" s="26"/>
      <c r="E243" s="26"/>
      <c r="F243" s="26">
        <v>4.1395999999999997</v>
      </c>
      <c r="G243" s="26">
        <v>348.25</v>
      </c>
      <c r="H243" s="26">
        <v>246.5</v>
      </c>
      <c r="I243" s="26">
        <v>316</v>
      </c>
      <c r="J243" s="26">
        <v>595</v>
      </c>
      <c r="K243" s="26">
        <v>705</v>
      </c>
      <c r="L243" s="26">
        <v>1204.3</v>
      </c>
      <c r="M243" s="26">
        <v>481.7</v>
      </c>
      <c r="N243" s="26">
        <v>368.2</v>
      </c>
      <c r="O243" s="26">
        <v>91.286936401360265</v>
      </c>
    </row>
    <row r="244" spans="1:15" x14ac:dyDescent="0.2">
      <c r="A244" s="5">
        <v>40359</v>
      </c>
      <c r="B244" s="26">
        <v>75.349999999999994</v>
      </c>
      <c r="C244" s="26">
        <v>74.760000000000005</v>
      </c>
      <c r="D244" s="26"/>
      <c r="E244" s="26"/>
      <c r="F244" s="26">
        <v>4.8010000000000002</v>
      </c>
      <c r="G244" s="26">
        <v>321.25</v>
      </c>
      <c r="H244" s="26">
        <v>245</v>
      </c>
      <c r="I244" s="26">
        <v>298</v>
      </c>
      <c r="J244" s="26">
        <v>570</v>
      </c>
      <c r="K244" s="26">
        <v>705</v>
      </c>
      <c r="L244" s="26">
        <v>1232.4000000000001</v>
      </c>
      <c r="M244" s="26">
        <v>494.3</v>
      </c>
      <c r="N244" s="26">
        <v>346.8</v>
      </c>
      <c r="O244" s="26">
        <v>90.511141499632814</v>
      </c>
    </row>
    <row r="245" spans="1:15" x14ac:dyDescent="0.2">
      <c r="A245" s="5">
        <v>40390</v>
      </c>
      <c r="B245" s="26">
        <v>76.349999999999994</v>
      </c>
      <c r="C245" s="26">
        <v>75.58</v>
      </c>
      <c r="D245" s="26"/>
      <c r="E245" s="26"/>
      <c r="F245" s="26">
        <v>4.6266999999999996</v>
      </c>
      <c r="G245" s="26">
        <v>310</v>
      </c>
      <c r="H245" s="26">
        <v>265</v>
      </c>
      <c r="I245" s="26">
        <v>323</v>
      </c>
      <c r="J245" s="26">
        <v>555</v>
      </c>
      <c r="K245" s="26">
        <v>705</v>
      </c>
      <c r="L245" s="26">
        <v>1196</v>
      </c>
      <c r="M245" s="26">
        <v>570.70000000000005</v>
      </c>
      <c r="N245" s="26">
        <v>378.4</v>
      </c>
      <c r="O245" s="26">
        <v>89.883458654287679</v>
      </c>
    </row>
    <row r="246" spans="1:15" x14ac:dyDescent="0.2">
      <c r="A246" s="5">
        <v>40421</v>
      </c>
      <c r="B246" s="26">
        <v>76.599999999999994</v>
      </c>
      <c r="C246" s="26">
        <v>77.040000000000006</v>
      </c>
      <c r="D246" s="26"/>
      <c r="E246" s="26"/>
      <c r="F246" s="26">
        <v>4.3156999999999996</v>
      </c>
      <c r="G246" s="26">
        <v>345</v>
      </c>
      <c r="H246" s="26">
        <v>285</v>
      </c>
      <c r="I246" s="26">
        <v>339</v>
      </c>
      <c r="J246" s="26">
        <v>537</v>
      </c>
      <c r="K246" s="26">
        <v>688</v>
      </c>
      <c r="L246" s="26">
        <v>1213</v>
      </c>
      <c r="M246" s="26">
        <v>687.1</v>
      </c>
      <c r="N246" s="26">
        <v>408.6</v>
      </c>
      <c r="O246" s="26">
        <v>92.295641273194903</v>
      </c>
    </row>
    <row r="247" spans="1:15" x14ac:dyDescent="0.2">
      <c r="A247" s="5">
        <v>40451</v>
      </c>
      <c r="B247" s="26">
        <v>75.290000000000006</v>
      </c>
      <c r="C247" s="26">
        <v>77.84</v>
      </c>
      <c r="D247" s="26"/>
      <c r="E247" s="26"/>
      <c r="F247" s="26">
        <v>3.8940999999999999</v>
      </c>
      <c r="G247" s="26">
        <v>385</v>
      </c>
      <c r="H247" s="26">
        <v>325</v>
      </c>
      <c r="I247" s="26">
        <v>328</v>
      </c>
      <c r="J247" s="26">
        <v>535</v>
      </c>
      <c r="K247" s="26">
        <v>620</v>
      </c>
      <c r="L247" s="26">
        <v>1271.5</v>
      </c>
      <c r="M247" s="26">
        <v>718.4</v>
      </c>
      <c r="N247" s="26">
        <v>489.2</v>
      </c>
      <c r="O247" s="26">
        <v>95.225738850361466</v>
      </c>
    </row>
    <row r="248" spans="1:15" x14ac:dyDescent="0.2">
      <c r="A248" s="5">
        <v>40482</v>
      </c>
      <c r="B248" s="26">
        <v>81.900000000000006</v>
      </c>
      <c r="C248" s="26">
        <v>82.67</v>
      </c>
      <c r="D248" s="26"/>
      <c r="E248" s="26"/>
      <c r="F248" s="26">
        <v>3.4327999999999999</v>
      </c>
      <c r="G248" s="26">
        <v>421.25</v>
      </c>
      <c r="H248" s="26">
        <v>343</v>
      </c>
      <c r="I248" s="26">
        <v>387.8</v>
      </c>
      <c r="J248" s="26">
        <v>530</v>
      </c>
      <c r="K248" s="26">
        <v>580</v>
      </c>
      <c r="L248" s="26">
        <v>1343.1</v>
      </c>
      <c r="M248" s="26">
        <v>686.6</v>
      </c>
      <c r="N248" s="26">
        <v>545.6</v>
      </c>
      <c r="O248" s="26">
        <v>101.80138231127501</v>
      </c>
    </row>
    <row r="249" spans="1:15" x14ac:dyDescent="0.2">
      <c r="A249" s="5">
        <v>40512</v>
      </c>
      <c r="B249" s="26">
        <v>84.24</v>
      </c>
      <c r="C249" s="26">
        <v>85.28</v>
      </c>
      <c r="D249" s="26"/>
      <c r="E249" s="26"/>
      <c r="F249" s="26">
        <v>3.7088000000000001</v>
      </c>
      <c r="G249" s="26">
        <v>425</v>
      </c>
      <c r="H249" s="26">
        <v>373.25</v>
      </c>
      <c r="I249" s="26">
        <v>378</v>
      </c>
      <c r="J249" s="26">
        <v>542</v>
      </c>
      <c r="K249" s="26">
        <v>573</v>
      </c>
      <c r="L249" s="26">
        <v>1371.8</v>
      </c>
      <c r="M249" s="26">
        <v>675</v>
      </c>
      <c r="N249" s="26">
        <v>552.29999999999995</v>
      </c>
      <c r="O249" s="26">
        <v>104.8389510523389</v>
      </c>
    </row>
    <row r="250" spans="1:15" x14ac:dyDescent="0.2">
      <c r="A250" s="5">
        <v>40543</v>
      </c>
      <c r="B250" s="26">
        <v>89.15</v>
      </c>
      <c r="C250" s="26">
        <v>91.45</v>
      </c>
      <c r="D250" s="26"/>
      <c r="E250" s="26"/>
      <c r="F250" s="26">
        <v>4.2507000000000001</v>
      </c>
      <c r="G250" s="26">
        <v>415</v>
      </c>
      <c r="H250" s="26">
        <v>376.5</v>
      </c>
      <c r="I250" s="26">
        <v>371</v>
      </c>
      <c r="J250" s="26">
        <v>575</v>
      </c>
      <c r="K250" s="26">
        <v>593.33000000000004</v>
      </c>
      <c r="L250" s="26">
        <v>1393.5</v>
      </c>
      <c r="M250" s="26">
        <v>774.8</v>
      </c>
      <c r="N250" s="26">
        <v>592</v>
      </c>
      <c r="O250" s="26">
        <v>109.53353478708847</v>
      </c>
    </row>
    <row r="251" spans="1:15" x14ac:dyDescent="0.2">
      <c r="A251" s="5">
        <v>40574</v>
      </c>
      <c r="B251" s="26">
        <v>89.41</v>
      </c>
      <c r="C251" s="26">
        <v>96.52</v>
      </c>
      <c r="D251" s="26"/>
      <c r="E251" s="26"/>
      <c r="F251" s="26">
        <v>4.4946999999999999</v>
      </c>
      <c r="G251" s="26">
        <v>435</v>
      </c>
      <c r="H251" s="26">
        <v>384.63</v>
      </c>
      <c r="I251" s="26">
        <v>426.5</v>
      </c>
      <c r="J251" s="26">
        <v>612.5</v>
      </c>
      <c r="K251" s="26">
        <v>640</v>
      </c>
      <c r="L251" s="26">
        <v>1360.5</v>
      </c>
      <c r="M251" s="26">
        <v>804.1</v>
      </c>
      <c r="N251" s="26">
        <v>635.20000000000005</v>
      </c>
      <c r="O251" s="26">
        <v>114.93543433552617</v>
      </c>
    </row>
    <row r="252" spans="1:15" x14ac:dyDescent="0.2">
      <c r="A252" s="5">
        <v>40602</v>
      </c>
      <c r="B252" s="26">
        <v>89.53</v>
      </c>
      <c r="C252" s="26">
        <v>103.72</v>
      </c>
      <c r="D252" s="26"/>
      <c r="E252" s="26"/>
      <c r="F252" s="26">
        <v>4.093</v>
      </c>
      <c r="G252" s="26">
        <v>475</v>
      </c>
      <c r="H252" s="26">
        <v>388.5</v>
      </c>
      <c r="I252" s="26">
        <v>433.5</v>
      </c>
      <c r="J252" s="26">
        <v>637.5</v>
      </c>
      <c r="K252" s="26">
        <v>681.25</v>
      </c>
      <c r="L252" s="26">
        <v>1371.3</v>
      </c>
      <c r="M252" s="26">
        <v>832.3</v>
      </c>
      <c r="N252" s="26">
        <v>690.4</v>
      </c>
      <c r="O252" s="26">
        <v>118.30885119456509</v>
      </c>
    </row>
    <row r="253" spans="1:15" x14ac:dyDescent="0.2">
      <c r="A253" s="5">
        <v>40633</v>
      </c>
      <c r="B253" s="26">
        <v>102.92</v>
      </c>
      <c r="C253" s="26">
        <v>114.64</v>
      </c>
      <c r="D253" s="26"/>
      <c r="E253" s="26"/>
      <c r="F253" s="26">
        <v>3.9733999999999998</v>
      </c>
      <c r="G253" s="26">
        <v>507</v>
      </c>
      <c r="H253" s="26">
        <v>371.4</v>
      </c>
      <c r="I253" s="26">
        <v>441</v>
      </c>
      <c r="J253" s="26">
        <v>645</v>
      </c>
      <c r="K253" s="26">
        <v>682</v>
      </c>
      <c r="L253" s="26">
        <v>1422.8</v>
      </c>
      <c r="M253" s="26">
        <v>745.3</v>
      </c>
      <c r="N253" s="26">
        <v>686.4</v>
      </c>
      <c r="O253" s="26">
        <v>125.15818962319076</v>
      </c>
    </row>
    <row r="254" spans="1:15" x14ac:dyDescent="0.2">
      <c r="A254" s="5">
        <v>40663</v>
      </c>
      <c r="B254" s="26">
        <v>109.96</v>
      </c>
      <c r="C254" s="26">
        <v>123.26</v>
      </c>
      <c r="D254" s="26"/>
      <c r="E254" s="26"/>
      <c r="F254" s="26">
        <v>4.2366999999999999</v>
      </c>
      <c r="G254" s="26">
        <v>515</v>
      </c>
      <c r="H254" s="26">
        <v>355.5</v>
      </c>
      <c r="I254" s="26">
        <v>441</v>
      </c>
      <c r="J254" s="26">
        <v>633.75</v>
      </c>
      <c r="K254" s="26">
        <v>686.25</v>
      </c>
      <c r="L254" s="26">
        <v>1174.4000000000001</v>
      </c>
      <c r="M254" s="26">
        <v>777.8</v>
      </c>
      <c r="N254" s="26">
        <v>753.1</v>
      </c>
      <c r="O254" s="26">
        <v>130.11371948560875</v>
      </c>
    </row>
    <row r="255" spans="1:15" x14ac:dyDescent="0.2">
      <c r="A255" s="5">
        <v>40694</v>
      </c>
      <c r="B255" s="26">
        <v>101.28</v>
      </c>
      <c r="C255" s="26">
        <v>114.99</v>
      </c>
      <c r="D255" s="26"/>
      <c r="E255" s="26"/>
      <c r="F255" s="26">
        <v>4.3109000000000002</v>
      </c>
      <c r="G255" s="26">
        <v>522.5</v>
      </c>
      <c r="H255" s="26">
        <v>378.5</v>
      </c>
      <c r="I255" s="26">
        <v>433</v>
      </c>
      <c r="J255" s="26">
        <v>631.5</v>
      </c>
      <c r="K255" s="26">
        <v>720</v>
      </c>
      <c r="L255" s="26">
        <v>1512.2</v>
      </c>
      <c r="M255" s="26">
        <v>781.2</v>
      </c>
      <c r="N255" s="26">
        <v>723.5</v>
      </c>
      <c r="O255" s="26">
        <v>128.38981201991731</v>
      </c>
    </row>
    <row r="256" spans="1:15" x14ac:dyDescent="0.2">
      <c r="A256" s="5">
        <v>40724</v>
      </c>
      <c r="B256" s="26">
        <v>96.25</v>
      </c>
      <c r="C256" s="26">
        <v>113.83</v>
      </c>
      <c r="D256" s="26"/>
      <c r="E256" s="26"/>
      <c r="F256" s="26">
        <v>4.5391000000000004</v>
      </c>
      <c r="G256" s="26">
        <v>524</v>
      </c>
      <c r="H256" s="26">
        <v>446</v>
      </c>
      <c r="I256" s="26">
        <v>441</v>
      </c>
      <c r="J256" s="26">
        <v>662.5</v>
      </c>
      <c r="K256" s="26">
        <v>720</v>
      </c>
      <c r="L256" s="26">
        <v>1528.4</v>
      </c>
      <c r="M256" s="26">
        <v>695.8</v>
      </c>
      <c r="N256" s="26">
        <v>720.7</v>
      </c>
      <c r="O256" s="26">
        <v>128.90029469510426</v>
      </c>
    </row>
    <row r="257" spans="1:15" x14ac:dyDescent="0.2">
      <c r="A257" s="5">
        <v>40755</v>
      </c>
      <c r="B257" s="26">
        <v>97.31</v>
      </c>
      <c r="C257" s="26">
        <v>116.97</v>
      </c>
      <c r="D257" s="26"/>
      <c r="E257" s="26"/>
      <c r="F257" s="26">
        <v>4.4238</v>
      </c>
      <c r="G257" s="26">
        <v>521.88</v>
      </c>
      <c r="H257" s="26">
        <v>473.38</v>
      </c>
      <c r="I257" s="26">
        <v>413</v>
      </c>
      <c r="J257" s="26">
        <v>690</v>
      </c>
      <c r="K257" s="26">
        <v>740</v>
      </c>
      <c r="L257" s="26">
        <v>1528.4</v>
      </c>
      <c r="M257" s="26">
        <v>674.5</v>
      </c>
      <c r="N257" s="26">
        <v>668.2</v>
      </c>
      <c r="O257" s="26">
        <v>130.67720680984428</v>
      </c>
    </row>
    <row r="258" spans="1:15" x14ac:dyDescent="0.2">
      <c r="A258" s="5">
        <v>40786</v>
      </c>
      <c r="B258" s="26">
        <v>86.32</v>
      </c>
      <c r="C258" s="26">
        <v>110.22</v>
      </c>
      <c r="D258" s="26"/>
      <c r="E258" s="26"/>
      <c r="F258" s="26">
        <v>4.0548999999999999</v>
      </c>
      <c r="G258" s="26">
        <v>526.25</v>
      </c>
      <c r="H258" s="26">
        <v>510</v>
      </c>
      <c r="I258" s="26">
        <v>424</v>
      </c>
      <c r="J258" s="26">
        <v>696</v>
      </c>
      <c r="K258" s="26">
        <v>625</v>
      </c>
      <c r="L258" s="26">
        <v>1825.7</v>
      </c>
      <c r="M258" s="26">
        <v>717.4</v>
      </c>
      <c r="N258" s="26">
        <v>713.4</v>
      </c>
      <c r="O258" s="26">
        <v>126.48163223647958</v>
      </c>
    </row>
    <row r="259" spans="1:15" x14ac:dyDescent="0.2">
      <c r="A259" s="5">
        <v>40816</v>
      </c>
      <c r="B259" s="26">
        <v>85.58</v>
      </c>
      <c r="C259" s="26">
        <v>112.83</v>
      </c>
      <c r="D259" s="26"/>
      <c r="E259" s="26"/>
      <c r="F259" s="26">
        <v>3.8946000000000001</v>
      </c>
      <c r="G259" s="26">
        <v>556.25</v>
      </c>
      <c r="H259" s="26">
        <v>509</v>
      </c>
      <c r="I259" s="26">
        <v>405</v>
      </c>
      <c r="J259" s="26">
        <v>705</v>
      </c>
      <c r="K259" s="26">
        <v>765</v>
      </c>
      <c r="L259" s="26">
        <v>1780.65</v>
      </c>
      <c r="M259" s="26">
        <v>692</v>
      </c>
      <c r="N259" s="26">
        <v>693.9</v>
      </c>
      <c r="O259" s="26">
        <v>125.50977541814136</v>
      </c>
    </row>
    <row r="260" spans="1:15" x14ac:dyDescent="0.2">
      <c r="A260" s="5">
        <v>40847</v>
      </c>
      <c r="B260" s="26">
        <v>86.41</v>
      </c>
      <c r="C260" s="26">
        <v>109.55</v>
      </c>
      <c r="D260" s="26"/>
      <c r="E260" s="26"/>
      <c r="F260" s="26">
        <v>3.5644</v>
      </c>
      <c r="G260" s="26">
        <v>623.13</v>
      </c>
      <c r="H260" s="26">
        <v>499.38</v>
      </c>
      <c r="I260" s="26">
        <v>440.5</v>
      </c>
      <c r="J260" s="26">
        <v>640.63</v>
      </c>
      <c r="K260" s="26">
        <v>745</v>
      </c>
      <c r="L260" s="26">
        <v>1667.9</v>
      </c>
      <c r="M260" s="26">
        <v>626.6</v>
      </c>
      <c r="N260" s="26">
        <v>632.1</v>
      </c>
      <c r="O260" s="26">
        <v>126.03029496632993</v>
      </c>
    </row>
    <row r="261" spans="1:15" x14ac:dyDescent="0.2">
      <c r="A261" s="5">
        <v>40877</v>
      </c>
      <c r="B261" s="26">
        <v>97.12</v>
      </c>
      <c r="C261" s="26">
        <v>110.77</v>
      </c>
      <c r="D261" s="26"/>
      <c r="E261" s="26"/>
      <c r="F261" s="26">
        <v>3.2585000000000002</v>
      </c>
      <c r="G261" s="26">
        <v>651.25</v>
      </c>
      <c r="H261" s="26">
        <v>491.25</v>
      </c>
      <c r="I261" s="26">
        <v>436.5</v>
      </c>
      <c r="J261" s="26">
        <v>612</v>
      </c>
      <c r="K261" s="26">
        <v>703</v>
      </c>
      <c r="L261" s="26">
        <v>1736</v>
      </c>
      <c r="M261" s="26">
        <v>612.5</v>
      </c>
      <c r="N261" s="26">
        <v>627.1</v>
      </c>
      <c r="O261" s="26">
        <v>126.44078155935337</v>
      </c>
    </row>
    <row r="262" spans="1:15" x14ac:dyDescent="0.2">
      <c r="A262" s="5">
        <v>40908</v>
      </c>
      <c r="B262" s="26">
        <v>98.56</v>
      </c>
      <c r="C262" s="26">
        <v>107.87</v>
      </c>
      <c r="D262" s="26"/>
      <c r="E262" s="26"/>
      <c r="F262" s="26">
        <v>3.1678000000000002</v>
      </c>
      <c r="G262" s="26">
        <v>553</v>
      </c>
      <c r="H262" s="26">
        <v>421.5</v>
      </c>
      <c r="I262" s="26">
        <v>424.5</v>
      </c>
      <c r="J262" s="26">
        <v>620</v>
      </c>
      <c r="K262" s="26">
        <v>686.67</v>
      </c>
      <c r="L262" s="26">
        <v>1652.7</v>
      </c>
      <c r="M262" s="26">
        <v>612.29999999999995</v>
      </c>
      <c r="N262" s="26">
        <v>605.9</v>
      </c>
      <c r="O262" s="26">
        <v>119.86708096089515</v>
      </c>
    </row>
    <row r="263" spans="1:15" x14ac:dyDescent="0.2">
      <c r="A263" s="5">
        <v>40939</v>
      </c>
      <c r="B263" s="26">
        <v>100.29</v>
      </c>
      <c r="C263" s="26">
        <v>110.69</v>
      </c>
      <c r="D263" s="26"/>
      <c r="E263" s="26"/>
      <c r="F263" s="26">
        <v>2.6694</v>
      </c>
      <c r="G263" s="26">
        <v>495.9</v>
      </c>
      <c r="H263" s="26">
        <v>393</v>
      </c>
      <c r="I263" s="26">
        <v>410</v>
      </c>
      <c r="J263" s="26">
        <v>622</v>
      </c>
      <c r="K263" s="26">
        <v>695</v>
      </c>
      <c r="L263" s="26">
        <v>1656.1</v>
      </c>
      <c r="M263" s="26">
        <v>630.5</v>
      </c>
      <c r="N263" s="26">
        <v>630.9</v>
      </c>
      <c r="O263" s="26">
        <v>118.42682304455819</v>
      </c>
    </row>
    <row r="264" spans="1:15" x14ac:dyDescent="0.2">
      <c r="A264" s="5">
        <v>40968</v>
      </c>
      <c r="B264" s="26">
        <v>102.21</v>
      </c>
      <c r="C264" s="26">
        <v>119.33</v>
      </c>
      <c r="D264" s="26"/>
      <c r="E264" s="26"/>
      <c r="F264" s="26">
        <v>2.5049000000000001</v>
      </c>
      <c r="G264" s="26">
        <v>393.5</v>
      </c>
      <c r="H264" s="26">
        <v>414.88</v>
      </c>
      <c r="I264" s="26">
        <v>423</v>
      </c>
      <c r="J264" s="26">
        <v>605</v>
      </c>
      <c r="K264" s="26">
        <v>693.75</v>
      </c>
      <c r="L264" s="26">
        <v>1743.1</v>
      </c>
      <c r="M264" s="26">
        <v>649.4</v>
      </c>
      <c r="N264" s="26">
        <v>641.79999999999995</v>
      </c>
      <c r="O264" s="26">
        <v>117.64964153488654</v>
      </c>
    </row>
    <row r="265" spans="1:15" x14ac:dyDescent="0.2">
      <c r="A265" s="5">
        <v>40999</v>
      </c>
      <c r="B265" s="26">
        <v>106.15</v>
      </c>
      <c r="C265" s="26">
        <v>125.45</v>
      </c>
      <c r="D265" s="26"/>
      <c r="E265" s="26"/>
      <c r="F265" s="26">
        <v>2.1724000000000001</v>
      </c>
      <c r="G265" s="26">
        <v>357.5</v>
      </c>
      <c r="H265" s="26">
        <v>535.38</v>
      </c>
      <c r="I265" s="26">
        <v>420</v>
      </c>
      <c r="J265" s="26">
        <v>612.5</v>
      </c>
      <c r="K265" s="26">
        <v>698.75</v>
      </c>
      <c r="L265" s="26">
        <v>1675.1</v>
      </c>
      <c r="M265" s="26">
        <v>651</v>
      </c>
      <c r="N265" s="26">
        <v>659.5</v>
      </c>
      <c r="O265" s="26">
        <v>119.45087018210853</v>
      </c>
    </row>
    <row r="266" spans="1:15" x14ac:dyDescent="0.2">
      <c r="A266" s="5">
        <v>41029</v>
      </c>
      <c r="B266" s="26">
        <v>103.28</v>
      </c>
      <c r="C266" s="26">
        <v>119.75</v>
      </c>
      <c r="D266" s="26"/>
      <c r="E266" s="26"/>
      <c r="F266" s="26">
        <v>1.9449000000000001</v>
      </c>
      <c r="G266" s="26">
        <v>425</v>
      </c>
      <c r="H266" s="26">
        <v>680</v>
      </c>
      <c r="I266" s="26">
        <v>446</v>
      </c>
      <c r="J266" s="26">
        <v>610</v>
      </c>
      <c r="K266" s="26">
        <v>691.88</v>
      </c>
      <c r="L266" s="26">
        <v>1648.5</v>
      </c>
      <c r="M266" s="26">
        <v>638.6</v>
      </c>
      <c r="N266" s="26">
        <v>632.4</v>
      </c>
      <c r="O266" s="26">
        <v>122.07173732011407</v>
      </c>
    </row>
    <row r="267" spans="1:15" x14ac:dyDescent="0.2">
      <c r="A267" s="5">
        <v>41060</v>
      </c>
      <c r="B267" s="26">
        <v>94.68</v>
      </c>
      <c r="C267" s="26">
        <v>110.34</v>
      </c>
      <c r="D267" s="26"/>
      <c r="E267" s="26"/>
      <c r="F267" s="26">
        <v>2.4321000000000002</v>
      </c>
      <c r="G267" s="26">
        <v>520</v>
      </c>
      <c r="H267" s="26">
        <v>666.25</v>
      </c>
      <c r="I267" s="26">
        <v>436</v>
      </c>
      <c r="J267" s="26">
        <v>610</v>
      </c>
      <c r="K267" s="26">
        <v>679.5</v>
      </c>
      <c r="L267" s="26">
        <v>1585.1</v>
      </c>
      <c r="M267" s="26">
        <v>639</v>
      </c>
      <c r="N267" s="26">
        <v>601</v>
      </c>
      <c r="O267" s="26">
        <v>118.13668469109561</v>
      </c>
    </row>
    <row r="268" spans="1:15" x14ac:dyDescent="0.2">
      <c r="A268" s="5">
        <v>41090</v>
      </c>
      <c r="B268" s="26">
        <v>82.36</v>
      </c>
      <c r="C268" s="26">
        <v>95.16</v>
      </c>
      <c r="D268" s="26"/>
      <c r="E268" s="26"/>
      <c r="F268" s="26">
        <v>2.4544000000000001</v>
      </c>
      <c r="G268" s="26">
        <v>580</v>
      </c>
      <c r="H268" s="26">
        <v>491.13</v>
      </c>
      <c r="I268" s="26">
        <v>426</v>
      </c>
      <c r="J268" s="26">
        <v>607.5</v>
      </c>
      <c r="K268" s="26">
        <v>668.75</v>
      </c>
      <c r="L268" s="26">
        <v>1595.6</v>
      </c>
      <c r="M268" s="26">
        <v>716.9</v>
      </c>
      <c r="N268" s="26">
        <v>553.20000000000005</v>
      </c>
      <c r="O268" s="26">
        <v>106.80065139506337</v>
      </c>
    </row>
    <row r="269" spans="1:15" x14ac:dyDescent="0.2">
      <c r="A269" s="5">
        <v>41121</v>
      </c>
      <c r="B269" s="26">
        <v>87.9</v>
      </c>
      <c r="C269" s="26">
        <v>102.62</v>
      </c>
      <c r="D269" s="26"/>
      <c r="E269" s="26"/>
      <c r="F269" s="26">
        <v>2.9539</v>
      </c>
      <c r="G269" s="26">
        <v>651.5</v>
      </c>
      <c r="H269" s="26">
        <v>443.8</v>
      </c>
      <c r="I269" s="26">
        <v>417</v>
      </c>
      <c r="J269" s="26">
        <v>572</v>
      </c>
      <c r="K269" s="26">
        <v>650</v>
      </c>
      <c r="L269" s="26">
        <v>1592.8</v>
      </c>
      <c r="M269" s="26">
        <v>879.2</v>
      </c>
      <c r="N269" s="26">
        <v>752.3</v>
      </c>
      <c r="O269" s="26">
        <v>113.79712983690764</v>
      </c>
    </row>
    <row r="270" spans="1:15" x14ac:dyDescent="0.2">
      <c r="A270" s="5">
        <v>41152</v>
      </c>
      <c r="B270" s="26">
        <v>94.11</v>
      </c>
      <c r="C270" s="26">
        <v>113.36</v>
      </c>
      <c r="D270" s="26"/>
      <c r="E270" s="26"/>
      <c r="F270" s="26">
        <v>2.8384999999999998</v>
      </c>
      <c r="G270" s="26">
        <v>651.25</v>
      </c>
      <c r="H270" s="26">
        <v>436.25</v>
      </c>
      <c r="I270" s="26">
        <v>419</v>
      </c>
      <c r="J270" s="26">
        <v>552.5</v>
      </c>
      <c r="K270" s="26">
        <v>650</v>
      </c>
      <c r="L270" s="26">
        <v>1625.7</v>
      </c>
      <c r="M270" s="26">
        <v>876.9</v>
      </c>
      <c r="N270" s="26">
        <v>803.6</v>
      </c>
      <c r="O270" s="26">
        <v>118.96831657273518</v>
      </c>
    </row>
    <row r="271" spans="1:15" x14ac:dyDescent="0.2">
      <c r="A271" s="5">
        <v>41182</v>
      </c>
      <c r="B271" s="26">
        <v>94.51</v>
      </c>
      <c r="C271" s="26">
        <v>112.86</v>
      </c>
      <c r="D271" s="26"/>
      <c r="E271" s="26"/>
      <c r="F271" s="26">
        <v>2.8477999999999999</v>
      </c>
      <c r="G271" s="26">
        <v>662.5</v>
      </c>
      <c r="H271" s="26">
        <v>429.13</v>
      </c>
      <c r="I271" s="26">
        <v>447</v>
      </c>
      <c r="J271" s="26">
        <v>527.5</v>
      </c>
      <c r="K271" s="26">
        <v>630</v>
      </c>
      <c r="L271" s="26">
        <v>1741.9</v>
      </c>
      <c r="M271" s="26">
        <v>886.8</v>
      </c>
      <c r="N271" s="26">
        <v>763.4</v>
      </c>
      <c r="O271" s="26">
        <v>120.10964221028843</v>
      </c>
    </row>
    <row r="272" spans="1:15" x14ac:dyDescent="0.2">
      <c r="A272" s="5">
        <v>41213</v>
      </c>
      <c r="B272" s="26">
        <v>89.52</v>
      </c>
      <c r="C272" s="26">
        <v>111.71</v>
      </c>
      <c r="D272" s="26"/>
      <c r="E272" s="26"/>
      <c r="F272" s="26">
        <v>3.3169</v>
      </c>
      <c r="G272" s="26">
        <v>670.5</v>
      </c>
      <c r="H272" s="26">
        <v>428.7</v>
      </c>
      <c r="I272" s="26">
        <v>441</v>
      </c>
      <c r="J272" s="26">
        <v>510</v>
      </c>
      <c r="K272" s="26">
        <v>622.5</v>
      </c>
      <c r="L272" s="26">
        <v>1746.4</v>
      </c>
      <c r="M272" s="26">
        <v>866.7</v>
      </c>
      <c r="N272" s="26">
        <v>750.1</v>
      </c>
      <c r="O272" s="26">
        <v>120.60019703467113</v>
      </c>
    </row>
    <row r="273" spans="1:15" x14ac:dyDescent="0.2">
      <c r="A273" s="5">
        <v>41243</v>
      </c>
      <c r="B273" s="26">
        <v>86.68</v>
      </c>
      <c r="C273" s="26">
        <v>109.06</v>
      </c>
      <c r="D273" s="26"/>
      <c r="E273" s="26"/>
      <c r="F273" s="26">
        <v>3.5381999999999998</v>
      </c>
      <c r="G273" s="26">
        <v>668.75</v>
      </c>
      <c r="H273" s="26">
        <v>396.13</v>
      </c>
      <c r="I273" s="26">
        <v>432</v>
      </c>
      <c r="J273" s="26">
        <v>522</v>
      </c>
      <c r="K273" s="26">
        <v>611</v>
      </c>
      <c r="L273" s="26">
        <v>1724.4</v>
      </c>
      <c r="M273" s="26">
        <v>876.5</v>
      </c>
      <c r="N273" s="26">
        <v>743.7</v>
      </c>
      <c r="O273" s="26">
        <v>117.60351132172181</v>
      </c>
    </row>
    <row r="274" spans="1:15" x14ac:dyDescent="0.2">
      <c r="A274" s="5">
        <v>41274</v>
      </c>
      <c r="B274" s="26">
        <v>88.19</v>
      </c>
      <c r="C274" s="26">
        <v>109.49</v>
      </c>
      <c r="D274" s="26"/>
      <c r="E274" s="26"/>
      <c r="F274" s="26">
        <v>3.3418999999999999</v>
      </c>
      <c r="G274" s="26">
        <v>642.5</v>
      </c>
      <c r="H274" s="26">
        <v>402</v>
      </c>
      <c r="I274" s="26">
        <v>439</v>
      </c>
      <c r="J274" s="26">
        <v>525</v>
      </c>
      <c r="K274" s="26">
        <v>600</v>
      </c>
      <c r="L274" s="26">
        <v>1687.3</v>
      </c>
      <c r="M274" s="26">
        <v>815.5</v>
      </c>
      <c r="N274" s="26">
        <v>720.8</v>
      </c>
      <c r="O274" s="26">
        <v>114.67989157890098</v>
      </c>
    </row>
    <row r="275" spans="1:15" x14ac:dyDescent="0.2">
      <c r="A275" s="5">
        <v>41305</v>
      </c>
      <c r="B275" s="26">
        <v>94.74</v>
      </c>
      <c r="C275" s="26">
        <v>112.96</v>
      </c>
      <c r="D275" s="26"/>
      <c r="E275" s="26"/>
      <c r="F275" s="26">
        <v>3.3279999999999998</v>
      </c>
      <c r="G275" s="26">
        <v>626</v>
      </c>
      <c r="H275" s="26">
        <v>409.13</v>
      </c>
      <c r="I275" s="26">
        <v>495</v>
      </c>
      <c r="J275" s="26">
        <v>536.25</v>
      </c>
      <c r="K275" s="26">
        <v>602.5</v>
      </c>
      <c r="L275" s="26">
        <v>1671.9</v>
      </c>
      <c r="M275" s="26">
        <v>768.3</v>
      </c>
      <c r="N275" s="26">
        <v>714.6</v>
      </c>
      <c r="O275" s="26">
        <v>119.40419970001822</v>
      </c>
    </row>
    <row r="276" spans="1:15" x14ac:dyDescent="0.2">
      <c r="A276" s="5">
        <v>41333</v>
      </c>
      <c r="B276" s="26">
        <v>95.27</v>
      </c>
      <c r="C276" s="26">
        <v>116.05</v>
      </c>
      <c r="D276" s="26"/>
      <c r="E276" s="26"/>
      <c r="F276" s="26">
        <v>3.3292000000000002</v>
      </c>
      <c r="G276" s="26">
        <v>608.75</v>
      </c>
      <c r="H276" s="26">
        <v>424.38</v>
      </c>
      <c r="I276" s="26">
        <v>493</v>
      </c>
      <c r="J276" s="26">
        <v>540</v>
      </c>
      <c r="K276" s="26">
        <v>611.25</v>
      </c>
      <c r="L276" s="26">
        <v>1630.7</v>
      </c>
      <c r="M276" s="26">
        <v>741.8</v>
      </c>
      <c r="N276" s="26">
        <v>703.3</v>
      </c>
      <c r="O276" s="26">
        <v>122.1542596333914</v>
      </c>
    </row>
    <row r="277" spans="1:15" x14ac:dyDescent="0.2">
      <c r="A277" s="5">
        <v>41364</v>
      </c>
      <c r="B277" s="26">
        <v>92.91</v>
      </c>
      <c r="C277" s="26">
        <v>108.47</v>
      </c>
      <c r="D277" s="26"/>
      <c r="E277" s="26"/>
      <c r="F277" s="26">
        <v>3.8069000000000002</v>
      </c>
      <c r="G277" s="26">
        <v>582.5</v>
      </c>
      <c r="H277" s="26">
        <v>401.88</v>
      </c>
      <c r="I277" s="26">
        <v>484</v>
      </c>
      <c r="J277" s="26">
        <v>540</v>
      </c>
      <c r="K277" s="26">
        <v>614</v>
      </c>
      <c r="L277" s="26">
        <v>1591</v>
      </c>
      <c r="M277" s="26">
        <v>713.9</v>
      </c>
      <c r="N277" s="26">
        <v>715.4</v>
      </c>
      <c r="O277" s="26">
        <v>119.85068049263785</v>
      </c>
    </row>
    <row r="278" spans="1:15" x14ac:dyDescent="0.2">
      <c r="A278" s="5">
        <v>41394</v>
      </c>
      <c r="B278" s="26">
        <v>92.02</v>
      </c>
      <c r="C278" s="26">
        <v>102.25</v>
      </c>
      <c r="D278" s="26"/>
      <c r="E278" s="26"/>
      <c r="F278" s="26">
        <v>4.1669</v>
      </c>
      <c r="G278" s="26">
        <v>557.5</v>
      </c>
      <c r="H278" s="26">
        <v>379.9</v>
      </c>
      <c r="I278" s="26">
        <v>510</v>
      </c>
      <c r="J278" s="26">
        <v>526.25</v>
      </c>
      <c r="K278" s="26">
        <v>610</v>
      </c>
      <c r="L278" s="26">
        <v>1485.9</v>
      </c>
      <c r="M278" s="26">
        <v>703.4</v>
      </c>
      <c r="N278" s="26">
        <v>629.9</v>
      </c>
      <c r="O278" s="26">
        <v>118.58234039885984</v>
      </c>
    </row>
    <row r="279" spans="1:15" x14ac:dyDescent="0.2">
      <c r="A279" s="5">
        <v>41425</v>
      </c>
      <c r="B279" s="26">
        <v>94.76</v>
      </c>
      <c r="C279" s="26">
        <v>102.56</v>
      </c>
      <c r="D279" s="26"/>
      <c r="E279" s="26"/>
      <c r="F279" s="26">
        <v>4.0403000000000002</v>
      </c>
      <c r="G279" s="26">
        <v>549.5</v>
      </c>
      <c r="H279" s="26">
        <v>333</v>
      </c>
      <c r="I279" s="26">
        <v>510</v>
      </c>
      <c r="J279" s="26">
        <v>512</v>
      </c>
      <c r="K279" s="26">
        <v>594</v>
      </c>
      <c r="L279" s="26">
        <v>1416.1</v>
      </c>
      <c r="M279" s="26">
        <v>702.6</v>
      </c>
      <c r="N279" s="26">
        <v>651.5</v>
      </c>
      <c r="O279" s="26">
        <v>116.3691921198925</v>
      </c>
    </row>
    <row r="280" spans="1:15" x14ac:dyDescent="0.2">
      <c r="A280" s="5">
        <v>41455</v>
      </c>
      <c r="B280" s="26">
        <v>95.79</v>
      </c>
      <c r="C280" s="26">
        <v>102.92</v>
      </c>
      <c r="D280" s="26"/>
      <c r="E280" s="26"/>
      <c r="F280" s="26">
        <v>3.8254000000000001</v>
      </c>
      <c r="G280" s="26">
        <v>535</v>
      </c>
      <c r="H280" s="26">
        <v>326.5</v>
      </c>
      <c r="I280" s="26">
        <v>518</v>
      </c>
      <c r="J280" s="26">
        <v>510</v>
      </c>
      <c r="K280" s="26">
        <v>586.25</v>
      </c>
      <c r="L280" s="26">
        <v>1342.7</v>
      </c>
      <c r="M280" s="26">
        <v>696.2</v>
      </c>
      <c r="N280" s="26">
        <v>546.6</v>
      </c>
      <c r="O280" s="26">
        <v>113.85764929126847</v>
      </c>
    </row>
    <row r="281" spans="1:15" x14ac:dyDescent="0.2">
      <c r="A281" s="5">
        <v>41486</v>
      </c>
      <c r="B281" s="26">
        <v>104.7</v>
      </c>
      <c r="C281" s="26">
        <v>107.93</v>
      </c>
      <c r="D281" s="26"/>
      <c r="E281" s="26"/>
      <c r="F281" s="26">
        <v>3.6227</v>
      </c>
      <c r="G281" s="26">
        <v>480.8</v>
      </c>
      <c r="H281" s="26">
        <v>320</v>
      </c>
      <c r="I281" s="26">
        <v>499</v>
      </c>
      <c r="J281" s="26">
        <v>510</v>
      </c>
      <c r="K281" s="26">
        <v>585</v>
      </c>
      <c r="L281" s="26">
        <v>1284.4000000000001</v>
      </c>
      <c r="M281" s="26">
        <v>675.4</v>
      </c>
      <c r="N281" s="26">
        <v>497.4</v>
      </c>
      <c r="O281" s="26">
        <v>115.25172403070188</v>
      </c>
    </row>
    <row r="282" spans="1:15" x14ac:dyDescent="0.2">
      <c r="A282" s="5">
        <v>41517</v>
      </c>
      <c r="B282" s="26">
        <v>106.55</v>
      </c>
      <c r="C282" s="26">
        <v>111.28</v>
      </c>
      <c r="D282" s="26"/>
      <c r="E282" s="26"/>
      <c r="F282" s="26">
        <v>3.4251</v>
      </c>
      <c r="G282" s="26">
        <v>424</v>
      </c>
      <c r="H282" s="26">
        <v>322.5</v>
      </c>
      <c r="I282" s="26">
        <v>517</v>
      </c>
      <c r="J282" s="26">
        <v>512</v>
      </c>
      <c r="K282" s="26">
        <v>591</v>
      </c>
      <c r="L282" s="26">
        <v>1345.1</v>
      </c>
      <c r="M282" s="26">
        <v>353.7</v>
      </c>
      <c r="N282" s="26">
        <v>469.7</v>
      </c>
      <c r="O282" s="26">
        <v>116.72618928938822</v>
      </c>
    </row>
    <row r="283" spans="1:15" x14ac:dyDescent="0.2">
      <c r="A283" s="5">
        <v>41547</v>
      </c>
      <c r="B283" s="26">
        <v>106.25</v>
      </c>
      <c r="C283" s="26">
        <v>111.6</v>
      </c>
      <c r="D283" s="26"/>
      <c r="E283" s="26"/>
      <c r="F283" s="26">
        <v>3.6154000000000002</v>
      </c>
      <c r="G283" s="26">
        <v>440</v>
      </c>
      <c r="H283" s="26">
        <v>300</v>
      </c>
      <c r="I283" s="26">
        <v>519</v>
      </c>
      <c r="J283" s="26">
        <v>508.75</v>
      </c>
      <c r="K283" s="26">
        <v>592.5</v>
      </c>
      <c r="L283" s="26">
        <v>1348.5</v>
      </c>
      <c r="M283" s="26">
        <v>653.4</v>
      </c>
      <c r="N283" s="26">
        <v>459.5</v>
      </c>
      <c r="O283" s="26">
        <v>115.86067591008701</v>
      </c>
    </row>
    <row r="284" spans="1:15" x14ac:dyDescent="0.2">
      <c r="A284" s="5">
        <v>41578</v>
      </c>
      <c r="B284" s="26">
        <v>100.5</v>
      </c>
      <c r="C284" s="26">
        <v>109.08</v>
      </c>
      <c r="D284" s="26"/>
      <c r="E284" s="26"/>
      <c r="F284" s="26">
        <v>3.6739000000000002</v>
      </c>
      <c r="G284" s="26">
        <v>441.5</v>
      </c>
      <c r="H284" s="26">
        <v>300</v>
      </c>
      <c r="I284" s="26">
        <v>554</v>
      </c>
      <c r="J284" s="26">
        <v>505</v>
      </c>
      <c r="K284" s="26">
        <v>590</v>
      </c>
      <c r="L284" s="26">
        <v>1314.4</v>
      </c>
      <c r="M284" s="26">
        <v>688.9</v>
      </c>
      <c r="N284" s="26">
        <v>439.2</v>
      </c>
      <c r="O284" s="26">
        <v>115.0063722182327</v>
      </c>
    </row>
    <row r="285" spans="1:15" x14ac:dyDescent="0.2">
      <c r="A285" s="5">
        <v>41608</v>
      </c>
      <c r="B285" s="26">
        <v>93.89</v>
      </c>
      <c r="C285" s="26">
        <v>107.79</v>
      </c>
      <c r="D285" s="26"/>
      <c r="E285" s="26"/>
      <c r="F285" s="26">
        <v>3.6173999999999999</v>
      </c>
      <c r="G285" s="26">
        <v>426.5</v>
      </c>
      <c r="H285" s="26">
        <v>300</v>
      </c>
      <c r="I285" s="26">
        <v>547</v>
      </c>
      <c r="J285" s="26">
        <v>505</v>
      </c>
      <c r="K285" s="26">
        <v>590</v>
      </c>
      <c r="L285" s="26">
        <v>1277.4000000000001</v>
      </c>
      <c r="M285" s="26">
        <v>660.7</v>
      </c>
      <c r="N285" s="26">
        <v>432.4</v>
      </c>
      <c r="O285" s="26">
        <v>113.16451669289778</v>
      </c>
    </row>
    <row r="286" spans="1:15" x14ac:dyDescent="0.2">
      <c r="A286" s="5">
        <v>41639</v>
      </c>
      <c r="B286" s="26">
        <v>97.85</v>
      </c>
      <c r="C286" s="26">
        <v>110.76</v>
      </c>
      <c r="D286" s="26"/>
      <c r="E286" s="26"/>
      <c r="F286" s="26">
        <v>4.2366000000000001</v>
      </c>
      <c r="G286" s="26">
        <v>404</v>
      </c>
      <c r="H286" s="26">
        <v>350</v>
      </c>
      <c r="I286" s="26">
        <v>561</v>
      </c>
      <c r="J286" s="26">
        <v>505</v>
      </c>
      <c r="K286" s="26">
        <v>590</v>
      </c>
      <c r="L286" s="26">
        <v>1219.3</v>
      </c>
      <c r="M286" s="26">
        <v>628.70000000000005</v>
      </c>
      <c r="N286" s="26">
        <v>430.4</v>
      </c>
      <c r="O286" s="26">
        <v>119.55209007640198</v>
      </c>
    </row>
    <row r="287" spans="1:15" x14ac:dyDescent="0.2">
      <c r="A287" s="5">
        <v>41670</v>
      </c>
      <c r="B287" s="26">
        <v>94.86</v>
      </c>
      <c r="C287" s="26">
        <v>108.12</v>
      </c>
      <c r="D287" s="26"/>
      <c r="E287" s="26"/>
      <c r="F287" s="26">
        <v>4.7042999999999999</v>
      </c>
      <c r="G287" s="26">
        <v>395.3</v>
      </c>
      <c r="H287" s="26">
        <v>377</v>
      </c>
      <c r="I287" s="26">
        <v>606.5</v>
      </c>
      <c r="J287" s="26">
        <v>507</v>
      </c>
      <c r="K287" s="26">
        <v>592</v>
      </c>
      <c r="L287" s="26">
        <v>1243.0999999999999</v>
      </c>
      <c r="M287" s="26">
        <v>574.29999999999995</v>
      </c>
      <c r="N287" s="26">
        <v>427.3</v>
      </c>
      <c r="O287" s="26">
        <v>122.85318089517089</v>
      </c>
    </row>
    <row r="288" spans="1:15" x14ac:dyDescent="0.2">
      <c r="A288" s="5">
        <v>41698</v>
      </c>
      <c r="B288" s="26">
        <v>100.73</v>
      </c>
      <c r="C288" s="26">
        <v>108.9</v>
      </c>
      <c r="D288" s="26"/>
      <c r="E288" s="26"/>
      <c r="F288" s="26">
        <v>5.9842000000000004</v>
      </c>
      <c r="G288" s="26">
        <v>381.25</v>
      </c>
      <c r="H288" s="26">
        <v>390</v>
      </c>
      <c r="I288" s="26">
        <v>611.5</v>
      </c>
      <c r="J288" s="26">
        <v>515</v>
      </c>
      <c r="K288" s="26">
        <v>607.5</v>
      </c>
      <c r="L288" s="26">
        <v>1298.7</v>
      </c>
      <c r="M288" s="26">
        <v>596.1</v>
      </c>
      <c r="N288" s="26">
        <v>453.1</v>
      </c>
      <c r="O288" s="26">
        <v>128.86280419338064</v>
      </c>
    </row>
    <row r="289" spans="1:15" x14ac:dyDescent="0.2">
      <c r="A289" s="5">
        <v>41729</v>
      </c>
      <c r="B289" s="26">
        <v>100.57</v>
      </c>
      <c r="C289" s="26">
        <v>107.48</v>
      </c>
      <c r="D289" s="26"/>
      <c r="E289" s="26"/>
      <c r="F289" s="26">
        <v>4.8789999999999996</v>
      </c>
      <c r="G289" s="26">
        <v>439</v>
      </c>
      <c r="H289" s="26">
        <v>390</v>
      </c>
      <c r="I289" s="26">
        <v>620.5</v>
      </c>
      <c r="J289" s="26">
        <v>511.3</v>
      </c>
      <c r="K289" s="26">
        <v>605</v>
      </c>
      <c r="L289" s="26">
        <v>1336.6</v>
      </c>
      <c r="M289" s="26">
        <v>679.3</v>
      </c>
      <c r="N289" s="26">
        <v>485.5</v>
      </c>
      <c r="O289" s="26">
        <v>124.19095292061481</v>
      </c>
    </row>
    <row r="290" spans="1:15" x14ac:dyDescent="0.2">
      <c r="A290" s="5">
        <v>41759</v>
      </c>
      <c r="B290" s="26">
        <v>102.08</v>
      </c>
      <c r="C290" s="26">
        <v>107.76</v>
      </c>
      <c r="D290" s="26"/>
      <c r="E290" s="26"/>
      <c r="F290" s="26">
        <v>4.6338999999999997</v>
      </c>
      <c r="G290" s="26">
        <v>535</v>
      </c>
      <c r="H290" s="26">
        <v>393</v>
      </c>
      <c r="I290" s="26">
        <v>569</v>
      </c>
      <c r="J290" s="26">
        <v>501.25</v>
      </c>
      <c r="K290" s="26">
        <v>591.25</v>
      </c>
      <c r="L290" s="26">
        <v>1299.2</v>
      </c>
      <c r="M290" s="26">
        <v>690.1</v>
      </c>
      <c r="N290" s="26">
        <v>507.9</v>
      </c>
      <c r="O290" s="26">
        <v>125.86250491552693</v>
      </c>
    </row>
    <row r="291" spans="1:15" x14ac:dyDescent="0.2">
      <c r="A291" s="5">
        <v>41790</v>
      </c>
      <c r="B291" s="26">
        <v>101.86</v>
      </c>
      <c r="C291" s="26">
        <v>109.54</v>
      </c>
      <c r="D291" s="26"/>
      <c r="E291" s="26"/>
      <c r="F291" s="26">
        <v>4.5641999999999996</v>
      </c>
      <c r="G291" s="26">
        <v>525</v>
      </c>
      <c r="H291" s="26">
        <v>349</v>
      </c>
      <c r="I291" s="26">
        <v>574</v>
      </c>
      <c r="J291" s="26">
        <v>498</v>
      </c>
      <c r="K291" s="26">
        <v>586</v>
      </c>
      <c r="L291" s="26">
        <v>1288.9000000000001</v>
      </c>
      <c r="M291" s="26">
        <v>686.6</v>
      </c>
      <c r="N291" s="26">
        <v>490.1</v>
      </c>
      <c r="O291" s="26">
        <v>122.71144425471215</v>
      </c>
    </row>
    <row r="292" spans="1:15" x14ac:dyDescent="0.2">
      <c r="A292" s="5">
        <v>41820</v>
      </c>
      <c r="B292" s="26">
        <v>105.24</v>
      </c>
      <c r="C292" s="26">
        <v>111.8</v>
      </c>
      <c r="D292" s="26"/>
      <c r="E292" s="26"/>
      <c r="F292" s="26">
        <v>4.5724</v>
      </c>
      <c r="G292" s="26">
        <v>491</v>
      </c>
      <c r="H292" s="26">
        <v>342.5</v>
      </c>
      <c r="I292" s="26">
        <v>561</v>
      </c>
      <c r="J292" s="26">
        <v>487.5</v>
      </c>
      <c r="K292" s="26">
        <v>572.5</v>
      </c>
      <c r="L292" s="26">
        <v>1277.9000000000001</v>
      </c>
      <c r="M292" s="26">
        <v>602.1</v>
      </c>
      <c r="N292" s="26">
        <v>445.6</v>
      </c>
      <c r="O292" s="26">
        <v>122.46738950284784</v>
      </c>
    </row>
    <row r="293" spans="1:15" x14ac:dyDescent="0.2">
      <c r="A293" s="5">
        <v>41851</v>
      </c>
      <c r="B293" s="26">
        <v>102.94</v>
      </c>
      <c r="C293" s="26">
        <v>106.77</v>
      </c>
      <c r="D293" s="26"/>
      <c r="E293" s="26"/>
      <c r="F293" s="26">
        <v>4.0113000000000003</v>
      </c>
      <c r="G293" s="26">
        <v>475</v>
      </c>
      <c r="H293" s="26">
        <v>350</v>
      </c>
      <c r="I293" s="26">
        <v>440</v>
      </c>
      <c r="J293" s="26">
        <v>487.5</v>
      </c>
      <c r="K293" s="26">
        <v>575</v>
      </c>
      <c r="L293" s="26">
        <v>1313</v>
      </c>
      <c r="M293" s="26">
        <v>542.1</v>
      </c>
      <c r="N293" s="26">
        <v>386.5</v>
      </c>
      <c r="O293" s="26">
        <v>116.15381351501601</v>
      </c>
    </row>
    <row r="294" spans="1:15" x14ac:dyDescent="0.2">
      <c r="A294" s="5">
        <v>41882</v>
      </c>
      <c r="B294" s="26">
        <v>96.38</v>
      </c>
      <c r="C294" s="26">
        <v>101.61</v>
      </c>
      <c r="D294" s="26"/>
      <c r="E294" s="26"/>
      <c r="F294" s="26">
        <v>3.8851</v>
      </c>
      <c r="G294" s="26">
        <v>487.5</v>
      </c>
      <c r="H294" s="26">
        <v>353</v>
      </c>
      <c r="I294" s="26">
        <v>432</v>
      </c>
      <c r="J294" s="26">
        <v>484</v>
      </c>
      <c r="K294" s="26">
        <v>574</v>
      </c>
      <c r="L294" s="26">
        <v>1297</v>
      </c>
      <c r="M294" s="26">
        <v>561.29999999999995</v>
      </c>
      <c r="N294" s="26">
        <v>369</v>
      </c>
      <c r="O294" s="26">
        <v>114.1544030489131</v>
      </c>
    </row>
    <row r="295" spans="1:15" x14ac:dyDescent="0.2">
      <c r="A295" s="5">
        <v>41912</v>
      </c>
      <c r="B295" s="26">
        <v>93.22</v>
      </c>
      <c r="C295" s="26">
        <v>97.09</v>
      </c>
      <c r="D295" s="26"/>
      <c r="E295" s="26"/>
      <c r="F295" s="26">
        <v>3.9178000000000002</v>
      </c>
      <c r="G295" s="26">
        <v>553</v>
      </c>
      <c r="H295" s="26">
        <v>351</v>
      </c>
      <c r="I295" s="26">
        <v>418</v>
      </c>
      <c r="J295" s="26">
        <v>480</v>
      </c>
      <c r="K295" s="26">
        <v>570</v>
      </c>
      <c r="L295" s="26">
        <v>1241.3</v>
      </c>
      <c r="M295" s="26">
        <v>502.3</v>
      </c>
      <c r="N295" s="26">
        <v>338.8</v>
      </c>
      <c r="O295" s="26">
        <v>114.08256011431014</v>
      </c>
    </row>
    <row r="296" spans="1:15" x14ac:dyDescent="0.2">
      <c r="A296" s="5">
        <v>41943</v>
      </c>
      <c r="B296" s="26">
        <v>84.4</v>
      </c>
      <c r="C296" s="26">
        <v>87.43</v>
      </c>
      <c r="D296" s="26"/>
      <c r="E296" s="26"/>
      <c r="F296" s="26">
        <v>3.7723</v>
      </c>
      <c r="G296" s="26">
        <v>595</v>
      </c>
      <c r="H296" s="26">
        <v>345</v>
      </c>
      <c r="I296" s="26">
        <v>446</v>
      </c>
      <c r="J296" s="26">
        <v>480</v>
      </c>
      <c r="K296" s="26">
        <v>570</v>
      </c>
      <c r="L296" s="26">
        <v>1223.5999999999999</v>
      </c>
      <c r="M296" s="26">
        <v>511.2</v>
      </c>
      <c r="N296" s="26">
        <v>349.4</v>
      </c>
      <c r="O296" s="26">
        <v>106.92358153752812</v>
      </c>
    </row>
    <row r="297" spans="1:15" x14ac:dyDescent="0.2">
      <c r="A297" s="5">
        <v>41973</v>
      </c>
      <c r="B297" s="26">
        <v>75.81</v>
      </c>
      <c r="C297" s="26">
        <v>79.44</v>
      </c>
      <c r="D297" s="26"/>
      <c r="E297" s="26"/>
      <c r="F297" s="26">
        <v>4.1100000000000003</v>
      </c>
      <c r="G297" s="26">
        <v>610</v>
      </c>
      <c r="H297" s="26">
        <v>345</v>
      </c>
      <c r="I297" s="26">
        <v>442</v>
      </c>
      <c r="J297" s="26">
        <v>480</v>
      </c>
      <c r="K297" s="26">
        <v>570</v>
      </c>
      <c r="L297" s="26">
        <v>1176.3</v>
      </c>
      <c r="M297" s="26">
        <v>547.9</v>
      </c>
      <c r="N297" s="26">
        <v>386.1</v>
      </c>
      <c r="O297" s="26">
        <v>101.02807210992812</v>
      </c>
    </row>
    <row r="298" spans="1:15" x14ac:dyDescent="0.2">
      <c r="A298" s="5">
        <v>42004</v>
      </c>
      <c r="B298" s="26">
        <v>59.26</v>
      </c>
      <c r="C298" s="26">
        <v>62.34</v>
      </c>
      <c r="D298" s="26"/>
      <c r="E298" s="26"/>
      <c r="F298" s="26">
        <v>3.4011999999999998</v>
      </c>
      <c r="G298" s="26">
        <v>580</v>
      </c>
      <c r="H298" s="26">
        <v>338.3</v>
      </c>
      <c r="I298" s="26">
        <v>441</v>
      </c>
      <c r="J298" s="26">
        <v>480</v>
      </c>
      <c r="K298" s="26">
        <v>570</v>
      </c>
      <c r="L298" s="26">
        <v>1200.4000000000001</v>
      </c>
      <c r="M298" s="26">
        <v>610.1</v>
      </c>
      <c r="N298" s="26">
        <v>401.4</v>
      </c>
      <c r="O298" s="26">
        <v>83.064932605457031</v>
      </c>
    </row>
    <row r="299" spans="1:15" x14ac:dyDescent="0.2">
      <c r="A299" s="5">
        <v>42035</v>
      </c>
      <c r="B299" s="26">
        <v>47.27</v>
      </c>
      <c r="C299" s="26">
        <v>47.76</v>
      </c>
      <c r="D299" s="26"/>
      <c r="E299" s="26"/>
      <c r="F299" s="26">
        <v>2.9741</v>
      </c>
      <c r="G299" s="26">
        <v>488.8</v>
      </c>
      <c r="H299" s="26">
        <v>330</v>
      </c>
      <c r="I299" s="26">
        <v>416</v>
      </c>
      <c r="J299" s="26">
        <v>434.38</v>
      </c>
      <c r="K299" s="26">
        <v>570</v>
      </c>
      <c r="L299" s="26">
        <v>1249.33</v>
      </c>
      <c r="M299" s="26">
        <v>582</v>
      </c>
      <c r="N299" s="26">
        <v>419.1</v>
      </c>
      <c r="O299" s="26">
        <v>72.177960846815367</v>
      </c>
    </row>
    <row r="300" spans="1:15" x14ac:dyDescent="0.2">
      <c r="A300" s="5">
        <v>42063</v>
      </c>
      <c r="B300" s="26">
        <v>50.61</v>
      </c>
      <c r="C300" s="26">
        <v>58.1</v>
      </c>
      <c r="D300" s="26"/>
      <c r="E300" s="26"/>
      <c r="F300" s="26">
        <v>2.8477999999999999</v>
      </c>
      <c r="G300" s="26">
        <v>445</v>
      </c>
      <c r="H300" s="26">
        <v>316.3</v>
      </c>
      <c r="I300" s="26">
        <v>398.5</v>
      </c>
      <c r="J300" s="26">
        <v>425</v>
      </c>
      <c r="K300" s="26">
        <v>520</v>
      </c>
      <c r="L300" s="26">
        <v>1231.0999999999999</v>
      </c>
      <c r="M300" s="26">
        <v>570.4</v>
      </c>
      <c r="N300" s="26">
        <v>423.3</v>
      </c>
      <c r="O300" s="26">
        <v>77.956232575651171</v>
      </c>
    </row>
    <row r="301" spans="1:15" x14ac:dyDescent="0.2">
      <c r="A301" s="5">
        <v>42094</v>
      </c>
      <c r="B301" s="26">
        <v>47.78</v>
      </c>
      <c r="C301" s="26">
        <v>55.89</v>
      </c>
      <c r="D301" s="26"/>
      <c r="E301" s="26"/>
      <c r="F301" s="26">
        <v>2.8006000000000002</v>
      </c>
      <c r="G301" s="26">
        <v>434</v>
      </c>
      <c r="H301" s="26">
        <v>296.3</v>
      </c>
      <c r="I301" s="26">
        <v>384.5</v>
      </c>
      <c r="J301" s="26">
        <v>413.75</v>
      </c>
      <c r="K301" s="26">
        <v>516.29999999999995</v>
      </c>
      <c r="L301" s="26">
        <v>1180.6400000000001</v>
      </c>
      <c r="M301" s="26">
        <v>571.79999999999995</v>
      </c>
      <c r="N301" s="26">
        <v>420.1</v>
      </c>
      <c r="O301" s="26">
        <v>75.529855460919578</v>
      </c>
    </row>
    <row r="302" spans="1:15" x14ac:dyDescent="0.2">
      <c r="A302" s="5">
        <v>42124</v>
      </c>
      <c r="B302" s="26">
        <v>54.44</v>
      </c>
      <c r="C302" s="26">
        <v>59.52</v>
      </c>
      <c r="D302" s="26"/>
      <c r="E302" s="26"/>
      <c r="F302" s="26">
        <v>2.5794999999999999</v>
      </c>
      <c r="G302" s="26">
        <v>435</v>
      </c>
      <c r="H302" s="26">
        <v>260</v>
      </c>
      <c r="I302" s="26">
        <v>394</v>
      </c>
      <c r="J302" s="26">
        <v>410</v>
      </c>
      <c r="K302" s="26">
        <v>505</v>
      </c>
      <c r="L302" s="26">
        <v>1198.25</v>
      </c>
      <c r="M302" s="26">
        <v>573.9</v>
      </c>
      <c r="N302" s="26">
        <v>414.2</v>
      </c>
      <c r="O302" s="26">
        <v>76.456876917251932</v>
      </c>
    </row>
    <row r="303" spans="1:15" x14ac:dyDescent="0.2">
      <c r="A303" s="5">
        <v>42155</v>
      </c>
      <c r="B303" s="26">
        <v>59.27</v>
      </c>
      <c r="C303" s="26">
        <v>64.08</v>
      </c>
      <c r="D303" s="26"/>
      <c r="E303" s="26"/>
      <c r="F303" s="26">
        <v>2.8382999999999998</v>
      </c>
      <c r="G303" s="26">
        <v>416.3</v>
      </c>
      <c r="H303" s="26">
        <v>295</v>
      </c>
      <c r="I303" s="26">
        <v>407.5</v>
      </c>
      <c r="J303" s="26">
        <v>363</v>
      </c>
      <c r="K303" s="26">
        <v>505</v>
      </c>
      <c r="L303" s="26">
        <v>1197.68</v>
      </c>
      <c r="M303" s="26">
        <v>573.5</v>
      </c>
      <c r="N303" s="26">
        <v>399.6</v>
      </c>
      <c r="O303" s="26">
        <v>79.383231169099048</v>
      </c>
    </row>
    <row r="304" spans="1:15" x14ac:dyDescent="0.2">
      <c r="A304" s="5">
        <v>42185</v>
      </c>
      <c r="B304" s="26">
        <v>59.8</v>
      </c>
      <c r="C304" s="26">
        <v>61.48</v>
      </c>
      <c r="D304" s="26"/>
      <c r="E304" s="26"/>
      <c r="F304" s="26">
        <v>2.7692000000000001</v>
      </c>
      <c r="G304" s="26">
        <v>407</v>
      </c>
      <c r="H304" s="26">
        <v>314.8</v>
      </c>
      <c r="I304" s="26">
        <v>408.5</v>
      </c>
      <c r="J304" s="26">
        <v>347.5</v>
      </c>
      <c r="K304" s="26">
        <v>420</v>
      </c>
      <c r="L304" s="26">
        <v>1182.25</v>
      </c>
      <c r="M304" s="26">
        <v>581.20000000000005</v>
      </c>
      <c r="N304" s="26">
        <v>404.8</v>
      </c>
      <c r="O304" s="26">
        <v>77.23333614850722</v>
      </c>
    </row>
    <row r="305" spans="1:15" x14ac:dyDescent="0.2">
      <c r="A305" s="5">
        <v>42216</v>
      </c>
      <c r="B305" s="26">
        <v>50.9</v>
      </c>
      <c r="C305" s="26">
        <v>56.56</v>
      </c>
      <c r="D305" s="26"/>
      <c r="E305" s="26"/>
      <c r="F305" s="26">
        <v>2.83</v>
      </c>
      <c r="G305" s="26">
        <v>415</v>
      </c>
      <c r="H305" s="26">
        <v>286.8</v>
      </c>
      <c r="I305" s="26">
        <v>401</v>
      </c>
      <c r="J305" s="26">
        <v>330</v>
      </c>
      <c r="K305" s="26">
        <v>410</v>
      </c>
      <c r="L305" s="26">
        <v>1131.58</v>
      </c>
      <c r="M305" s="26">
        <v>581.5</v>
      </c>
      <c r="N305" s="26">
        <v>422.8</v>
      </c>
      <c r="O305" s="26">
        <v>73.101250616706821</v>
      </c>
    </row>
    <row r="306" spans="1:15" x14ac:dyDescent="0.2">
      <c r="A306" s="5">
        <v>42247</v>
      </c>
      <c r="B306" s="26">
        <v>42.86</v>
      </c>
      <c r="C306" s="26">
        <v>46.52</v>
      </c>
      <c r="D306" s="26"/>
      <c r="E306" s="26"/>
      <c r="F306" s="26">
        <v>2.7629999999999999</v>
      </c>
      <c r="G306" s="26">
        <v>415</v>
      </c>
      <c r="H306" s="26">
        <v>275.75</v>
      </c>
      <c r="I306" s="26">
        <v>393.5</v>
      </c>
      <c r="J306" s="26">
        <v>315.63</v>
      </c>
      <c r="K306" s="26">
        <v>410</v>
      </c>
      <c r="L306" s="26">
        <v>1117.53</v>
      </c>
      <c r="M306" s="26">
        <v>539.29999999999995</v>
      </c>
      <c r="N306" s="26">
        <v>398.6</v>
      </c>
      <c r="O306" s="26">
        <v>67.101494668440537</v>
      </c>
    </row>
    <row r="307" spans="1:15" x14ac:dyDescent="0.2">
      <c r="A307" s="5">
        <v>42277</v>
      </c>
      <c r="B307" s="26">
        <v>45.45</v>
      </c>
      <c r="C307" s="26">
        <v>47.62</v>
      </c>
      <c r="D307" s="26"/>
      <c r="E307" s="26"/>
      <c r="F307" s="26">
        <v>2.6461000000000001</v>
      </c>
      <c r="G307" s="26">
        <v>397.5</v>
      </c>
      <c r="H307" s="26">
        <v>261.25</v>
      </c>
      <c r="I307" s="26">
        <v>404</v>
      </c>
      <c r="J307" s="26">
        <v>296.25</v>
      </c>
      <c r="K307" s="26">
        <v>365</v>
      </c>
      <c r="L307" s="26">
        <v>1124.9000000000001</v>
      </c>
      <c r="M307" s="26">
        <v>528.20000000000005</v>
      </c>
      <c r="N307" s="26">
        <v>402.9</v>
      </c>
      <c r="O307" s="26">
        <v>66.890710037954292</v>
      </c>
    </row>
    <row r="308" spans="1:15" x14ac:dyDescent="0.2">
      <c r="A308" s="5">
        <v>42308</v>
      </c>
      <c r="B308" s="26">
        <v>46.2</v>
      </c>
      <c r="C308" s="26">
        <v>48.43</v>
      </c>
      <c r="D308" s="26"/>
      <c r="E308" s="26"/>
      <c r="F308" s="26">
        <v>2.3151999999999999</v>
      </c>
      <c r="G308" s="26">
        <v>390</v>
      </c>
      <c r="H308" s="26">
        <v>253</v>
      </c>
      <c r="I308" s="26">
        <v>335</v>
      </c>
      <c r="J308" s="26">
        <v>270.5</v>
      </c>
      <c r="K308" s="26">
        <v>328</v>
      </c>
      <c r="L308" s="26">
        <v>1157.1199999999999</v>
      </c>
      <c r="M308" s="26">
        <v>553.6</v>
      </c>
      <c r="N308" s="26">
        <v>417.1</v>
      </c>
      <c r="O308" s="26">
        <v>64.442096641047115</v>
      </c>
    </row>
    <row r="309" spans="1:15" x14ac:dyDescent="0.2">
      <c r="A309" s="5">
        <v>42338</v>
      </c>
      <c r="B309" s="26">
        <v>42.7</v>
      </c>
      <c r="C309" s="26">
        <v>44.27</v>
      </c>
      <c r="D309" s="26"/>
      <c r="E309" s="26"/>
      <c r="F309" s="26">
        <v>2.0756999999999999</v>
      </c>
      <c r="G309" s="26">
        <v>367</v>
      </c>
      <c r="H309" s="26">
        <v>251.75</v>
      </c>
      <c r="I309" s="26">
        <v>320</v>
      </c>
      <c r="J309" s="26">
        <v>255</v>
      </c>
      <c r="K309" s="26">
        <v>272.5</v>
      </c>
      <c r="L309" s="26">
        <v>1088.3900000000001</v>
      </c>
      <c r="M309" s="26">
        <v>537.9</v>
      </c>
      <c r="N309" s="26">
        <v>403.8</v>
      </c>
      <c r="O309" s="26">
        <v>61.261452279542894</v>
      </c>
    </row>
    <row r="310" spans="1:15" x14ac:dyDescent="0.2">
      <c r="A310" s="5">
        <v>42369</v>
      </c>
      <c r="B310" s="26">
        <v>37.229999999999997</v>
      </c>
      <c r="C310" s="26">
        <v>38.01</v>
      </c>
      <c r="D310" s="26"/>
      <c r="E310" s="26"/>
      <c r="F310" s="26">
        <v>1.9228000000000001</v>
      </c>
      <c r="G310" s="26">
        <v>346.67</v>
      </c>
      <c r="H310" s="26">
        <v>245.5</v>
      </c>
      <c r="I310" s="26">
        <v>320</v>
      </c>
      <c r="J310" s="26">
        <v>255</v>
      </c>
      <c r="K310" s="26">
        <v>272.5</v>
      </c>
      <c r="L310" s="26">
        <v>1068.32</v>
      </c>
      <c r="M310" s="26">
        <v>527.6</v>
      </c>
      <c r="N310" s="26">
        <v>403.2</v>
      </c>
      <c r="O310" s="26">
        <v>55.700078001698841</v>
      </c>
    </row>
    <row r="311" spans="1:15" x14ac:dyDescent="0.2">
      <c r="A311" s="5">
        <v>42400</v>
      </c>
      <c r="B311" s="26">
        <v>31.54</v>
      </c>
      <c r="C311" s="26">
        <v>30.7</v>
      </c>
      <c r="D311" s="26"/>
      <c r="E311" s="26"/>
      <c r="F311" s="26">
        <v>2.2744</v>
      </c>
      <c r="G311" s="26">
        <v>297</v>
      </c>
      <c r="H311" s="26">
        <v>217</v>
      </c>
      <c r="I311" s="26">
        <v>289.5</v>
      </c>
      <c r="J311" s="26">
        <v>254.38</v>
      </c>
      <c r="K311" s="26">
        <v>276.88</v>
      </c>
      <c r="L311" s="26">
        <v>1095.6600000000001</v>
      </c>
      <c r="M311" s="26">
        <v>547.9375</v>
      </c>
      <c r="N311" s="26">
        <v>413.4375</v>
      </c>
      <c r="O311" s="26">
        <v>49.538297979727929</v>
      </c>
    </row>
    <row r="312" spans="1:15" x14ac:dyDescent="0.2">
      <c r="A312" s="5">
        <v>42429</v>
      </c>
      <c r="B312" s="26">
        <v>30.39</v>
      </c>
      <c r="C312" s="26">
        <v>32.18</v>
      </c>
      <c r="D312" s="26"/>
      <c r="E312" s="26"/>
      <c r="F312" s="26">
        <v>1.9572000000000001</v>
      </c>
      <c r="G312" s="26">
        <v>265.625</v>
      </c>
      <c r="H312" s="26">
        <v>206</v>
      </c>
      <c r="I312" s="26">
        <v>301.5</v>
      </c>
      <c r="J312" s="26">
        <v>255</v>
      </c>
      <c r="K312" s="26">
        <v>285</v>
      </c>
      <c r="L312" s="26">
        <v>1194.8900000000001</v>
      </c>
      <c r="M312" s="26">
        <v>546.4375</v>
      </c>
      <c r="N312" s="26">
        <v>407.4375</v>
      </c>
      <c r="O312" s="26">
        <v>48.312629950058778</v>
      </c>
    </row>
    <row r="313" spans="1:15" x14ac:dyDescent="0.2">
      <c r="A313" s="5">
        <v>42460</v>
      </c>
      <c r="B313" s="26">
        <v>37.770000000000003</v>
      </c>
      <c r="C313" s="26">
        <v>38.21</v>
      </c>
      <c r="D313" s="26"/>
      <c r="E313" s="26"/>
      <c r="F313" s="26">
        <v>1.7043999999999999</v>
      </c>
      <c r="G313" s="26">
        <v>267.5</v>
      </c>
      <c r="H313" s="26">
        <v>215</v>
      </c>
      <c r="I313" s="26">
        <v>296.5</v>
      </c>
      <c r="J313" s="26">
        <v>271.25</v>
      </c>
      <c r="K313" s="26">
        <v>292.5</v>
      </c>
      <c r="L313" s="26">
        <v>1246.31</v>
      </c>
      <c r="M313" s="26">
        <v>556.375</v>
      </c>
      <c r="N313" s="26">
        <v>405.1875</v>
      </c>
      <c r="O313" s="26">
        <v>53.929792117832342</v>
      </c>
    </row>
    <row r="314" spans="1:15" x14ac:dyDescent="0.2">
      <c r="A314" s="5">
        <v>42490</v>
      </c>
      <c r="B314" s="26">
        <v>40.96</v>
      </c>
      <c r="C314" s="26">
        <v>41.58</v>
      </c>
      <c r="D314" s="26"/>
      <c r="E314" s="26"/>
      <c r="F314" s="26">
        <v>1.9033</v>
      </c>
      <c r="G314" s="26">
        <v>271.5</v>
      </c>
      <c r="H314" s="26">
        <v>215</v>
      </c>
      <c r="I314" s="26">
        <v>243</v>
      </c>
      <c r="J314" s="26">
        <v>321.67</v>
      </c>
      <c r="K314" s="26">
        <v>381.67</v>
      </c>
      <c r="L314" s="26">
        <v>1241.45</v>
      </c>
      <c r="M314" s="26">
        <v>567.0625</v>
      </c>
      <c r="N314" s="26">
        <v>413.6875</v>
      </c>
      <c r="O314" s="26">
        <v>55.447378324232311</v>
      </c>
    </row>
    <row r="315" spans="1:15" x14ac:dyDescent="0.2">
      <c r="A315" s="5">
        <v>42521</v>
      </c>
      <c r="B315" s="26">
        <v>46.73</v>
      </c>
      <c r="C315" s="26">
        <v>46.74</v>
      </c>
      <c r="D315" s="26"/>
      <c r="E315" s="26"/>
      <c r="F315" s="26">
        <v>1.9214</v>
      </c>
      <c r="G315" s="26">
        <v>276.25</v>
      </c>
      <c r="H315" s="26">
        <v>215</v>
      </c>
      <c r="I315" s="26">
        <v>265.5</v>
      </c>
      <c r="J315" s="26">
        <v>370</v>
      </c>
      <c r="K315" s="26">
        <v>430</v>
      </c>
      <c r="L315" s="26">
        <v>1259.76</v>
      </c>
      <c r="M315" s="26">
        <v>560.125</v>
      </c>
      <c r="N315" s="26">
        <v>421.25</v>
      </c>
      <c r="O315" s="26">
        <v>59.167101227698041</v>
      </c>
    </row>
    <row r="316" spans="1:15" x14ac:dyDescent="0.2">
      <c r="A316" s="5">
        <v>42551</v>
      </c>
      <c r="B316" s="26">
        <v>48.75</v>
      </c>
      <c r="C316" s="26">
        <v>48.25</v>
      </c>
      <c r="D316" s="26"/>
      <c r="E316" s="26"/>
      <c r="F316" s="26">
        <v>2.5663999999999998</v>
      </c>
      <c r="G316" s="26">
        <v>265</v>
      </c>
      <c r="H316" s="26">
        <v>215</v>
      </c>
      <c r="I316" s="26">
        <v>243</v>
      </c>
      <c r="J316" s="26">
        <v>359.38</v>
      </c>
      <c r="K316" s="26">
        <v>422.5</v>
      </c>
      <c r="L316" s="26">
        <v>1273.58</v>
      </c>
      <c r="M316" s="26">
        <v>575</v>
      </c>
      <c r="N316" s="26">
        <v>419.1875</v>
      </c>
      <c r="O316" s="26">
        <v>59.468977943922354</v>
      </c>
    </row>
    <row r="317" spans="1:15" x14ac:dyDescent="0.2">
      <c r="A317" s="5">
        <v>42582</v>
      </c>
      <c r="B317" s="26">
        <v>44.69</v>
      </c>
      <c r="C317" s="26">
        <v>44.95</v>
      </c>
      <c r="D317" s="26"/>
      <c r="E317" s="26"/>
      <c r="F317" s="26">
        <v>2.7879</v>
      </c>
      <c r="G317" s="26">
        <v>239.5</v>
      </c>
      <c r="H317" s="26">
        <v>190</v>
      </c>
      <c r="I317" s="26">
        <v>266</v>
      </c>
      <c r="J317" s="26">
        <v>342.5</v>
      </c>
      <c r="K317" s="26">
        <v>422.5</v>
      </c>
      <c r="L317" s="26">
        <v>1337.43</v>
      </c>
      <c r="M317" s="26">
        <v>535.625</v>
      </c>
      <c r="N317" s="26">
        <v>392.625</v>
      </c>
      <c r="O317" s="26">
        <v>55.17060224174768</v>
      </c>
    </row>
    <row r="318" spans="1:15" x14ac:dyDescent="0.2">
      <c r="A318" s="5">
        <v>42613</v>
      </c>
      <c r="B318" s="26">
        <v>44.75</v>
      </c>
      <c r="C318" s="26">
        <v>45.84</v>
      </c>
      <c r="D318" s="26"/>
      <c r="E318" s="26"/>
      <c r="F318" s="26">
        <v>2.7913000000000001</v>
      </c>
      <c r="G318" s="26">
        <v>220</v>
      </c>
      <c r="H318" s="26">
        <v>192</v>
      </c>
      <c r="I318" s="26">
        <v>266</v>
      </c>
      <c r="J318" s="26">
        <v>332.5</v>
      </c>
      <c r="K318" s="26">
        <v>396.25</v>
      </c>
      <c r="L318" s="26">
        <v>1340.86</v>
      </c>
      <c r="M318" s="26">
        <v>530.1875</v>
      </c>
      <c r="N318" s="26">
        <v>405.625</v>
      </c>
      <c r="O318" s="26">
        <v>55.294615270779538</v>
      </c>
    </row>
    <row r="319" spans="1:15" x14ac:dyDescent="0.2">
      <c r="A319" s="5">
        <v>42643</v>
      </c>
      <c r="B319" s="26">
        <v>45.2</v>
      </c>
      <c r="C319" s="26">
        <v>46.57</v>
      </c>
      <c r="D319" s="26"/>
      <c r="E319" s="26"/>
      <c r="F319" s="26">
        <v>2.9689000000000001</v>
      </c>
      <c r="G319" s="26">
        <v>191.5</v>
      </c>
      <c r="H319" s="26">
        <v>194</v>
      </c>
      <c r="I319" s="26">
        <v>272</v>
      </c>
      <c r="J319" s="26">
        <v>325</v>
      </c>
      <c r="K319" s="26">
        <v>370</v>
      </c>
      <c r="L319" s="26">
        <v>1326.62</v>
      </c>
      <c r="M319" s="26">
        <v>512.9375</v>
      </c>
      <c r="N319" s="26">
        <v>410.4375</v>
      </c>
      <c r="O319" s="26">
        <v>54.748554074984114</v>
      </c>
    </row>
    <row r="320" spans="1:15" x14ac:dyDescent="0.2">
      <c r="A320" s="5">
        <v>42674</v>
      </c>
      <c r="B320" s="26">
        <v>49.89</v>
      </c>
      <c r="C320" s="26">
        <v>49.52</v>
      </c>
      <c r="D320" s="26"/>
      <c r="E320" s="26"/>
      <c r="F320" s="26">
        <v>2.9506000000000001</v>
      </c>
      <c r="G320" s="26">
        <v>167.5</v>
      </c>
      <c r="H320" s="26">
        <v>194</v>
      </c>
      <c r="I320" s="26">
        <v>278</v>
      </c>
      <c r="J320" s="26">
        <v>319.38</v>
      </c>
      <c r="K320" s="26">
        <v>380</v>
      </c>
      <c r="L320" s="26">
        <v>1268.93</v>
      </c>
      <c r="M320" s="26">
        <v>517.4375</v>
      </c>
      <c r="N320" s="26">
        <v>420.5</v>
      </c>
      <c r="O320" s="26">
        <v>57.282968221918864</v>
      </c>
    </row>
    <row r="321" spans="1:15" x14ac:dyDescent="0.2">
      <c r="A321" s="5">
        <v>42704</v>
      </c>
      <c r="B321" s="26">
        <v>45.57</v>
      </c>
      <c r="C321" s="26">
        <v>44.73</v>
      </c>
      <c r="D321" s="26"/>
      <c r="E321" s="26"/>
      <c r="F321" s="26">
        <v>2.5116999999999998</v>
      </c>
      <c r="G321" s="26">
        <v>171.25</v>
      </c>
      <c r="H321" s="26">
        <v>208.25</v>
      </c>
      <c r="I321" s="26">
        <v>277</v>
      </c>
      <c r="J321" s="26">
        <v>356.88</v>
      </c>
      <c r="K321" s="26">
        <v>405.63</v>
      </c>
      <c r="L321" s="26">
        <v>1240.29</v>
      </c>
      <c r="M321" s="26">
        <v>528.125</v>
      </c>
      <c r="N321" s="26">
        <v>415.5</v>
      </c>
      <c r="O321" s="26">
        <v>55.982662680883976</v>
      </c>
    </row>
    <row r="322" spans="1:15" x14ac:dyDescent="0.2">
      <c r="A322" s="5">
        <v>42735</v>
      </c>
      <c r="B322" s="26">
        <v>52.01</v>
      </c>
      <c r="C322" s="26">
        <v>53.31</v>
      </c>
      <c r="D322" s="26"/>
      <c r="E322" s="26"/>
      <c r="F322" s="26">
        <v>3.5817999999999999</v>
      </c>
      <c r="G322" s="26">
        <v>188.75</v>
      </c>
      <c r="H322" s="26">
        <v>220.5</v>
      </c>
      <c r="I322" s="26">
        <v>267</v>
      </c>
      <c r="J322" s="26">
        <v>376</v>
      </c>
      <c r="K322" s="26">
        <v>413.5</v>
      </c>
      <c r="L322" s="26">
        <v>1152.1600000000001</v>
      </c>
      <c r="M322" s="26">
        <v>521.75</v>
      </c>
      <c r="N322" s="26">
        <v>415.6875</v>
      </c>
      <c r="O322" s="26">
        <v>61.509041103671706</v>
      </c>
    </row>
    <row r="323" spans="1:15" x14ac:dyDescent="0.2">
      <c r="A323" s="5">
        <v>42766</v>
      </c>
      <c r="B323" s="26">
        <v>52.51</v>
      </c>
      <c r="C323" s="26">
        <v>54.58</v>
      </c>
      <c r="D323" s="26"/>
      <c r="E323" s="26"/>
      <c r="F323" s="26">
        <v>3.2608000000000001</v>
      </c>
      <c r="G323" s="26">
        <v>225</v>
      </c>
      <c r="H323" s="26">
        <v>243</v>
      </c>
      <c r="I323" s="26">
        <v>383.5</v>
      </c>
      <c r="J323" s="26">
        <v>385</v>
      </c>
      <c r="K323" s="26">
        <v>415</v>
      </c>
      <c r="L323" s="26">
        <v>1192.6500000000001</v>
      </c>
      <c r="M323" s="26">
        <v>533.3125</v>
      </c>
      <c r="N323" s="26">
        <v>417.125</v>
      </c>
      <c r="O323" s="26">
        <v>67.14247789272008</v>
      </c>
    </row>
    <row r="324" spans="1:15" x14ac:dyDescent="0.2">
      <c r="A324" s="5">
        <v>42794</v>
      </c>
      <c r="B324" s="26">
        <v>53.4</v>
      </c>
      <c r="C324" s="26">
        <v>54.87</v>
      </c>
      <c r="D324" s="26"/>
      <c r="E324" s="26"/>
      <c r="F324" s="26">
        <v>2.8233000000000001</v>
      </c>
      <c r="G324" s="26">
        <v>280</v>
      </c>
      <c r="H324" s="26">
        <v>244.5</v>
      </c>
      <c r="I324" s="26">
        <v>392</v>
      </c>
      <c r="J324" s="26">
        <v>385</v>
      </c>
      <c r="K324" s="26">
        <v>415</v>
      </c>
      <c r="L324" s="26">
        <v>1233.3900000000001</v>
      </c>
      <c r="M324" s="26">
        <v>548.0625</v>
      </c>
      <c r="N324" s="26">
        <v>418</v>
      </c>
      <c r="O324" s="26">
        <v>68.981037352956903</v>
      </c>
    </row>
    <row r="325" spans="1:15" x14ac:dyDescent="0.2">
      <c r="A325" s="5">
        <v>42825</v>
      </c>
      <c r="B325" s="26">
        <v>49.58</v>
      </c>
      <c r="C325" s="26">
        <v>51.59</v>
      </c>
      <c r="D325" s="26"/>
      <c r="E325" s="26"/>
      <c r="F325" s="26">
        <v>2.8875000000000002</v>
      </c>
      <c r="G325" s="26">
        <v>291.5</v>
      </c>
      <c r="H325" s="26">
        <v>229.2</v>
      </c>
      <c r="I325" s="26">
        <v>383</v>
      </c>
      <c r="J325" s="26">
        <v>409</v>
      </c>
      <c r="K325" s="26">
        <v>439</v>
      </c>
      <c r="L325" s="26">
        <v>1231.06</v>
      </c>
      <c r="M325" s="26">
        <v>538.1875</v>
      </c>
      <c r="N325" s="26">
        <v>414.3125</v>
      </c>
      <c r="O325" s="26">
        <v>65.795394381775097</v>
      </c>
    </row>
    <row r="326" spans="1:15" x14ac:dyDescent="0.2">
      <c r="A326" s="5">
        <v>42855</v>
      </c>
      <c r="B326" s="26">
        <v>51.06</v>
      </c>
      <c r="C326" s="26">
        <v>52.31</v>
      </c>
      <c r="D326" s="26"/>
      <c r="E326" s="26"/>
      <c r="F326" s="26">
        <v>3.0819999999999999</v>
      </c>
      <c r="G326" s="26">
        <v>295</v>
      </c>
      <c r="H326" s="26">
        <v>212</v>
      </c>
      <c r="I326" s="26">
        <v>455</v>
      </c>
      <c r="J326" s="26">
        <v>400</v>
      </c>
      <c r="K326" s="26">
        <v>445</v>
      </c>
      <c r="L326" s="26">
        <v>1267.1500000000001</v>
      </c>
      <c r="M326" s="26">
        <v>534.75</v>
      </c>
      <c r="N326" s="26">
        <v>417.125</v>
      </c>
      <c r="O326" s="26">
        <v>67.484929625408128</v>
      </c>
    </row>
    <row r="327" spans="1:15" x14ac:dyDescent="0.2">
      <c r="A327" s="5">
        <v>42886</v>
      </c>
      <c r="B327" s="26">
        <v>48.5</v>
      </c>
      <c r="C327" s="26">
        <v>50.33</v>
      </c>
      <c r="D327" s="26"/>
      <c r="E327" s="26"/>
      <c r="F327" s="26">
        <v>3.1248</v>
      </c>
      <c r="G327" s="26">
        <v>261.25</v>
      </c>
      <c r="H327" s="26">
        <v>202.5</v>
      </c>
      <c r="I327" s="26">
        <v>469.5</v>
      </c>
      <c r="J327" s="26">
        <v>402.5</v>
      </c>
      <c r="K327" s="26">
        <v>445</v>
      </c>
      <c r="L327" s="26">
        <v>1245.25</v>
      </c>
      <c r="M327" s="26">
        <v>537.125</v>
      </c>
      <c r="N327" s="26">
        <v>419.9375</v>
      </c>
      <c r="O327" s="26">
        <v>64.264727751546587</v>
      </c>
    </row>
    <row r="328" spans="1:15" x14ac:dyDescent="0.2">
      <c r="A328" s="5">
        <v>42916</v>
      </c>
      <c r="B328" s="26">
        <v>45.17</v>
      </c>
      <c r="C328" s="26">
        <v>46.37</v>
      </c>
      <c r="D328" s="26"/>
      <c r="E328" s="26"/>
      <c r="F328" s="26">
        <v>2.9409999999999998</v>
      </c>
      <c r="G328" s="26">
        <v>212</v>
      </c>
      <c r="H328" s="26">
        <v>180</v>
      </c>
      <c r="I328" s="26">
        <v>481</v>
      </c>
      <c r="J328" s="26">
        <v>398.5</v>
      </c>
      <c r="K328" s="26">
        <v>445</v>
      </c>
      <c r="L328" s="26">
        <v>1261.28</v>
      </c>
      <c r="M328" s="26">
        <v>552.625</v>
      </c>
      <c r="N328" s="26">
        <v>422.6875</v>
      </c>
      <c r="O328" s="26">
        <v>58.808063344331728</v>
      </c>
    </row>
    <row r="329" spans="1:15" x14ac:dyDescent="0.2">
      <c r="A329" s="5">
        <v>42947</v>
      </c>
      <c r="B329" s="26">
        <v>46.65</v>
      </c>
      <c r="C329" s="26">
        <v>48.48</v>
      </c>
      <c r="D329" s="26"/>
      <c r="E329" s="26"/>
      <c r="F329" s="26">
        <v>2.9580000000000002</v>
      </c>
      <c r="G329" s="26">
        <v>178.75</v>
      </c>
      <c r="H329" s="26">
        <v>172</v>
      </c>
      <c r="I329" s="26">
        <v>360.5</v>
      </c>
      <c r="J329" s="26">
        <v>408.75</v>
      </c>
      <c r="K329" s="26">
        <v>467.5</v>
      </c>
      <c r="L329" s="26">
        <v>1235.0999999999999</v>
      </c>
      <c r="M329" s="26">
        <v>580.0625</v>
      </c>
      <c r="N329" s="26">
        <v>433</v>
      </c>
      <c r="O329" s="26">
        <v>57.203689995872054</v>
      </c>
    </row>
    <row r="330" spans="1:15" x14ac:dyDescent="0.2">
      <c r="A330" s="5">
        <v>42978</v>
      </c>
      <c r="B330" s="26">
        <v>48.03</v>
      </c>
      <c r="C330" s="26">
        <v>51.7</v>
      </c>
      <c r="D330" s="26"/>
      <c r="E330" s="26"/>
      <c r="F330" s="26">
        <v>2.8757000000000001</v>
      </c>
      <c r="G330" s="26">
        <v>147.5</v>
      </c>
      <c r="H330" s="26">
        <v>192.4</v>
      </c>
      <c r="I330" s="26">
        <v>377</v>
      </c>
      <c r="J330" s="26">
        <v>468.75</v>
      </c>
      <c r="K330" s="26">
        <v>517.5</v>
      </c>
      <c r="L330" s="26">
        <v>1281.72</v>
      </c>
      <c r="M330" s="26">
        <v>531.5</v>
      </c>
      <c r="N330" s="26">
        <v>420.9375</v>
      </c>
      <c r="O330" s="26">
        <v>59.559190986410314</v>
      </c>
    </row>
    <row r="331" spans="1:15" x14ac:dyDescent="0.2">
      <c r="A331" s="5">
        <v>43008</v>
      </c>
      <c r="B331" s="26">
        <v>49.83</v>
      </c>
      <c r="C331" s="26">
        <v>56.15</v>
      </c>
      <c r="D331" s="26"/>
      <c r="E331" s="26"/>
      <c r="F331" s="26">
        <v>2.9630000000000001</v>
      </c>
      <c r="G331" s="26">
        <v>178.5</v>
      </c>
      <c r="H331" s="26">
        <v>194</v>
      </c>
      <c r="I331" s="26">
        <v>347</v>
      </c>
      <c r="J331" s="26">
        <v>513</v>
      </c>
      <c r="K331" s="26">
        <v>554.5</v>
      </c>
      <c r="L331" s="26">
        <v>1317.05</v>
      </c>
      <c r="M331" s="26">
        <v>531.625</v>
      </c>
      <c r="N331" s="26">
        <v>415.6875</v>
      </c>
      <c r="O331" s="26">
        <v>63.604694267444287</v>
      </c>
    </row>
    <row r="332" spans="1:15" x14ac:dyDescent="0.2">
      <c r="A332" s="5">
        <v>43039</v>
      </c>
      <c r="B332" s="26">
        <v>51.56</v>
      </c>
      <c r="C332" s="26">
        <v>57.51</v>
      </c>
      <c r="D332" s="26"/>
      <c r="E332" s="26"/>
      <c r="F332" s="26">
        <v>2.8673000000000002</v>
      </c>
      <c r="G332" s="26">
        <v>202.5</v>
      </c>
      <c r="H332" s="26">
        <v>239.75</v>
      </c>
      <c r="I332" s="26">
        <v>380</v>
      </c>
      <c r="J332" s="26">
        <v>500</v>
      </c>
      <c r="K332" s="26">
        <v>562.5</v>
      </c>
      <c r="L332" s="26">
        <v>1280.68</v>
      </c>
      <c r="M332" s="26">
        <v>528.8125</v>
      </c>
      <c r="N332" s="26">
        <v>414.6875</v>
      </c>
      <c r="O332" s="26">
        <v>67.421874976619563</v>
      </c>
    </row>
    <row r="333" spans="1:15" x14ac:dyDescent="0.2">
      <c r="A333" s="5">
        <v>43069</v>
      </c>
      <c r="B333" s="26">
        <v>56.65</v>
      </c>
      <c r="C333" s="26">
        <v>62.71</v>
      </c>
      <c r="D333" s="26"/>
      <c r="E333" s="26"/>
      <c r="F333" s="26">
        <v>2.9925999999999999</v>
      </c>
      <c r="G333" s="26">
        <v>262.5</v>
      </c>
      <c r="H333" s="26">
        <v>247.4</v>
      </c>
      <c r="I333" s="26">
        <v>376</v>
      </c>
      <c r="J333" s="26">
        <v>455</v>
      </c>
      <c r="K333" s="26">
        <v>562.5</v>
      </c>
      <c r="L333" s="26">
        <v>1283.19</v>
      </c>
      <c r="M333" s="26">
        <v>522.9375</v>
      </c>
      <c r="N333" s="26">
        <v>412.6875</v>
      </c>
      <c r="O333" s="26">
        <v>73.116383022557756</v>
      </c>
    </row>
    <row r="334" spans="1:15" x14ac:dyDescent="0.2">
      <c r="A334" s="5">
        <v>43100</v>
      </c>
      <c r="B334" s="26">
        <v>57.94</v>
      </c>
      <c r="C334" s="26">
        <v>64.37</v>
      </c>
      <c r="D334" s="26"/>
      <c r="E334" s="26"/>
      <c r="F334" s="26">
        <v>2.7974000000000001</v>
      </c>
      <c r="G334" s="26">
        <v>305</v>
      </c>
      <c r="H334" s="26">
        <v>222.33</v>
      </c>
      <c r="I334" s="26">
        <v>384.5</v>
      </c>
      <c r="J334" s="26">
        <v>445</v>
      </c>
      <c r="K334" s="26">
        <v>562.5</v>
      </c>
      <c r="L334" s="26">
        <v>1265.67</v>
      </c>
      <c r="M334" s="26">
        <v>507.375</v>
      </c>
      <c r="N334" s="26">
        <v>410.625</v>
      </c>
      <c r="O334" s="26">
        <v>74.59157594501103</v>
      </c>
    </row>
    <row r="335" spans="1:15" x14ac:dyDescent="0.2">
      <c r="A335" s="5">
        <v>43131</v>
      </c>
      <c r="B335" s="26">
        <v>63.67</v>
      </c>
      <c r="C335" s="26">
        <v>69.08</v>
      </c>
      <c r="D335" s="26"/>
      <c r="E335" s="26"/>
      <c r="F335" s="26">
        <v>3.8803999999999998</v>
      </c>
      <c r="G335" s="26">
        <v>308.75</v>
      </c>
      <c r="H335" s="26">
        <v>234.25</v>
      </c>
      <c r="I335" s="26">
        <v>457</v>
      </c>
      <c r="J335" s="26">
        <v>500</v>
      </c>
      <c r="K335" s="26">
        <v>562.5</v>
      </c>
      <c r="L335" s="26">
        <v>1332.81</v>
      </c>
      <c r="M335" s="26">
        <v>513.0625</v>
      </c>
      <c r="N335" s="26">
        <v>413.4375</v>
      </c>
      <c r="O335" s="26">
        <v>79.539361297216615</v>
      </c>
    </row>
    <row r="336" spans="1:15" x14ac:dyDescent="0.2">
      <c r="A336" s="5">
        <v>43159</v>
      </c>
      <c r="B336" s="26">
        <v>62.17</v>
      </c>
      <c r="C336" s="26">
        <v>65.319999999999993</v>
      </c>
      <c r="D336" s="26"/>
      <c r="E336" s="26"/>
      <c r="F336" s="26">
        <v>2.6720999999999999</v>
      </c>
      <c r="G336" s="26">
        <v>297.5</v>
      </c>
      <c r="H336" s="26">
        <v>234</v>
      </c>
      <c r="I336" s="26">
        <v>473</v>
      </c>
      <c r="J336" s="26">
        <v>510</v>
      </c>
      <c r="K336" s="26">
        <v>562.5</v>
      </c>
      <c r="L336" s="26">
        <v>1333.78</v>
      </c>
      <c r="M336" s="26">
        <v>537.625</v>
      </c>
      <c r="N336" s="26">
        <v>419</v>
      </c>
      <c r="O336" s="26">
        <v>77.64544941273725</v>
      </c>
    </row>
    <row r="337" spans="1:15" x14ac:dyDescent="0.2">
      <c r="A337" s="5">
        <v>43190</v>
      </c>
      <c r="B337" s="26">
        <v>62.76</v>
      </c>
      <c r="C337" s="26">
        <v>66.02</v>
      </c>
      <c r="D337" s="26"/>
      <c r="E337" s="26"/>
      <c r="F337" s="26">
        <v>2.6918000000000002</v>
      </c>
      <c r="G337" s="26">
        <v>254</v>
      </c>
      <c r="H337" s="26">
        <v>234</v>
      </c>
      <c r="I337" s="26">
        <v>468</v>
      </c>
      <c r="J337" s="26">
        <v>505</v>
      </c>
      <c r="K337" s="26">
        <v>562.5</v>
      </c>
      <c r="L337" s="26">
        <v>1325.56</v>
      </c>
      <c r="M337" s="26">
        <v>555.25</v>
      </c>
      <c r="N337" s="26">
        <v>417.0625</v>
      </c>
      <c r="O337" s="26">
        <v>77.752228831756781</v>
      </c>
    </row>
    <row r="338" spans="1:15" x14ac:dyDescent="0.2">
      <c r="A338" s="5">
        <v>43220</v>
      </c>
      <c r="B338" s="26">
        <v>66.319999999999993</v>
      </c>
      <c r="C338" s="26">
        <v>72.11</v>
      </c>
      <c r="D338" s="26"/>
      <c r="E338" s="26"/>
      <c r="F338" s="26">
        <v>2.7616000000000001</v>
      </c>
      <c r="G338" s="26">
        <v>225</v>
      </c>
      <c r="H338" s="26">
        <v>234</v>
      </c>
      <c r="I338" s="26">
        <v>466</v>
      </c>
      <c r="J338" s="26">
        <v>505</v>
      </c>
      <c r="K338" s="26">
        <v>562.5</v>
      </c>
      <c r="L338" s="26">
        <v>1334.38</v>
      </c>
      <c r="M338" s="26">
        <v>557.4375</v>
      </c>
      <c r="N338" s="26">
        <v>421.5</v>
      </c>
      <c r="O338" s="26">
        <v>78.262122521921157</v>
      </c>
    </row>
    <row r="339" spans="1:15" x14ac:dyDescent="0.2">
      <c r="A339" s="5">
        <v>43251</v>
      </c>
      <c r="B339" s="26">
        <v>69.98</v>
      </c>
      <c r="C339" s="26">
        <v>76.98</v>
      </c>
      <c r="D339" s="26"/>
      <c r="E339" s="26"/>
      <c r="F339" s="26">
        <v>2.7843</v>
      </c>
      <c r="G339" s="26">
        <v>210</v>
      </c>
      <c r="H339" s="26">
        <v>227.7</v>
      </c>
      <c r="I339" s="26">
        <v>454</v>
      </c>
      <c r="J339" s="26">
        <v>505</v>
      </c>
      <c r="K339" s="26">
        <v>570</v>
      </c>
      <c r="L339" s="26">
        <v>1303.6099999999999</v>
      </c>
      <c r="M339" s="26">
        <v>583</v>
      </c>
      <c r="N339" s="26">
        <v>421.4375</v>
      </c>
      <c r="O339" s="26">
        <v>80.342511875070628</v>
      </c>
    </row>
    <row r="340" spans="1:15" x14ac:dyDescent="0.2">
      <c r="A340" s="5">
        <v>43281</v>
      </c>
      <c r="B340" s="26">
        <v>67.52</v>
      </c>
      <c r="C340" s="26">
        <v>74.41</v>
      </c>
      <c r="D340" s="26"/>
      <c r="E340" s="26"/>
      <c r="F340" s="26">
        <v>2.9390999999999998</v>
      </c>
      <c r="G340" s="26">
        <v>227</v>
      </c>
      <c r="H340" s="26">
        <v>234.3</v>
      </c>
      <c r="I340" s="26">
        <v>444</v>
      </c>
      <c r="J340" s="26">
        <v>505</v>
      </c>
      <c r="K340" s="26">
        <v>592.5</v>
      </c>
      <c r="L340" s="26">
        <v>1282.1300000000001</v>
      </c>
      <c r="M340" s="26">
        <v>567.75</v>
      </c>
      <c r="N340" s="26">
        <v>418.25</v>
      </c>
      <c r="O340" s="26">
        <v>79.403127451171258</v>
      </c>
    </row>
    <row r="341" spans="1:15" x14ac:dyDescent="0.2">
      <c r="A341" s="5">
        <v>43312</v>
      </c>
      <c r="B341" s="26">
        <v>70.84</v>
      </c>
      <c r="C341" s="26">
        <v>74.25</v>
      </c>
      <c r="D341" s="26"/>
      <c r="E341" s="26"/>
      <c r="F341" s="26">
        <v>2.7976999999999999</v>
      </c>
      <c r="G341" s="26">
        <v>242.5</v>
      </c>
      <c r="H341" s="26">
        <v>248.5</v>
      </c>
      <c r="I341" s="26">
        <v>488</v>
      </c>
      <c r="J341" s="26">
        <v>505</v>
      </c>
      <c r="K341" s="26">
        <v>592.5</v>
      </c>
      <c r="L341" s="26">
        <v>1238.06</v>
      </c>
      <c r="M341" s="26">
        <v>594.375</v>
      </c>
      <c r="N341" s="26">
        <v>416.625</v>
      </c>
      <c r="O341" s="26">
        <v>80.819610350297907</v>
      </c>
    </row>
    <row r="342" spans="1:15" x14ac:dyDescent="0.2">
      <c r="A342" s="5">
        <v>43343</v>
      </c>
      <c r="B342" s="26">
        <v>67.989999999999995</v>
      </c>
      <c r="C342" s="26">
        <v>72.53</v>
      </c>
      <c r="D342" s="26"/>
      <c r="E342" s="26"/>
      <c r="F342" s="26">
        <v>2.9590999999999998</v>
      </c>
      <c r="G342" s="26">
        <v>269</v>
      </c>
      <c r="H342" s="26">
        <v>255.7</v>
      </c>
      <c r="I342" s="26">
        <v>486</v>
      </c>
      <c r="J342" s="26">
        <v>505</v>
      </c>
      <c r="K342" s="26">
        <v>595.5</v>
      </c>
      <c r="L342" s="26">
        <v>1201.8599999999999</v>
      </c>
      <c r="M342" s="26">
        <v>608.125</v>
      </c>
      <c r="N342" s="26">
        <v>420.3125</v>
      </c>
      <c r="O342" s="26">
        <v>82.528068597353837</v>
      </c>
    </row>
    <row r="343" spans="1:15" x14ac:dyDescent="0.2">
      <c r="A343" s="5">
        <v>43373</v>
      </c>
      <c r="B343" s="26">
        <v>70.209999999999994</v>
      </c>
      <c r="C343" s="26">
        <v>78.89</v>
      </c>
      <c r="D343" s="26"/>
      <c r="E343" s="26"/>
      <c r="F343" s="26">
        <v>2.9975000000000001</v>
      </c>
      <c r="G343" s="26">
        <v>291.25</v>
      </c>
      <c r="H343" s="26">
        <v>260.5</v>
      </c>
      <c r="I343" s="26">
        <v>487</v>
      </c>
      <c r="J343" s="26">
        <v>492.5</v>
      </c>
      <c r="K343" s="26">
        <v>597.5</v>
      </c>
      <c r="L343" s="26">
        <v>1199.2</v>
      </c>
      <c r="M343" s="26">
        <v>600.125</v>
      </c>
      <c r="N343" s="26">
        <v>420.25</v>
      </c>
      <c r="O343" s="26">
        <v>86.778786717683701</v>
      </c>
    </row>
    <row r="344" spans="1:15" x14ac:dyDescent="0.2">
      <c r="A344" s="5">
        <v>43404</v>
      </c>
      <c r="B344" s="26">
        <v>70.75</v>
      </c>
      <c r="C344" s="26">
        <v>81.03</v>
      </c>
      <c r="D344" s="26"/>
      <c r="E344" s="26"/>
      <c r="F344" s="26">
        <v>3.2883</v>
      </c>
      <c r="G344" s="26">
        <v>310</v>
      </c>
      <c r="H344" s="26">
        <v>260.5</v>
      </c>
      <c r="I344" s="26">
        <v>493</v>
      </c>
      <c r="J344" s="26">
        <v>485</v>
      </c>
      <c r="K344" s="26">
        <v>597.5</v>
      </c>
      <c r="L344" s="26">
        <v>1214.73</v>
      </c>
      <c r="M344" s="26">
        <v>607.4375</v>
      </c>
      <c r="N344" s="26">
        <v>420.1875</v>
      </c>
      <c r="O344" s="26">
        <v>88.062477017877754</v>
      </c>
    </row>
    <row r="345" spans="1:15" x14ac:dyDescent="0.2">
      <c r="A345" s="5">
        <v>43434</v>
      </c>
      <c r="B345" s="26">
        <v>56.68</v>
      </c>
      <c r="C345" s="26">
        <v>64.75</v>
      </c>
      <c r="D345" s="26"/>
      <c r="E345" s="26"/>
      <c r="F345" s="26">
        <v>4.1349999999999998</v>
      </c>
      <c r="G345" s="26">
        <v>304</v>
      </c>
      <c r="H345" s="26">
        <v>260.5</v>
      </c>
      <c r="I345" s="26">
        <v>489</v>
      </c>
      <c r="J345" s="26">
        <v>497</v>
      </c>
      <c r="K345" s="26">
        <v>589.5</v>
      </c>
      <c r="L345" s="26">
        <v>1221.28</v>
      </c>
      <c r="M345" s="26">
        <v>589.875</v>
      </c>
      <c r="N345" s="26">
        <v>419.5625</v>
      </c>
      <c r="O345" s="26">
        <v>78.221802016106011</v>
      </c>
    </row>
    <row r="346" spans="1:15" x14ac:dyDescent="0.2">
      <c r="A346" s="5">
        <v>43465</v>
      </c>
      <c r="B346" s="26">
        <v>48.98</v>
      </c>
      <c r="C346" s="26">
        <v>57.36</v>
      </c>
      <c r="D346" s="26"/>
      <c r="E346" s="26"/>
      <c r="F346" s="26">
        <v>3.9542000000000002</v>
      </c>
      <c r="G346" s="26">
        <v>280</v>
      </c>
      <c r="H346" s="26">
        <v>261.25</v>
      </c>
      <c r="I346" s="26">
        <v>485</v>
      </c>
      <c r="J346" s="26">
        <v>485</v>
      </c>
      <c r="K346" s="26">
        <v>572.5</v>
      </c>
      <c r="L346" s="26">
        <v>1249.8900000000001</v>
      </c>
      <c r="M346" s="26">
        <v>586</v>
      </c>
      <c r="N346" s="26">
        <v>420.3125</v>
      </c>
      <c r="O346" s="26">
        <v>72.338688054057201</v>
      </c>
    </row>
    <row r="347" spans="1:15" x14ac:dyDescent="0.2">
      <c r="A347" s="5">
        <v>43496</v>
      </c>
      <c r="B347" s="26">
        <v>51.57</v>
      </c>
      <c r="C347" s="26">
        <v>59.41</v>
      </c>
      <c r="D347" s="26"/>
      <c r="E347" s="26"/>
      <c r="F347" s="26">
        <v>3.0794999999999999</v>
      </c>
      <c r="G347" s="26">
        <v>240</v>
      </c>
      <c r="H347" s="26">
        <v>260.75</v>
      </c>
      <c r="I347" s="26">
        <v>408.5</v>
      </c>
      <c r="J347" s="26">
        <v>485</v>
      </c>
      <c r="K347" s="26">
        <v>570</v>
      </c>
      <c r="L347" s="26">
        <v>1291.6300000000001</v>
      </c>
      <c r="M347" s="26">
        <v>580.625</v>
      </c>
      <c r="N347" s="26">
        <v>417.625</v>
      </c>
      <c r="O347" s="26">
        <v>70.269093939700255</v>
      </c>
    </row>
    <row r="348" spans="1:15" x14ac:dyDescent="0.2">
      <c r="A348" s="5">
        <v>43524</v>
      </c>
      <c r="B348" s="26">
        <v>55.03</v>
      </c>
      <c r="C348" s="26">
        <v>63.96</v>
      </c>
      <c r="D348" s="26"/>
      <c r="E348" s="26"/>
      <c r="F348" s="26">
        <v>2.7170999999999998</v>
      </c>
      <c r="G348" s="26">
        <v>240</v>
      </c>
      <c r="H348" s="26">
        <v>251.4</v>
      </c>
      <c r="I348" s="26">
        <v>405.5</v>
      </c>
      <c r="J348" s="26">
        <v>423.13</v>
      </c>
      <c r="K348" s="26">
        <v>570</v>
      </c>
      <c r="L348" s="26">
        <v>1319.76</v>
      </c>
      <c r="M348" s="26">
        <v>559.75</v>
      </c>
      <c r="N348" s="26">
        <v>418.875</v>
      </c>
      <c r="O348" s="26">
        <v>71.605007966822043</v>
      </c>
    </row>
    <row r="349" spans="1:15" x14ac:dyDescent="0.2">
      <c r="A349" s="5">
        <v>43555</v>
      </c>
      <c r="B349" s="26">
        <v>58.19</v>
      </c>
      <c r="C349" s="26">
        <v>66.14</v>
      </c>
      <c r="D349" s="26"/>
      <c r="E349" s="26"/>
      <c r="F349" s="26">
        <v>2.9350000000000001</v>
      </c>
      <c r="G349" s="26">
        <v>228</v>
      </c>
      <c r="H349" s="26">
        <v>243</v>
      </c>
      <c r="I349" s="26">
        <v>396</v>
      </c>
      <c r="J349" s="26">
        <v>455</v>
      </c>
      <c r="K349" s="26">
        <v>570</v>
      </c>
      <c r="L349" s="26">
        <v>1302.29</v>
      </c>
      <c r="M349" s="26">
        <v>537.3125</v>
      </c>
      <c r="N349" s="26">
        <v>416.625</v>
      </c>
      <c r="O349" s="26">
        <v>71.860660086115885</v>
      </c>
    </row>
    <row r="350" spans="1:15" x14ac:dyDescent="0.2">
      <c r="A350" s="5">
        <v>43585</v>
      </c>
      <c r="B350" s="26">
        <v>63.87</v>
      </c>
      <c r="C350" s="26">
        <v>71.23</v>
      </c>
      <c r="D350" s="26"/>
      <c r="E350" s="26"/>
      <c r="F350" s="26">
        <v>2.6524999999999999</v>
      </c>
      <c r="G350" s="26">
        <v>206.8</v>
      </c>
      <c r="H350" s="26">
        <v>249</v>
      </c>
      <c r="I350" s="26">
        <v>398.5</v>
      </c>
      <c r="J350" s="26">
        <v>450</v>
      </c>
      <c r="K350" s="26">
        <v>568.75</v>
      </c>
      <c r="L350" s="26">
        <v>1287.6500000000001</v>
      </c>
      <c r="M350" s="26">
        <v>539.125</v>
      </c>
      <c r="N350" s="26">
        <v>419.125</v>
      </c>
      <c r="O350" s="26">
        <v>73.583725019087595</v>
      </c>
    </row>
    <row r="351" spans="1:15" x14ac:dyDescent="0.2">
      <c r="A351" s="5">
        <v>43616</v>
      </c>
      <c r="B351" s="26">
        <v>60.85</v>
      </c>
      <c r="C351" s="26">
        <v>71.319999999999993</v>
      </c>
      <c r="D351" s="26"/>
      <c r="E351" s="26"/>
      <c r="F351" s="26">
        <v>2.6278999999999999</v>
      </c>
      <c r="G351" s="26">
        <v>190.2</v>
      </c>
      <c r="H351" s="26">
        <v>249</v>
      </c>
      <c r="I351" s="26">
        <v>398.5</v>
      </c>
      <c r="J351" s="26">
        <v>445</v>
      </c>
      <c r="K351" s="26">
        <v>565</v>
      </c>
      <c r="L351" s="26">
        <v>1283.0999999999999</v>
      </c>
      <c r="M351" s="26">
        <v>534.3125</v>
      </c>
      <c r="N351" s="26">
        <v>419.3125</v>
      </c>
      <c r="O351" s="26">
        <v>71.525782193425883</v>
      </c>
    </row>
    <row r="352" spans="1:15" x14ac:dyDescent="0.2">
      <c r="A352" s="5">
        <v>43646</v>
      </c>
      <c r="B352" s="26">
        <v>54.68</v>
      </c>
      <c r="C352" s="26">
        <v>64.22</v>
      </c>
      <c r="D352" s="26"/>
      <c r="E352" s="26"/>
      <c r="F352" s="26">
        <v>2.3965000000000001</v>
      </c>
      <c r="G352" s="26">
        <v>178.8</v>
      </c>
      <c r="H352" s="26">
        <v>252.5</v>
      </c>
      <c r="I352" s="26">
        <v>398.5</v>
      </c>
      <c r="J352" s="26">
        <v>445</v>
      </c>
      <c r="K352" s="26">
        <v>525</v>
      </c>
      <c r="L352" s="26">
        <v>1358.49</v>
      </c>
      <c r="M352" s="26">
        <v>567.25</v>
      </c>
      <c r="N352" s="26">
        <v>416.625</v>
      </c>
      <c r="O352" s="26">
        <v>66.850264990223465</v>
      </c>
    </row>
    <row r="353" spans="1:15" x14ac:dyDescent="0.2">
      <c r="A353" s="5">
        <v>43677</v>
      </c>
      <c r="B353" s="26">
        <v>57.54</v>
      </c>
      <c r="C353" s="26">
        <v>63.92</v>
      </c>
      <c r="D353" s="26"/>
      <c r="E353" s="26"/>
      <c r="F353" s="26">
        <v>2.3647</v>
      </c>
      <c r="G353" s="26">
        <v>175</v>
      </c>
      <c r="H353" s="26">
        <v>263</v>
      </c>
      <c r="I353" s="26">
        <v>347.5</v>
      </c>
      <c r="J353" s="26">
        <v>437.5</v>
      </c>
      <c r="K353" s="26">
        <v>525</v>
      </c>
      <c r="L353" s="26">
        <v>1414.61</v>
      </c>
      <c r="M353" s="26">
        <v>552.6875</v>
      </c>
      <c r="N353" s="26">
        <v>420.125</v>
      </c>
      <c r="O353" s="26">
        <v>67.64176288484947</v>
      </c>
    </row>
    <row r="354" spans="1:15" x14ac:dyDescent="0.2">
      <c r="A354" s="5">
        <v>43708</v>
      </c>
      <c r="B354" s="26">
        <v>54.82</v>
      </c>
      <c r="C354" s="26">
        <v>59.04</v>
      </c>
      <c r="D354" s="26"/>
      <c r="E354" s="26"/>
      <c r="F354" s="26">
        <v>2.2242999999999999</v>
      </c>
      <c r="G354" s="26">
        <v>177</v>
      </c>
      <c r="H354" s="26">
        <v>258.2</v>
      </c>
      <c r="I354" s="26">
        <v>346.5</v>
      </c>
      <c r="J354" s="26">
        <v>429</v>
      </c>
      <c r="K354" s="26">
        <v>517</v>
      </c>
      <c r="L354" s="26">
        <v>1497.1</v>
      </c>
      <c r="M354" s="26">
        <v>534.9375</v>
      </c>
      <c r="N354" s="26">
        <v>414.375</v>
      </c>
      <c r="O354" s="26">
        <v>64.283185462620935</v>
      </c>
    </row>
    <row r="355" spans="1:15" x14ac:dyDescent="0.2">
      <c r="A355" s="5">
        <v>43738</v>
      </c>
      <c r="B355" s="26">
        <v>56.92</v>
      </c>
      <c r="C355" s="26">
        <v>62.83</v>
      </c>
      <c r="D355" s="26"/>
      <c r="E355" s="26"/>
      <c r="F355" s="26">
        <v>2.58</v>
      </c>
      <c r="G355" s="26">
        <v>192.5</v>
      </c>
      <c r="H355" s="26">
        <v>250</v>
      </c>
      <c r="I355" s="26">
        <v>342.5</v>
      </c>
      <c r="J355" s="26">
        <v>396.25</v>
      </c>
      <c r="K355" s="26">
        <v>501.88</v>
      </c>
      <c r="L355" s="26">
        <v>1510.34</v>
      </c>
      <c r="M355" s="26">
        <v>544.5</v>
      </c>
      <c r="N355" s="26">
        <v>414.1875</v>
      </c>
      <c r="O355" s="26">
        <v>66.590436106448678</v>
      </c>
    </row>
    <row r="356" spans="1:15" x14ac:dyDescent="0.2">
      <c r="A356" s="5">
        <v>43769</v>
      </c>
      <c r="B356" s="26">
        <v>53.98</v>
      </c>
      <c r="C356" s="26">
        <v>59.71</v>
      </c>
      <c r="D356" s="26"/>
      <c r="E356" s="26"/>
      <c r="F356" s="26">
        <v>2.3313000000000001</v>
      </c>
      <c r="G356" s="26">
        <v>216.3</v>
      </c>
      <c r="H356" s="26">
        <v>243.8</v>
      </c>
      <c r="I356" s="26">
        <v>302.5</v>
      </c>
      <c r="J356" s="26">
        <v>385</v>
      </c>
      <c r="K356" s="26">
        <v>487.5</v>
      </c>
      <c r="L356" s="26">
        <v>1494.77</v>
      </c>
      <c r="M356" s="26">
        <v>560.1875</v>
      </c>
      <c r="N356" s="26">
        <v>417.5</v>
      </c>
      <c r="O356" s="26">
        <v>66.141538349245991</v>
      </c>
    </row>
    <row r="357" spans="1:15" x14ac:dyDescent="0.2">
      <c r="A357" s="5">
        <v>43799</v>
      </c>
      <c r="B357" s="26">
        <v>57.14</v>
      </c>
      <c r="C357" s="26">
        <v>63.21</v>
      </c>
      <c r="D357" s="26"/>
      <c r="E357" s="26"/>
      <c r="F357" s="26">
        <v>2.6505000000000001</v>
      </c>
      <c r="G357" s="26">
        <v>218</v>
      </c>
      <c r="H357" s="26">
        <v>234.5</v>
      </c>
      <c r="I357" s="26">
        <v>306.5</v>
      </c>
      <c r="J357" s="26">
        <v>385</v>
      </c>
      <c r="K357" s="26">
        <v>493.5</v>
      </c>
      <c r="L357" s="26">
        <v>1471.92</v>
      </c>
      <c r="M357" s="26">
        <v>563.25</v>
      </c>
      <c r="N357" s="26">
        <v>414.8125</v>
      </c>
      <c r="O357" s="26">
        <v>66.839077721855716</v>
      </c>
    </row>
    <row r="358" spans="1:15" x14ac:dyDescent="0.2">
      <c r="A358" s="5">
        <v>43830</v>
      </c>
      <c r="B358" s="26">
        <v>59.78</v>
      </c>
      <c r="C358" s="26">
        <v>67.31</v>
      </c>
      <c r="D358" s="26"/>
      <c r="E358" s="26"/>
      <c r="F358" s="26">
        <v>2.2425000000000002</v>
      </c>
      <c r="G358" s="26">
        <v>210</v>
      </c>
      <c r="H358" s="26">
        <v>234.5</v>
      </c>
      <c r="I358" s="26">
        <v>304.5</v>
      </c>
      <c r="J358" s="26">
        <v>385</v>
      </c>
      <c r="K358" s="26">
        <v>500.83</v>
      </c>
      <c r="L358" s="26">
        <v>1480.03</v>
      </c>
      <c r="M358" s="26">
        <v>574.4375</v>
      </c>
      <c r="N358" s="26">
        <v>418.125</v>
      </c>
      <c r="O358" s="26">
        <v>67.143649078572153</v>
      </c>
    </row>
    <row r="359" spans="1:15" x14ac:dyDescent="0.2">
      <c r="A359" s="5">
        <v>43861</v>
      </c>
      <c r="B359" s="26">
        <v>57.52</v>
      </c>
      <c r="C359" s="26">
        <v>63.65</v>
      </c>
      <c r="D359" s="26"/>
      <c r="E359" s="26"/>
      <c r="F359" s="26">
        <v>2.0305</v>
      </c>
      <c r="G359" s="26">
        <v>209</v>
      </c>
      <c r="H359" s="26">
        <v>234.5</v>
      </c>
      <c r="I359" s="26">
        <v>305</v>
      </c>
      <c r="J359" s="26">
        <v>385</v>
      </c>
      <c r="K359" s="26">
        <v>502.5</v>
      </c>
      <c r="L359" s="26">
        <v>1560.67</v>
      </c>
      <c r="M359" s="26">
        <v>576.8125</v>
      </c>
      <c r="N359" s="26">
        <v>418.9375</v>
      </c>
      <c r="O359" s="26">
        <v>64.484842969169819</v>
      </c>
    </row>
    <row r="360" spans="1:15" x14ac:dyDescent="0.2">
      <c r="A360" s="5">
        <v>43890</v>
      </c>
      <c r="B360" s="26">
        <v>50.55</v>
      </c>
      <c r="C360" s="26">
        <v>55.66</v>
      </c>
      <c r="D360" s="26"/>
      <c r="E360" s="26"/>
      <c r="F360" s="26">
        <v>1.9157999999999999</v>
      </c>
      <c r="G360" s="26">
        <v>205</v>
      </c>
      <c r="H360" s="26">
        <v>226.63</v>
      </c>
      <c r="I360" s="26">
        <v>299</v>
      </c>
      <c r="J360" s="26">
        <v>385</v>
      </c>
      <c r="K360" s="26">
        <v>502.5</v>
      </c>
      <c r="L360" s="26">
        <v>1598.82</v>
      </c>
      <c r="M360" s="26">
        <v>560.5625</v>
      </c>
      <c r="N360" s="26">
        <v>413.75</v>
      </c>
      <c r="O360" s="26">
        <v>58.303856105164265</v>
      </c>
    </row>
    <row r="361" spans="1:15" x14ac:dyDescent="0.2">
      <c r="A361" s="5">
        <v>43921</v>
      </c>
      <c r="B361" s="26">
        <v>30.19</v>
      </c>
      <c r="C361" s="26">
        <v>32.01</v>
      </c>
      <c r="D361" s="26"/>
      <c r="E361" s="26"/>
      <c r="F361" s="26">
        <v>1.7927</v>
      </c>
      <c r="G361" s="26">
        <v>205</v>
      </c>
      <c r="H361" s="26">
        <v>224</v>
      </c>
      <c r="I361" s="26">
        <v>308</v>
      </c>
      <c r="J361" s="26">
        <v>385</v>
      </c>
      <c r="K361" s="26">
        <v>502.5</v>
      </c>
      <c r="L361" s="26">
        <v>1593.76</v>
      </c>
      <c r="M361" s="26">
        <v>540.5625</v>
      </c>
      <c r="N361" s="26">
        <v>401</v>
      </c>
      <c r="O361" s="26">
        <v>44.431347300733798</v>
      </c>
    </row>
    <row r="362" spans="1:15" x14ac:dyDescent="0.2">
      <c r="A362" s="5">
        <v>43951</v>
      </c>
      <c r="B362" s="26">
        <v>17.32</v>
      </c>
      <c r="C362" s="26">
        <v>18.38</v>
      </c>
      <c r="D362" s="26"/>
      <c r="E362" s="26"/>
      <c r="F362" s="26">
        <v>1.7385999999999999</v>
      </c>
      <c r="G362" s="26">
        <v>201.3</v>
      </c>
      <c r="H362" s="26">
        <v>224</v>
      </c>
      <c r="I362" s="26">
        <v>277.5</v>
      </c>
      <c r="J362" s="26">
        <v>342.5</v>
      </c>
      <c r="K362" s="26">
        <v>502.5</v>
      </c>
      <c r="L362" s="26">
        <v>1680.03</v>
      </c>
      <c r="M362" s="26">
        <v>534.25</v>
      </c>
      <c r="N362" s="26">
        <v>384.6875</v>
      </c>
      <c r="O362" s="26">
        <v>33.671031983937596</v>
      </c>
    </row>
    <row r="363" spans="1:15" x14ac:dyDescent="0.2">
      <c r="A363" s="5">
        <v>43982</v>
      </c>
      <c r="B363" s="26">
        <v>28.63</v>
      </c>
      <c r="C363" s="26">
        <v>29.38</v>
      </c>
      <c r="D363" s="26"/>
      <c r="E363" s="26"/>
      <c r="F363" s="26">
        <v>1.7524999999999999</v>
      </c>
      <c r="G363" s="26">
        <v>186.6</v>
      </c>
      <c r="H363" s="26">
        <v>206</v>
      </c>
      <c r="I363" s="26">
        <v>278</v>
      </c>
      <c r="J363" s="26">
        <v>346</v>
      </c>
      <c r="K363" s="26">
        <v>493</v>
      </c>
      <c r="L363" s="26">
        <v>1715.7</v>
      </c>
      <c r="M363" s="26">
        <v>526.0625</v>
      </c>
      <c r="N363" s="26">
        <v>381.0625</v>
      </c>
      <c r="O363" s="26">
        <v>39.380273693959943</v>
      </c>
    </row>
    <row r="364" spans="1:15" x14ac:dyDescent="0.2">
      <c r="A364" s="5">
        <v>44012</v>
      </c>
      <c r="B364" s="26">
        <v>38.33</v>
      </c>
      <c r="C364" s="26">
        <v>40.270000000000003</v>
      </c>
      <c r="D364" s="26"/>
      <c r="E364" s="26"/>
      <c r="F364" s="26">
        <v>1.6128</v>
      </c>
      <c r="G364" s="26">
        <v>169.75</v>
      </c>
      <c r="H364" s="26">
        <v>188</v>
      </c>
      <c r="I364" s="26">
        <v>293</v>
      </c>
      <c r="J364" s="26">
        <v>365.63</v>
      </c>
      <c r="K364" s="26">
        <v>445</v>
      </c>
      <c r="L364" s="26">
        <v>1734.03</v>
      </c>
      <c r="M364" s="26">
        <v>536.8125</v>
      </c>
      <c r="N364" s="26">
        <v>381.75</v>
      </c>
      <c r="O364" s="26">
        <v>45.59578340430717</v>
      </c>
    </row>
    <row r="365" spans="1:15" x14ac:dyDescent="0.2">
      <c r="A365" s="5">
        <v>44043</v>
      </c>
      <c r="B365" s="26">
        <v>40.78</v>
      </c>
      <c r="C365" s="26">
        <v>43.24</v>
      </c>
      <c r="D365" s="26"/>
      <c r="E365" s="26"/>
      <c r="F365" s="26">
        <v>1.7352000000000001</v>
      </c>
      <c r="G365" s="26">
        <v>160</v>
      </c>
      <c r="H365" s="26">
        <v>214</v>
      </c>
      <c r="I365" s="26">
        <v>263.5</v>
      </c>
      <c r="J365" s="26">
        <v>367.5</v>
      </c>
      <c r="K365" s="26">
        <v>445</v>
      </c>
      <c r="L365" s="26">
        <v>1840.81</v>
      </c>
      <c r="M365" s="26">
        <v>555.1875</v>
      </c>
      <c r="N365" s="26">
        <v>381.75</v>
      </c>
      <c r="O365" s="26">
        <v>47.24082648727854</v>
      </c>
    </row>
    <row r="366" spans="1:15" x14ac:dyDescent="0.2">
      <c r="A366" s="5">
        <v>44074</v>
      </c>
      <c r="B366" s="26">
        <v>42.41</v>
      </c>
      <c r="C366" s="26">
        <v>44.74</v>
      </c>
      <c r="D366" s="26"/>
      <c r="E366" s="26"/>
      <c r="F366" s="26">
        <v>2.3016999999999999</v>
      </c>
      <c r="G366" s="26">
        <v>161.75</v>
      </c>
      <c r="H366" s="26">
        <v>214</v>
      </c>
      <c r="I366" s="26">
        <v>275</v>
      </c>
      <c r="J366" s="26">
        <v>376.88</v>
      </c>
      <c r="K366" s="26">
        <v>457.5</v>
      </c>
      <c r="L366" s="26">
        <v>1971.17</v>
      </c>
      <c r="M366" s="26">
        <v>553.1875</v>
      </c>
      <c r="N366" s="26">
        <v>388.0625</v>
      </c>
      <c r="O366" s="26">
        <v>49.435678929780281</v>
      </c>
    </row>
    <row r="367" spans="1:15" x14ac:dyDescent="0.2">
      <c r="A367" s="5">
        <v>44104</v>
      </c>
      <c r="B367" s="26">
        <v>39.64</v>
      </c>
      <c r="C367" s="26">
        <v>40.909999999999997</v>
      </c>
      <c r="D367" s="26"/>
      <c r="E367" s="26"/>
      <c r="F367" s="26">
        <v>1.9186000000000001</v>
      </c>
      <c r="G367" s="26">
        <v>167</v>
      </c>
      <c r="H367" s="26">
        <v>214</v>
      </c>
      <c r="I367" s="26">
        <v>275</v>
      </c>
      <c r="J367" s="26">
        <v>405</v>
      </c>
      <c r="K367" s="26">
        <v>500</v>
      </c>
      <c r="L367" s="26">
        <v>1923.48</v>
      </c>
      <c r="M367" s="26">
        <v>568.375</v>
      </c>
      <c r="N367" s="26">
        <v>395.0625</v>
      </c>
      <c r="O367" s="26">
        <v>48.437751694647574</v>
      </c>
    </row>
    <row r="368" spans="1:15" x14ac:dyDescent="0.2">
      <c r="A368" s="5">
        <v>44135</v>
      </c>
      <c r="B368" s="26">
        <v>39.57</v>
      </c>
      <c r="C368" s="26">
        <v>40.19</v>
      </c>
      <c r="D368" s="26"/>
      <c r="E368" s="26"/>
      <c r="F368" s="26">
        <v>2.2473000000000001</v>
      </c>
      <c r="G368" s="26">
        <v>185.8</v>
      </c>
      <c r="H368" s="26">
        <v>224.2</v>
      </c>
      <c r="I368" s="26">
        <v>317</v>
      </c>
      <c r="J368" s="26">
        <v>405</v>
      </c>
      <c r="K368" s="26">
        <v>515</v>
      </c>
      <c r="L368" s="26">
        <v>1902.53</v>
      </c>
      <c r="M368" s="26">
        <v>576.8125</v>
      </c>
      <c r="N368" s="26">
        <v>395.375</v>
      </c>
      <c r="O368" s="26">
        <v>50.804753735505436</v>
      </c>
    </row>
    <row r="369" spans="1:15" x14ac:dyDescent="0.2">
      <c r="A369" s="5">
        <v>44165</v>
      </c>
      <c r="B369" s="26">
        <v>41.13</v>
      </c>
      <c r="C369" s="26">
        <v>42.69</v>
      </c>
      <c r="D369" s="26"/>
      <c r="E369" s="26"/>
      <c r="F369" s="26">
        <v>2.5880999999999998</v>
      </c>
      <c r="G369" s="26">
        <v>190</v>
      </c>
      <c r="H369" s="26">
        <v>231</v>
      </c>
      <c r="I369" s="26">
        <v>319.5</v>
      </c>
      <c r="J369" s="26">
        <v>410</v>
      </c>
      <c r="K369" s="26">
        <v>522.5</v>
      </c>
      <c r="L369" s="26">
        <v>1869.5</v>
      </c>
      <c r="M369" s="26">
        <v>582.0625</v>
      </c>
      <c r="N369" s="26">
        <v>393.8125</v>
      </c>
      <c r="O369" s="26">
        <v>52.634169766982062</v>
      </c>
    </row>
    <row r="370" spans="1:15" x14ac:dyDescent="0.2">
      <c r="A370" s="5">
        <v>44196</v>
      </c>
      <c r="B370" s="26">
        <v>47.07</v>
      </c>
      <c r="C370" s="26">
        <v>49.99</v>
      </c>
      <c r="D370" s="26"/>
      <c r="E370" s="26"/>
      <c r="F370" s="26">
        <v>2.5387</v>
      </c>
      <c r="G370" s="26">
        <v>210</v>
      </c>
      <c r="H370" s="26">
        <v>231</v>
      </c>
      <c r="I370" s="26">
        <v>326.5</v>
      </c>
      <c r="J370" s="26">
        <v>512</v>
      </c>
      <c r="K370" s="26">
        <v>589.5</v>
      </c>
      <c r="L370" s="26">
        <v>1853.8</v>
      </c>
      <c r="M370" s="26">
        <v>589</v>
      </c>
      <c r="N370" s="26">
        <v>399.06</v>
      </c>
      <c r="O370" s="26">
        <v>59.20743135513311</v>
      </c>
    </row>
    <row r="371" spans="1:15" x14ac:dyDescent="0.2">
      <c r="A371" s="5">
        <v>44227</v>
      </c>
      <c r="B371" s="26">
        <v>52.08</v>
      </c>
      <c r="C371" s="26">
        <v>54.77</v>
      </c>
      <c r="D371" s="26"/>
      <c r="E371" s="26"/>
      <c r="F371" s="26">
        <v>2.4849999999999999</v>
      </c>
      <c r="G371" s="26">
        <v>237</v>
      </c>
      <c r="H371" s="26">
        <v>289.5</v>
      </c>
      <c r="I371" s="26">
        <v>477</v>
      </c>
      <c r="J371" s="26">
        <v>572.5</v>
      </c>
      <c r="K371" s="26">
        <v>626.25</v>
      </c>
      <c r="L371" s="26">
        <v>1869.67</v>
      </c>
      <c r="M371" s="26">
        <v>596.25</v>
      </c>
      <c r="N371" s="26">
        <v>408.75</v>
      </c>
      <c r="O371" s="26">
        <v>70.513937492585057</v>
      </c>
    </row>
    <row r="372" spans="1:15" x14ac:dyDescent="0.2">
      <c r="A372" s="5">
        <v>44255</v>
      </c>
      <c r="B372" s="26">
        <v>59.02</v>
      </c>
      <c r="C372" s="26">
        <v>62.28</v>
      </c>
      <c r="D372" s="26"/>
      <c r="E372" s="26"/>
      <c r="F372" s="26">
        <v>5.0651000000000002</v>
      </c>
      <c r="G372" s="26">
        <v>285</v>
      </c>
      <c r="H372" s="26">
        <v>313</v>
      </c>
      <c r="I372" s="26">
        <v>472</v>
      </c>
      <c r="J372" s="26">
        <v>543.13</v>
      </c>
      <c r="K372" s="26">
        <v>648.13</v>
      </c>
      <c r="L372" s="26">
        <v>1814</v>
      </c>
      <c r="M372" s="26">
        <v>596.75</v>
      </c>
      <c r="N372" s="26">
        <v>413.5</v>
      </c>
      <c r="O372" s="26">
        <v>76.485214900965659</v>
      </c>
    </row>
    <row r="373" spans="1:15" x14ac:dyDescent="0.2">
      <c r="A373" s="5">
        <v>44286</v>
      </c>
      <c r="B373" s="26">
        <v>62.35</v>
      </c>
      <c r="C373" s="26">
        <v>65.41</v>
      </c>
      <c r="D373" s="26"/>
      <c r="E373" s="26"/>
      <c r="F373" s="26">
        <v>2.5644999999999998</v>
      </c>
      <c r="G373" s="26">
        <v>425</v>
      </c>
      <c r="H373" s="26">
        <v>374.5</v>
      </c>
      <c r="I373" s="26">
        <v>465</v>
      </c>
      <c r="J373" s="26">
        <v>585</v>
      </c>
      <c r="K373" s="26">
        <v>695</v>
      </c>
      <c r="L373" s="26">
        <v>1721.56</v>
      </c>
      <c r="M373" s="26">
        <v>592.6875</v>
      </c>
      <c r="N373" s="26">
        <v>413.69</v>
      </c>
      <c r="O373" s="26">
        <v>86.754671727013559</v>
      </c>
    </row>
    <row r="374" spans="1:15" x14ac:dyDescent="0.2">
      <c r="A374" s="5">
        <v>44316</v>
      </c>
      <c r="B374" s="26">
        <v>61.85</v>
      </c>
      <c r="C374" s="26">
        <v>64.81</v>
      </c>
      <c r="D374" s="26"/>
      <c r="E374" s="26"/>
      <c r="F374" s="26">
        <v>2.61</v>
      </c>
      <c r="G374" s="26">
        <v>500</v>
      </c>
      <c r="H374" s="26">
        <v>374.5</v>
      </c>
      <c r="I374" s="26">
        <v>492</v>
      </c>
      <c r="J374" s="26">
        <v>595</v>
      </c>
      <c r="K374" s="26">
        <v>695</v>
      </c>
      <c r="L374" s="26">
        <v>1758.8</v>
      </c>
      <c r="M374" s="26">
        <v>612.0625</v>
      </c>
      <c r="N374" s="26">
        <v>428.25</v>
      </c>
      <c r="O374" s="26">
        <v>89.868598134993675</v>
      </c>
    </row>
    <row r="375" spans="1:15" x14ac:dyDescent="0.2">
      <c r="A375" s="5">
        <v>44347</v>
      </c>
      <c r="B375" s="26">
        <v>65.14</v>
      </c>
      <c r="C375" s="26">
        <v>68.53</v>
      </c>
      <c r="D375" s="26"/>
      <c r="E375" s="26"/>
      <c r="F375" s="26">
        <v>2.8883999999999999</v>
      </c>
      <c r="G375" s="26">
        <v>497.5</v>
      </c>
      <c r="H375" s="26">
        <v>374.5</v>
      </c>
      <c r="I375" s="26">
        <v>503</v>
      </c>
      <c r="J375" s="26">
        <v>685</v>
      </c>
      <c r="K375" s="26">
        <v>748.75</v>
      </c>
      <c r="L375" s="26">
        <v>1847.56</v>
      </c>
      <c r="M375" s="26">
        <v>629.875</v>
      </c>
      <c r="N375" s="26">
        <v>424.25</v>
      </c>
      <c r="O375" s="26">
        <v>93.691280588873838</v>
      </c>
    </row>
    <row r="376" spans="1:15" x14ac:dyDescent="0.2">
      <c r="A376" s="5">
        <v>44377</v>
      </c>
      <c r="B376" s="26">
        <v>71.28</v>
      </c>
      <c r="C376" s="26">
        <v>73.16</v>
      </c>
      <c r="D376" s="26"/>
      <c r="E376" s="26"/>
      <c r="F376" s="26">
        <v>3.2317999999999998</v>
      </c>
      <c r="G376" s="26">
        <v>502.5</v>
      </c>
      <c r="H376" s="26">
        <v>427.5</v>
      </c>
      <c r="I376" s="26">
        <v>504.5</v>
      </c>
      <c r="J376" s="26">
        <v>676.25</v>
      </c>
      <c r="K376" s="26">
        <v>810</v>
      </c>
      <c r="L376" s="26">
        <v>1836.1</v>
      </c>
      <c r="M376" s="26">
        <v>649.25</v>
      </c>
      <c r="N376" s="26">
        <v>420.56</v>
      </c>
      <c r="O376" s="26">
        <v>98.810980395845164</v>
      </c>
    </row>
    <row r="377" spans="1:15" x14ac:dyDescent="0.2">
      <c r="A377" s="5">
        <v>44408</v>
      </c>
      <c r="B377" s="26">
        <v>72.349999999999994</v>
      </c>
      <c r="C377" s="26">
        <v>75.17</v>
      </c>
      <c r="D377" s="26"/>
      <c r="E377" s="26"/>
      <c r="F377" s="26">
        <v>3.8035999999999999</v>
      </c>
      <c r="G377" s="26">
        <v>548</v>
      </c>
      <c r="H377" s="26">
        <v>427.5</v>
      </c>
      <c r="I377" s="26">
        <v>483</v>
      </c>
      <c r="J377" s="26">
        <v>645</v>
      </c>
      <c r="K377" s="26">
        <v>810</v>
      </c>
      <c r="L377" s="26">
        <v>1805.87</v>
      </c>
      <c r="M377" s="26">
        <v>647.875</v>
      </c>
      <c r="N377" s="26">
        <v>420.5</v>
      </c>
      <c r="O377" s="26">
        <v>101.43996662560548</v>
      </c>
    </row>
    <row r="378" spans="1:15" x14ac:dyDescent="0.2">
      <c r="A378" s="5">
        <v>44439</v>
      </c>
      <c r="B378" s="26">
        <v>67.69</v>
      </c>
      <c r="C378" s="26">
        <v>70.75</v>
      </c>
      <c r="D378" s="26"/>
      <c r="E378" s="26"/>
      <c r="F378" s="26">
        <v>4.0486000000000004</v>
      </c>
      <c r="G378" s="26">
        <v>577.5</v>
      </c>
      <c r="H378" s="26">
        <v>430</v>
      </c>
      <c r="I378" s="26">
        <v>480</v>
      </c>
      <c r="J378" s="26">
        <v>637.5</v>
      </c>
      <c r="K378" s="26">
        <v>810</v>
      </c>
      <c r="L378" s="26">
        <v>1784.09</v>
      </c>
      <c r="M378" s="26">
        <v>640.125</v>
      </c>
      <c r="N378" s="26">
        <v>435</v>
      </c>
      <c r="O378" s="26">
        <v>102.52439485556746</v>
      </c>
    </row>
    <row r="379" spans="1:15" x14ac:dyDescent="0.2">
      <c r="A379" s="5">
        <v>44469</v>
      </c>
      <c r="B379" s="26">
        <v>71.510000000000005</v>
      </c>
      <c r="C379" s="26">
        <v>74.489999999999995</v>
      </c>
      <c r="D379" s="26"/>
      <c r="E379" s="26"/>
      <c r="F379" s="26">
        <v>5.1111000000000004</v>
      </c>
      <c r="G379" s="26">
        <v>570</v>
      </c>
      <c r="H379" s="26">
        <v>505.5</v>
      </c>
      <c r="I379" s="26">
        <v>480</v>
      </c>
      <c r="J379" s="26">
        <v>595</v>
      </c>
      <c r="K379" s="26">
        <v>810</v>
      </c>
      <c r="L379" s="26">
        <v>1780.95</v>
      </c>
      <c r="M379" s="26">
        <v>640.0625</v>
      </c>
      <c r="N379" s="26">
        <v>439.13</v>
      </c>
      <c r="O379" s="26">
        <v>110.80855896387104</v>
      </c>
    </row>
    <row r="380" spans="1:15" x14ac:dyDescent="0.2">
      <c r="A380" s="5">
        <v>44500</v>
      </c>
      <c r="B380" s="26">
        <v>81.150000000000006</v>
      </c>
      <c r="C380" s="26">
        <v>83.54</v>
      </c>
      <c r="D380" s="26"/>
      <c r="E380" s="26"/>
      <c r="F380" s="26">
        <v>5.4779999999999998</v>
      </c>
      <c r="G380" s="26">
        <v>652</v>
      </c>
      <c r="H380" s="26">
        <v>731.25</v>
      </c>
      <c r="I380" s="26">
        <v>566</v>
      </c>
      <c r="J380" s="26">
        <v>606.5</v>
      </c>
      <c r="K380" s="26">
        <v>810</v>
      </c>
      <c r="L380" s="26">
        <v>1774.5</v>
      </c>
      <c r="M380" s="26">
        <v>701.25</v>
      </c>
      <c r="N380" s="26">
        <v>456.88</v>
      </c>
      <c r="O380" s="26">
        <v>134.86504028395817</v>
      </c>
    </row>
    <row r="381" spans="1:15" x14ac:dyDescent="0.2">
      <c r="A381" s="5">
        <v>44530</v>
      </c>
      <c r="B381" s="26">
        <v>79.09</v>
      </c>
      <c r="C381" s="26">
        <v>81.05</v>
      </c>
      <c r="D381" s="26"/>
      <c r="E381" s="26"/>
      <c r="F381" s="26">
        <v>5.0175999999999998</v>
      </c>
      <c r="G381" s="26">
        <v>821.25</v>
      </c>
      <c r="H381" s="26">
        <v>775</v>
      </c>
      <c r="I381" s="26">
        <v>557</v>
      </c>
      <c r="J381" s="26">
        <v>652.5</v>
      </c>
      <c r="K381" s="26">
        <v>810</v>
      </c>
      <c r="L381" s="26">
        <v>1820.29</v>
      </c>
      <c r="M381" s="26">
        <v>721.125</v>
      </c>
      <c r="N381" s="26">
        <v>481.5</v>
      </c>
      <c r="O381" s="26">
        <v>136.01962517561762</v>
      </c>
    </row>
    <row r="382" spans="1:15" x14ac:dyDescent="0.2">
      <c r="A382" s="5">
        <v>44561</v>
      </c>
      <c r="B382" s="26">
        <v>71.48</v>
      </c>
      <c r="C382" s="26">
        <v>74.17</v>
      </c>
      <c r="D382" s="26"/>
      <c r="E382" s="26"/>
      <c r="F382" s="26">
        <v>3.7326999999999999</v>
      </c>
      <c r="G382" s="26">
        <v>945</v>
      </c>
      <c r="H382" s="26">
        <v>775</v>
      </c>
      <c r="I382" s="26">
        <v>551.5</v>
      </c>
      <c r="J382" s="26">
        <v>610</v>
      </c>
      <c r="K382" s="26">
        <v>789</v>
      </c>
      <c r="L382" s="26">
        <v>1788.63</v>
      </c>
      <c r="M382" s="26">
        <v>689.375</v>
      </c>
      <c r="N382" s="26">
        <v>476.1875</v>
      </c>
      <c r="O382" s="26">
        <v>135.15034960836289</v>
      </c>
    </row>
    <row r="383" spans="1:15" x14ac:dyDescent="0.2">
      <c r="A383" s="5">
        <v>44592</v>
      </c>
      <c r="B383" s="26">
        <v>82.97</v>
      </c>
      <c r="C383" s="26">
        <v>86.51</v>
      </c>
      <c r="D383" s="121">
        <v>25.94</v>
      </c>
      <c r="E383" s="121">
        <v>27.736133755199997</v>
      </c>
      <c r="F383" s="121">
        <v>4.3324999999999996</v>
      </c>
      <c r="G383" s="26">
        <v>1075</v>
      </c>
      <c r="H383" s="26">
        <v>715.5</v>
      </c>
      <c r="I383" s="26">
        <v>566.5</v>
      </c>
      <c r="J383" s="26">
        <v>605</v>
      </c>
      <c r="K383" s="26">
        <v>775</v>
      </c>
      <c r="L383" s="26">
        <v>1816.31</v>
      </c>
      <c r="M383" s="26">
        <v>690.0625</v>
      </c>
      <c r="N383" s="26">
        <v>476.8125</v>
      </c>
      <c r="O383" s="26">
        <v>142.94528292603366</v>
      </c>
    </row>
    <row r="384" spans="1:15" x14ac:dyDescent="0.2">
      <c r="A384" s="5">
        <v>44620</v>
      </c>
      <c r="B384" s="26">
        <v>91.24</v>
      </c>
      <c r="C384" s="26">
        <v>97.13</v>
      </c>
      <c r="D384" s="121">
        <v>26.97</v>
      </c>
      <c r="E384" s="121">
        <v>26.399934049999999</v>
      </c>
      <c r="F384" s="121">
        <v>4.6553000000000004</v>
      </c>
      <c r="G384" s="26">
        <v>1090</v>
      </c>
      <c r="H384" s="26">
        <v>656</v>
      </c>
      <c r="I384" s="26">
        <v>566.5</v>
      </c>
      <c r="J384" s="26">
        <v>630</v>
      </c>
      <c r="K384" s="26">
        <v>775</v>
      </c>
      <c r="L384" s="26">
        <v>1857.72</v>
      </c>
      <c r="M384" s="26">
        <v>714.5625</v>
      </c>
      <c r="N384" s="26">
        <v>487.4375</v>
      </c>
      <c r="O384" s="26">
        <v>149.18031520177999</v>
      </c>
    </row>
    <row r="385" spans="1:15" x14ac:dyDescent="0.2">
      <c r="A385" s="5">
        <v>44651</v>
      </c>
      <c r="B385" s="26">
        <v>108.13</v>
      </c>
      <c r="C385" s="26">
        <v>117.25</v>
      </c>
      <c r="D385" s="122">
        <v>39.36</v>
      </c>
      <c r="E385" s="122">
        <v>40.477998866</v>
      </c>
      <c r="F385" s="122">
        <v>4.8838999999999997</v>
      </c>
      <c r="G385" s="26">
        <v>1212.5</v>
      </c>
      <c r="H385" s="26">
        <v>910.8</v>
      </c>
      <c r="I385" s="26">
        <v>568</v>
      </c>
      <c r="J385" s="26">
        <v>776.25</v>
      </c>
      <c r="K385" s="26">
        <v>835</v>
      </c>
      <c r="L385" s="26">
        <v>1947.42</v>
      </c>
      <c r="M385" s="26">
        <v>741.8125</v>
      </c>
      <c r="N385" s="26">
        <v>501.8125</v>
      </c>
      <c r="O385" s="26">
        <v>181.48520072966534</v>
      </c>
    </row>
    <row r="386" spans="1:15" x14ac:dyDescent="0.2">
      <c r="A386" s="5">
        <v>44681</v>
      </c>
      <c r="B386" s="26">
        <v>101.64</v>
      </c>
      <c r="C386" s="26">
        <v>104.58</v>
      </c>
      <c r="D386" s="122">
        <v>27.97</v>
      </c>
      <c r="E386" s="122">
        <v>22.910737359999999</v>
      </c>
      <c r="F386" s="122">
        <v>6.5602</v>
      </c>
      <c r="G386" s="26">
        <v>1500</v>
      </c>
      <c r="H386" s="26">
        <v>796</v>
      </c>
      <c r="I386" s="26">
        <v>605.5</v>
      </c>
      <c r="J386" s="26">
        <v>825</v>
      </c>
      <c r="K386" s="26">
        <v>940</v>
      </c>
      <c r="L386" s="26">
        <v>1935.04</v>
      </c>
      <c r="M386" s="26">
        <v>868</v>
      </c>
      <c r="N386" s="26">
        <v>566.5625</v>
      </c>
      <c r="O386" s="26">
        <v>177.90962454739039</v>
      </c>
    </row>
    <row r="387" spans="1:15" x14ac:dyDescent="0.2">
      <c r="A387" s="5">
        <v>44712</v>
      </c>
      <c r="B387" s="26">
        <v>109.24</v>
      </c>
      <c r="C387" s="26">
        <v>113.34</v>
      </c>
      <c r="D387" s="121">
        <v>22.67</v>
      </c>
      <c r="E387" s="121">
        <v>10.930531035</v>
      </c>
      <c r="F387" s="121">
        <v>8.1370000000000005</v>
      </c>
      <c r="G387" s="26">
        <v>1273.8</v>
      </c>
      <c r="H387" s="26">
        <v>700</v>
      </c>
      <c r="I387" s="26">
        <v>592.5</v>
      </c>
      <c r="J387" s="26">
        <v>825</v>
      </c>
      <c r="K387" s="26">
        <v>940</v>
      </c>
      <c r="L387" s="26">
        <v>1851.54</v>
      </c>
      <c r="M387" s="26">
        <v>955.9375</v>
      </c>
      <c r="N387" s="26">
        <v>549.375</v>
      </c>
      <c r="O387" s="26">
        <v>171.06854458965435</v>
      </c>
    </row>
    <row r="388" spans="1:15" x14ac:dyDescent="0.2">
      <c r="A388" s="5">
        <v>44742</v>
      </c>
      <c r="B388" s="26">
        <v>114.21</v>
      </c>
      <c r="C388" s="26">
        <v>122.71</v>
      </c>
      <c r="D388" s="121">
        <v>30.53</v>
      </c>
      <c r="E388" s="121">
        <v>16.845343624999998</v>
      </c>
      <c r="F388" s="121">
        <v>7.6740000000000004</v>
      </c>
      <c r="G388" s="26">
        <v>955</v>
      </c>
      <c r="H388" s="26">
        <v>567</v>
      </c>
      <c r="I388" s="26">
        <v>592.5</v>
      </c>
      <c r="J388" s="26">
        <v>825</v>
      </c>
      <c r="K388" s="26">
        <v>940</v>
      </c>
      <c r="L388" s="26">
        <v>1835.33</v>
      </c>
      <c r="M388" s="26">
        <v>939.9375</v>
      </c>
      <c r="N388" s="26">
        <v>537.5</v>
      </c>
      <c r="O388" s="26">
        <v>168.20014415517346</v>
      </c>
    </row>
    <row r="389" spans="1:15" x14ac:dyDescent="0.2">
      <c r="A389" s="5">
        <v>44773</v>
      </c>
      <c r="B389" s="26">
        <v>99.48</v>
      </c>
      <c r="C389" s="26">
        <v>111.93</v>
      </c>
      <c r="D389" s="121">
        <v>41.59</v>
      </c>
      <c r="E389" s="121">
        <v>29.180383155000005</v>
      </c>
      <c r="F389" s="121">
        <v>7.2561</v>
      </c>
      <c r="G389" s="26">
        <v>942</v>
      </c>
      <c r="H389" s="26">
        <v>569.9</v>
      </c>
      <c r="I389" s="26">
        <v>548.5</v>
      </c>
      <c r="J389" s="26">
        <v>759</v>
      </c>
      <c r="K389" s="26">
        <v>940</v>
      </c>
      <c r="L389" s="26">
        <v>1738.84</v>
      </c>
      <c r="M389" s="26">
        <v>752.75</v>
      </c>
      <c r="N389" s="26">
        <v>505.875</v>
      </c>
      <c r="O389" s="26">
        <v>155.58283139850568</v>
      </c>
    </row>
    <row r="390" spans="1:15" x14ac:dyDescent="0.2">
      <c r="A390" s="5">
        <v>44804</v>
      </c>
      <c r="B390" s="26">
        <v>91.51</v>
      </c>
      <c r="C390" s="26">
        <v>100.45</v>
      </c>
      <c r="D390" s="122">
        <v>55.2</v>
      </c>
      <c r="E390" s="122">
        <v>44.811765743199992</v>
      </c>
      <c r="F390" s="122">
        <v>8.7917000000000005</v>
      </c>
      <c r="G390" s="26">
        <v>1062.5</v>
      </c>
      <c r="H390" s="26">
        <v>587.6</v>
      </c>
      <c r="I390" s="26">
        <v>544.5</v>
      </c>
      <c r="J390" s="26">
        <v>685</v>
      </c>
      <c r="K390" s="26">
        <v>896.25</v>
      </c>
      <c r="L390" s="26">
        <v>1765.63</v>
      </c>
      <c r="M390" s="26">
        <v>770.3125</v>
      </c>
      <c r="N390" s="26">
        <v>523.75</v>
      </c>
      <c r="O390" s="26">
        <v>154.81581550572398</v>
      </c>
    </row>
    <row r="391" spans="1:15" x14ac:dyDescent="0.2">
      <c r="A391" s="5">
        <v>44834</v>
      </c>
      <c r="B391" s="26">
        <v>83.79</v>
      </c>
      <c r="C391" s="26">
        <v>89.76</v>
      </c>
      <c r="D391" s="121">
        <v>42.44</v>
      </c>
      <c r="E391" s="121">
        <v>28.393760762999996</v>
      </c>
      <c r="F391" s="121">
        <v>7.7850000000000001</v>
      </c>
      <c r="G391" s="26">
        <v>1105</v>
      </c>
      <c r="H391" s="26">
        <v>655.4</v>
      </c>
      <c r="I391" s="26">
        <v>536.5</v>
      </c>
      <c r="J391" s="26">
        <v>595</v>
      </c>
      <c r="K391" s="26">
        <v>765</v>
      </c>
      <c r="L391" s="26">
        <v>1685.38</v>
      </c>
      <c r="M391" s="26">
        <v>793.4375</v>
      </c>
      <c r="N391" s="26">
        <v>529.125</v>
      </c>
      <c r="O391" s="26">
        <v>150.50325416333911</v>
      </c>
    </row>
    <row r="392" spans="1:15" x14ac:dyDescent="0.2">
      <c r="A392" s="5">
        <v>44865</v>
      </c>
      <c r="B392" s="26">
        <v>87.11</v>
      </c>
      <c r="C392" s="26">
        <v>93.33</v>
      </c>
      <c r="D392" s="121">
        <v>29.83</v>
      </c>
      <c r="E392" s="121">
        <v>11.679920121999999</v>
      </c>
      <c r="F392" s="121">
        <v>5.6216999999999997</v>
      </c>
      <c r="G392" s="26">
        <v>1112.5</v>
      </c>
      <c r="H392" s="26">
        <v>590.6</v>
      </c>
      <c r="I392" s="26">
        <v>499.5</v>
      </c>
      <c r="J392" s="26">
        <v>595</v>
      </c>
      <c r="K392" s="26">
        <v>765</v>
      </c>
      <c r="L392" s="26">
        <v>1665.61</v>
      </c>
      <c r="M392" s="26">
        <v>812.1875</v>
      </c>
      <c r="N392" s="26">
        <v>532.0625</v>
      </c>
      <c r="O392" s="26">
        <v>149.86370599876352</v>
      </c>
    </row>
    <row r="393" spans="1:15" x14ac:dyDescent="0.2">
      <c r="A393" s="5">
        <v>44895</v>
      </c>
      <c r="B393" s="26">
        <v>84.78</v>
      </c>
      <c r="C393" s="26">
        <v>91.42</v>
      </c>
      <c r="D393" s="121">
        <v>27.79</v>
      </c>
      <c r="E393" s="121">
        <v>15.883520750699997</v>
      </c>
      <c r="F393" s="121">
        <v>5.3569000000000004</v>
      </c>
      <c r="G393" s="26">
        <v>1075</v>
      </c>
      <c r="H393" s="26">
        <v>519.1</v>
      </c>
      <c r="I393" s="26">
        <v>518.5</v>
      </c>
      <c r="J393" s="26">
        <v>595</v>
      </c>
      <c r="K393" s="26">
        <v>765</v>
      </c>
      <c r="L393" s="26">
        <v>1725.4</v>
      </c>
      <c r="M393" s="26">
        <v>803.875</v>
      </c>
      <c r="N393" s="26">
        <v>531.625</v>
      </c>
      <c r="O393" s="26">
        <v>140.78622101116576</v>
      </c>
    </row>
    <row r="394" spans="1:15" x14ac:dyDescent="0.2">
      <c r="A394" s="5">
        <v>44926</v>
      </c>
      <c r="B394" s="26">
        <v>76.5</v>
      </c>
      <c r="C394" s="26">
        <v>80.92</v>
      </c>
      <c r="D394" s="121">
        <v>33.799999999999997</v>
      </c>
      <c r="E394" s="121">
        <v>34.227121410999999</v>
      </c>
      <c r="F394" s="121">
        <v>5.5030000000000001</v>
      </c>
      <c r="G394" s="26">
        <v>955</v>
      </c>
      <c r="H394" s="26">
        <v>465.75</v>
      </c>
      <c r="I394" s="26">
        <v>538</v>
      </c>
      <c r="J394" s="26">
        <v>595</v>
      </c>
      <c r="K394" s="26">
        <v>765</v>
      </c>
      <c r="L394" s="26">
        <v>1794.24</v>
      </c>
      <c r="M394" s="26">
        <v>769.9375</v>
      </c>
      <c r="N394" s="26">
        <v>522.3125</v>
      </c>
      <c r="O394" s="26">
        <v>133.59104527658812</v>
      </c>
    </row>
    <row r="395" spans="1:15" x14ac:dyDescent="0.2">
      <c r="A395" s="5">
        <v>44957</v>
      </c>
      <c r="B395" s="26">
        <v>78.16</v>
      </c>
      <c r="C395" s="26">
        <v>82.5</v>
      </c>
      <c r="D395" s="121">
        <v>20.84</v>
      </c>
      <c r="E395" s="121">
        <v>19.298942424</v>
      </c>
      <c r="F395" s="121">
        <v>3.2742</v>
      </c>
      <c r="G395" s="26">
        <v>860</v>
      </c>
      <c r="H395" s="26">
        <v>398.625</v>
      </c>
      <c r="I395" s="26">
        <v>516</v>
      </c>
      <c r="J395" s="26">
        <v>595</v>
      </c>
      <c r="K395" s="26">
        <v>765</v>
      </c>
      <c r="L395" s="26">
        <v>1897.7</v>
      </c>
      <c r="M395" s="26">
        <v>771.625</v>
      </c>
      <c r="N395" s="26">
        <v>509.125</v>
      </c>
      <c r="O395" s="26">
        <v>129.36040971433337</v>
      </c>
    </row>
    <row r="396" spans="1:15" x14ac:dyDescent="0.2">
      <c r="A396" s="5">
        <v>44985</v>
      </c>
      <c r="B396" s="26">
        <v>76.88</v>
      </c>
      <c r="C396" s="26">
        <v>82.59</v>
      </c>
      <c r="D396" s="121">
        <v>15.69</v>
      </c>
      <c r="E396" s="121">
        <v>16.254891882799999</v>
      </c>
      <c r="F396" s="121">
        <v>2.3883999999999999</v>
      </c>
      <c r="G396" s="26">
        <v>688.25</v>
      </c>
      <c r="H396" s="26">
        <v>326.5</v>
      </c>
      <c r="I396" s="26">
        <v>512</v>
      </c>
      <c r="J396" s="26">
        <v>595</v>
      </c>
      <c r="K396" s="26">
        <v>665</v>
      </c>
      <c r="L396" s="26">
        <v>1858.11</v>
      </c>
      <c r="M396" s="26">
        <v>778.4375</v>
      </c>
      <c r="N396" s="26">
        <v>505.875</v>
      </c>
      <c r="O396" s="26">
        <v>112.83689044690762</v>
      </c>
    </row>
    <row r="397" spans="1:15" x14ac:dyDescent="0.2">
      <c r="A397" s="5">
        <v>45016</v>
      </c>
      <c r="B397" s="26">
        <v>73.39</v>
      </c>
      <c r="C397" s="26">
        <v>78.430000000000007</v>
      </c>
      <c r="D397" s="123">
        <v>13.24</v>
      </c>
      <c r="E397" s="123">
        <v>13.668209834400001</v>
      </c>
      <c r="F397" s="123">
        <v>2.3048999999999999</v>
      </c>
      <c r="G397" s="26">
        <v>502</v>
      </c>
      <c r="H397" s="26">
        <v>312.39999999999998</v>
      </c>
      <c r="I397" s="26">
        <v>512</v>
      </c>
      <c r="J397" s="26">
        <v>595</v>
      </c>
      <c r="K397" s="26">
        <v>675</v>
      </c>
      <c r="L397" s="26">
        <v>1908.59</v>
      </c>
      <c r="M397" s="26">
        <v>738.8125</v>
      </c>
      <c r="N397" s="26">
        <v>492.875</v>
      </c>
      <c r="O397" s="26">
        <v>105.77471735367905</v>
      </c>
    </row>
    <row r="398" spans="1:15" x14ac:dyDescent="0.2">
      <c r="A398" s="5">
        <v>45046</v>
      </c>
      <c r="B398" s="26">
        <v>79.41</v>
      </c>
      <c r="C398" s="26">
        <v>84.64</v>
      </c>
      <c r="D398" s="121">
        <v>12.08</v>
      </c>
      <c r="E398" s="121">
        <v>12.336684299100003</v>
      </c>
      <c r="F398" s="121">
        <v>2.1610999999999998</v>
      </c>
      <c r="G398" s="26">
        <v>364.25</v>
      </c>
      <c r="H398" s="26">
        <v>372.25</v>
      </c>
      <c r="I398" s="26">
        <v>536</v>
      </c>
      <c r="J398" s="26">
        <v>595</v>
      </c>
      <c r="K398" s="26">
        <v>675</v>
      </c>
      <c r="L398" s="26">
        <v>1998.84</v>
      </c>
      <c r="M398" s="26">
        <v>727.1875</v>
      </c>
      <c r="N398" s="26">
        <v>489.75</v>
      </c>
      <c r="O398" s="26">
        <v>102.41727018740201</v>
      </c>
    </row>
    <row r="399" spans="1:15" x14ac:dyDescent="0.2">
      <c r="A399" s="5">
        <v>45077</v>
      </c>
      <c r="B399" s="26">
        <v>71.59</v>
      </c>
      <c r="C399" s="26">
        <v>75.47</v>
      </c>
      <c r="D399" s="121">
        <v>9.7899999999999991</v>
      </c>
      <c r="E399" s="121">
        <v>9.2184533256000005</v>
      </c>
      <c r="F399" s="121">
        <v>2.1463999999999999</v>
      </c>
      <c r="G399" s="26">
        <v>313.5</v>
      </c>
      <c r="H399" s="26">
        <v>384.375</v>
      </c>
      <c r="I399" s="26">
        <v>530.5</v>
      </c>
      <c r="J399" s="26">
        <v>595</v>
      </c>
      <c r="K399" s="26">
        <v>675</v>
      </c>
      <c r="L399" s="26">
        <v>1992.79</v>
      </c>
      <c r="M399" s="26">
        <v>709.625</v>
      </c>
      <c r="N399" s="26">
        <v>474.125</v>
      </c>
      <c r="O399" s="26">
        <v>97.101179261604642</v>
      </c>
    </row>
    <row r="400" spans="1:15" x14ac:dyDescent="0.2">
      <c r="A400" s="5">
        <v>45107</v>
      </c>
      <c r="B400" s="26">
        <v>70.25</v>
      </c>
      <c r="C400" s="26">
        <v>74.84</v>
      </c>
      <c r="D400" s="121">
        <v>11.01</v>
      </c>
      <c r="E400" s="121">
        <v>10.246588884000001</v>
      </c>
      <c r="F400" s="121">
        <v>2.1833999999999998</v>
      </c>
      <c r="G400" s="26">
        <v>285</v>
      </c>
      <c r="H400" s="26">
        <v>305.625</v>
      </c>
      <c r="I400" s="26">
        <v>528</v>
      </c>
      <c r="J400" s="26">
        <v>595</v>
      </c>
      <c r="K400" s="26">
        <v>625</v>
      </c>
      <c r="L400" s="26">
        <v>1943.61</v>
      </c>
      <c r="M400" s="26">
        <v>736.9375</v>
      </c>
      <c r="N400" s="26">
        <v>486.5625</v>
      </c>
      <c r="O400" s="26">
        <v>90.556443854119181</v>
      </c>
    </row>
    <row r="401" spans="1:15" x14ac:dyDescent="0.2">
      <c r="A401" s="5">
        <v>45138</v>
      </c>
      <c r="B401" s="26">
        <v>76.33</v>
      </c>
      <c r="C401" s="26">
        <v>80.11</v>
      </c>
      <c r="D401" s="121">
        <v>11.22</v>
      </c>
      <c r="E401" s="121">
        <v>9.0073765033999997</v>
      </c>
      <c r="F401" s="121">
        <v>2.5541</v>
      </c>
      <c r="G401" s="26">
        <v>232.5</v>
      </c>
      <c r="H401" s="26">
        <v>341.25</v>
      </c>
      <c r="I401" s="26">
        <v>418</v>
      </c>
      <c r="J401" s="26">
        <v>595</v>
      </c>
      <c r="K401" s="26">
        <v>625</v>
      </c>
      <c r="L401" s="26">
        <v>1949.57</v>
      </c>
      <c r="M401" s="26">
        <v>735.75</v>
      </c>
      <c r="N401" s="26">
        <v>490.125</v>
      </c>
      <c r="O401" s="26">
        <v>90.848062694745465</v>
      </c>
    </row>
    <row r="402" spans="1:15" x14ac:dyDescent="0.2">
      <c r="A402" s="5">
        <v>45169</v>
      </c>
      <c r="B402" s="26">
        <v>81.36</v>
      </c>
      <c r="C402" s="26">
        <v>86.15</v>
      </c>
      <c r="D402" s="121">
        <v>12.62</v>
      </c>
      <c r="E402" s="121">
        <v>10.763387353600002</v>
      </c>
      <c r="F402" s="121">
        <v>2.5848</v>
      </c>
      <c r="G402" s="26">
        <v>240</v>
      </c>
      <c r="H402" s="26">
        <v>373.125</v>
      </c>
      <c r="I402" s="26">
        <v>412.5</v>
      </c>
      <c r="J402" s="26">
        <v>525</v>
      </c>
      <c r="K402" s="26">
        <v>600</v>
      </c>
      <c r="L402" s="26">
        <v>1921.22</v>
      </c>
      <c r="M402" s="120">
        <v>715.9375</v>
      </c>
      <c r="N402" s="120">
        <v>491.9375</v>
      </c>
      <c r="O402" s="120">
        <v>99.888118996611837</v>
      </c>
    </row>
    <row r="403" spans="1:15" x14ac:dyDescent="0.2">
      <c r="A403" s="5">
        <v>45199</v>
      </c>
      <c r="B403" s="26">
        <v>89.35</v>
      </c>
      <c r="C403" s="26">
        <v>93.72</v>
      </c>
      <c r="D403" s="121">
        <v>13.88</v>
      </c>
      <c r="E403" s="121">
        <v>11.581401832000001</v>
      </c>
      <c r="F403" s="121">
        <v>2.6395</v>
      </c>
      <c r="G403" s="26">
        <v>372</v>
      </c>
      <c r="H403" s="26">
        <v>396.4</v>
      </c>
      <c r="I403" s="26">
        <v>404</v>
      </c>
      <c r="J403" s="26">
        <v>505</v>
      </c>
      <c r="K403" s="26">
        <v>600</v>
      </c>
      <c r="L403" s="26">
        <v>1918.43</v>
      </c>
      <c r="M403" s="120">
        <v>691.25</v>
      </c>
      <c r="N403" s="120">
        <v>491.8125</v>
      </c>
      <c r="O403" s="120">
        <v>109.26381830864274</v>
      </c>
    </row>
    <row r="404" spans="1:15" x14ac:dyDescent="0.2">
      <c r="A404" s="5">
        <v>45230</v>
      </c>
      <c r="B404" s="26">
        <v>85.46</v>
      </c>
      <c r="C404" s="26">
        <v>90.6</v>
      </c>
      <c r="D404" s="121">
        <v>16.34</v>
      </c>
      <c r="E404" s="121">
        <v>13.310101020299998</v>
      </c>
      <c r="F404" s="121">
        <v>2.9889000000000001</v>
      </c>
      <c r="G404" s="26">
        <v>532.5</v>
      </c>
      <c r="H404" s="26">
        <v>369.4</v>
      </c>
      <c r="I404" s="26">
        <v>389</v>
      </c>
      <c r="J404" s="26">
        <v>505</v>
      </c>
      <c r="K404" s="26">
        <v>600</v>
      </c>
      <c r="L404" s="26">
        <v>1912.92</v>
      </c>
      <c r="M404" s="120">
        <v>690.6875</v>
      </c>
      <c r="N404" s="120">
        <v>503.875</v>
      </c>
      <c r="O404" s="120">
        <v>108.10044089928317</v>
      </c>
    </row>
    <row r="405" spans="1:15" x14ac:dyDescent="0.2">
      <c r="A405" s="5">
        <v>45260</v>
      </c>
      <c r="B405" s="26">
        <v>77.430000000000007</v>
      </c>
      <c r="C405" s="26">
        <v>82.94</v>
      </c>
      <c r="D405" s="121">
        <v>16.23</v>
      </c>
      <c r="E405" s="121">
        <v>13.297808951999999</v>
      </c>
      <c r="F405" s="121">
        <v>2.7084000000000001</v>
      </c>
      <c r="G405" s="26">
        <v>570</v>
      </c>
      <c r="H405" s="26">
        <v>333.1</v>
      </c>
      <c r="I405" s="26">
        <v>398</v>
      </c>
      <c r="J405" s="26">
        <v>505</v>
      </c>
      <c r="K405" s="26">
        <v>600</v>
      </c>
      <c r="L405" s="26">
        <v>1983.75</v>
      </c>
      <c r="M405" s="120">
        <v>683</v>
      </c>
      <c r="N405" s="120">
        <v>508.875</v>
      </c>
      <c r="O405" s="120">
        <v>103.16294547386293</v>
      </c>
    </row>
    <row r="406" spans="1:15" x14ac:dyDescent="0.2">
      <c r="A406" s="5">
        <v>45291</v>
      </c>
      <c r="B406" s="26">
        <v>72.08</v>
      </c>
      <c r="C406" s="26">
        <v>77.63</v>
      </c>
      <c r="D406" s="121">
        <v>12.97</v>
      </c>
      <c r="E406" s="121">
        <v>10.787015051100003</v>
      </c>
      <c r="F406" s="121">
        <v>2.5265</v>
      </c>
      <c r="G406" s="26">
        <v>545</v>
      </c>
      <c r="H406" s="26">
        <v>306.875</v>
      </c>
      <c r="I406" s="26">
        <v>402</v>
      </c>
      <c r="J406" s="26">
        <v>505</v>
      </c>
      <c r="K406" s="26">
        <v>600</v>
      </c>
      <c r="L406" s="26">
        <v>2033.31</v>
      </c>
      <c r="M406" s="120">
        <v>687.5625</v>
      </c>
      <c r="N406" s="120">
        <v>507.25</v>
      </c>
      <c r="O406" s="120">
        <v>96.014383798663246</v>
      </c>
    </row>
    <row r="407" spans="1:15" x14ac:dyDescent="0.2">
      <c r="A407" s="5">
        <v>45322</v>
      </c>
      <c r="B407" s="26">
        <v>73.930000000000007</v>
      </c>
      <c r="C407" s="26">
        <v>80.12</v>
      </c>
      <c r="D407" s="124">
        <v>9.94</v>
      </c>
      <c r="E407" s="124">
        <v>9.5108758377000022</v>
      </c>
      <c r="F407" s="124">
        <v>3.1806000000000001</v>
      </c>
      <c r="G407" s="26">
        <v>450</v>
      </c>
      <c r="H407" s="26">
        <v>322.3</v>
      </c>
      <c r="I407" s="26">
        <v>558.5</v>
      </c>
      <c r="J407" s="26">
        <v>505</v>
      </c>
      <c r="K407" s="26">
        <v>605</v>
      </c>
      <c r="L407" s="26">
        <v>2035.22</v>
      </c>
      <c r="M407" s="120">
        <v>679.25</v>
      </c>
      <c r="N407" s="120">
        <v>500.25</v>
      </c>
      <c r="O407" s="120">
        <v>99.161057296613876</v>
      </c>
    </row>
    <row r="408" spans="1:15" x14ac:dyDescent="0.2">
      <c r="A408" s="5">
        <v>45351</v>
      </c>
      <c r="B408" s="26">
        <v>76.77</v>
      </c>
      <c r="C408" s="26">
        <v>83.48</v>
      </c>
      <c r="D408" s="124">
        <v>8.76</v>
      </c>
      <c r="E408" s="124">
        <v>8.053260719999999</v>
      </c>
      <c r="F408" s="124">
        <v>1.7211000000000001</v>
      </c>
      <c r="G408" s="26">
        <v>390</v>
      </c>
      <c r="H408" s="26">
        <v>350.5</v>
      </c>
      <c r="I408" s="26">
        <v>551</v>
      </c>
      <c r="J408" s="26">
        <v>505</v>
      </c>
      <c r="K408" s="26">
        <v>605</v>
      </c>
      <c r="L408" s="26">
        <v>2025.66</v>
      </c>
      <c r="M408" s="120">
        <v>651.25</v>
      </c>
      <c r="N408" s="120">
        <v>492.125</v>
      </c>
      <c r="O408" s="120">
        <v>100.467071074011</v>
      </c>
    </row>
    <row r="409" spans="1:15" x14ac:dyDescent="0.2">
      <c r="A409" s="5">
        <v>45382</v>
      </c>
      <c r="B409" s="26">
        <v>80.489999999999995</v>
      </c>
      <c r="C409" s="26">
        <v>85.41</v>
      </c>
      <c r="D409" s="124">
        <v>9.15</v>
      </c>
      <c r="E409" s="124">
        <v>8.7091880590000006</v>
      </c>
      <c r="F409" s="124">
        <v>1.4999</v>
      </c>
      <c r="G409" s="26">
        <v>396</v>
      </c>
      <c r="H409" s="26">
        <v>381.2</v>
      </c>
      <c r="I409" s="26">
        <v>554.5</v>
      </c>
      <c r="J409" s="26">
        <v>505</v>
      </c>
      <c r="K409" s="26">
        <v>605</v>
      </c>
      <c r="L409" s="26">
        <v>2158.46</v>
      </c>
      <c r="M409" s="26">
        <v>651.625</v>
      </c>
      <c r="N409" s="26">
        <v>496</v>
      </c>
      <c r="O409" s="26">
        <v>103.9937476973043</v>
      </c>
    </row>
    <row r="410" spans="1:15" x14ac:dyDescent="0.2">
      <c r="A410" s="5">
        <v>45412</v>
      </c>
      <c r="B410" s="26">
        <v>84.59</v>
      </c>
      <c r="C410" s="26">
        <v>89.94</v>
      </c>
      <c r="D410" s="124">
        <v>10.07</v>
      </c>
      <c r="E410" s="124">
        <v>9.074578056</v>
      </c>
      <c r="F410" s="124">
        <v>1.5967</v>
      </c>
      <c r="G410" s="26">
        <v>420</v>
      </c>
      <c r="H410" s="26">
        <v>312.625</v>
      </c>
      <c r="I410" s="26">
        <v>545</v>
      </c>
      <c r="J410" s="26">
        <v>505</v>
      </c>
      <c r="K410" s="26">
        <v>605</v>
      </c>
      <c r="L410" s="26">
        <v>2336.29</v>
      </c>
      <c r="M410" s="26">
        <v>674</v>
      </c>
      <c r="N410" s="26">
        <v>501.25</v>
      </c>
      <c r="O410" s="26">
        <v>104.02014359055214</v>
      </c>
    </row>
    <row r="411" spans="1:15" x14ac:dyDescent="0.2">
      <c r="A411" s="5">
        <v>45443</v>
      </c>
      <c r="B411" s="26">
        <v>78.73</v>
      </c>
      <c r="C411" s="26">
        <v>81.75</v>
      </c>
      <c r="D411" s="124">
        <v>11.23</v>
      </c>
      <c r="E411" s="124">
        <v>9.7528512429999985</v>
      </c>
      <c r="F411" s="124">
        <v>2.1139000000000001</v>
      </c>
      <c r="G411" s="26">
        <v>385</v>
      </c>
      <c r="H411" s="26">
        <v>290.5</v>
      </c>
      <c r="I411" s="26">
        <v>549</v>
      </c>
      <c r="J411" s="26">
        <v>505</v>
      </c>
      <c r="K411" s="26">
        <v>605</v>
      </c>
      <c r="L411" s="26">
        <v>2350.5500000000002</v>
      </c>
      <c r="M411" s="26">
        <v>737.625</v>
      </c>
      <c r="N411" s="26">
        <v>508.25</v>
      </c>
      <c r="O411" s="26">
        <v>97.252334097983578</v>
      </c>
    </row>
    <row r="412" spans="1:15" x14ac:dyDescent="0.2">
      <c r="A412" s="5">
        <v>45473</v>
      </c>
      <c r="B412" s="26">
        <v>78.89</v>
      </c>
      <c r="C412" s="26">
        <v>82.25</v>
      </c>
      <c r="D412" s="124">
        <v>12.58</v>
      </c>
      <c r="E412" s="124">
        <v>10.503825748500002</v>
      </c>
      <c r="F412" s="124">
        <v>2.5238</v>
      </c>
      <c r="G412" s="26">
        <v>352.5</v>
      </c>
      <c r="H412" s="26">
        <v>305</v>
      </c>
      <c r="I412" s="26">
        <v>546.5</v>
      </c>
      <c r="J412" s="26">
        <v>520</v>
      </c>
      <c r="K412" s="26">
        <v>600</v>
      </c>
      <c r="L412" s="26">
        <v>2325.34</v>
      </c>
      <c r="M412" s="26">
        <v>684.25</v>
      </c>
      <c r="N412" s="26">
        <v>488.6875</v>
      </c>
      <c r="O412" s="26">
        <v>95.991383097090051</v>
      </c>
    </row>
    <row r="413" spans="1:15" x14ac:dyDescent="0.2">
      <c r="A413" s="5">
        <v>45504</v>
      </c>
      <c r="B413" s="26">
        <v>80.540000000000006</v>
      </c>
      <c r="C413" s="26">
        <v>85.15</v>
      </c>
      <c r="D413" s="124">
        <v>12.16</v>
      </c>
      <c r="E413" s="124">
        <v>9.5648331276</v>
      </c>
      <c r="F413" s="124">
        <v>2.0684</v>
      </c>
      <c r="G413" s="26">
        <v>390</v>
      </c>
      <c r="H413" s="26">
        <v>300.39999999999998</v>
      </c>
      <c r="I413" s="26">
        <v>570</v>
      </c>
      <c r="J413" s="26">
        <v>520</v>
      </c>
      <c r="K413" s="26">
        <v>587.5</v>
      </c>
      <c r="L413" s="26">
        <v>2390.4899999999998</v>
      </c>
      <c r="M413" s="26">
        <v>642.9375</v>
      </c>
      <c r="N413" s="26">
        <v>469.875</v>
      </c>
      <c r="O413" s="26">
        <v>97.429631518152917</v>
      </c>
    </row>
    <row r="414" spans="1:15" x14ac:dyDescent="0.2">
      <c r="A414" s="5">
        <v>45535</v>
      </c>
      <c r="B414" s="26">
        <v>75.55</v>
      </c>
      <c r="C414" s="26">
        <v>80.36</v>
      </c>
      <c r="D414" s="124">
        <v>13.71</v>
      </c>
      <c r="E414" s="124">
        <v>10.889215839599999</v>
      </c>
      <c r="F414" s="124">
        <v>1.9901</v>
      </c>
      <c r="G414" s="26">
        <v>446</v>
      </c>
      <c r="H414" s="26">
        <v>309.39999999999998</v>
      </c>
      <c r="I414" s="26">
        <v>579</v>
      </c>
      <c r="J414" s="26">
        <v>520</v>
      </c>
      <c r="K414" s="26">
        <v>587.5</v>
      </c>
      <c r="L414" s="26">
        <v>2468.2399999999998</v>
      </c>
      <c r="M414" s="26">
        <v>625.9375</v>
      </c>
      <c r="N414" s="26">
        <v>456.8125</v>
      </c>
      <c r="O414" s="26">
        <v>96.71880585783552</v>
      </c>
    </row>
    <row r="415" spans="1:15" x14ac:dyDescent="0.2">
      <c r="A415" s="5">
        <v>45565</v>
      </c>
      <c r="B415" s="26">
        <v>69.48</v>
      </c>
      <c r="C415" s="26">
        <v>74.02</v>
      </c>
      <c r="D415" s="124">
        <v>13.22</v>
      </c>
      <c r="E415" s="124">
        <v>11.5208373</v>
      </c>
      <c r="F415" s="124">
        <v>2.3142</v>
      </c>
      <c r="G415" s="26">
        <v>497.5</v>
      </c>
      <c r="H415" s="26">
        <v>315.63</v>
      </c>
      <c r="I415" s="26">
        <v>584</v>
      </c>
      <c r="J415" s="26">
        <v>520</v>
      </c>
      <c r="K415" s="26">
        <v>587.5</v>
      </c>
      <c r="L415" s="26">
        <v>2568.12</v>
      </c>
      <c r="M415" s="26">
        <v>651.8125</v>
      </c>
      <c r="N415" s="26">
        <v>464.5625</v>
      </c>
      <c r="O415" s="26">
        <v>93.590780929485192</v>
      </c>
    </row>
    <row r="416" spans="1:15" x14ac:dyDescent="0.2">
      <c r="A416" s="5">
        <v>45596</v>
      </c>
      <c r="B416" s="26">
        <v>71.599999999999994</v>
      </c>
      <c r="C416" s="26">
        <v>75.63</v>
      </c>
      <c r="D416" s="124">
        <v>13.38</v>
      </c>
      <c r="E416" s="124">
        <v>12.942419465599999</v>
      </c>
      <c r="F416" s="124">
        <v>2.2077</v>
      </c>
      <c r="G416" s="26">
        <v>520</v>
      </c>
      <c r="H416" s="26">
        <v>327.63</v>
      </c>
      <c r="I416" s="26">
        <v>600</v>
      </c>
      <c r="J416" s="26">
        <v>530</v>
      </c>
      <c r="K416" s="26">
        <v>577.5</v>
      </c>
      <c r="L416" s="26">
        <v>2690.05</v>
      </c>
      <c r="M416" s="26">
        <v>656.5</v>
      </c>
      <c r="N416" s="26">
        <v>462.1875</v>
      </c>
      <c r="O416" s="26">
        <v>97.830328808998729</v>
      </c>
    </row>
    <row r="417" spans="1:15" x14ac:dyDescent="0.2">
      <c r="A417" s="5">
        <v>45626</v>
      </c>
      <c r="B417" s="26">
        <v>69.69</v>
      </c>
      <c r="C417" s="26">
        <v>74.349999999999994</v>
      </c>
      <c r="D417" s="124">
        <v>14.22</v>
      </c>
      <c r="E417" s="124">
        <v>14.241131730500001</v>
      </c>
      <c r="F417" s="124">
        <v>2.1044999999999998</v>
      </c>
      <c r="G417" s="26">
        <v>522</v>
      </c>
      <c r="H417" s="26">
        <v>312.95</v>
      </c>
      <c r="I417" s="26">
        <v>590</v>
      </c>
      <c r="J417" s="26">
        <v>530</v>
      </c>
      <c r="K417" s="26">
        <v>577.5</v>
      </c>
      <c r="L417" s="26">
        <v>2656.09</v>
      </c>
      <c r="M417" s="26">
        <v>630.125</v>
      </c>
      <c r="N417" s="26">
        <v>456.625</v>
      </c>
      <c r="O417" s="26">
        <v>97.140421420221017</v>
      </c>
    </row>
    <row r="418" spans="1:15" x14ac:dyDescent="0.2">
      <c r="A418" s="5">
        <v>45657</v>
      </c>
      <c r="B418" s="26">
        <v>69.790000000000006</v>
      </c>
      <c r="C418" s="26">
        <v>73.86</v>
      </c>
      <c r="D418" s="124">
        <v>14.31</v>
      </c>
      <c r="E418" s="124">
        <v>14.202435531999997</v>
      </c>
      <c r="F418" s="124">
        <v>3.0228999999999999</v>
      </c>
      <c r="G418" s="26">
        <v>530</v>
      </c>
      <c r="H418" s="26">
        <v>322</v>
      </c>
      <c r="I418" s="26">
        <v>581.5</v>
      </c>
      <c r="J418" s="26">
        <v>530</v>
      </c>
      <c r="K418" s="26">
        <v>580</v>
      </c>
      <c r="L418" s="26">
        <v>2643.83</v>
      </c>
      <c r="M418" s="26">
        <v>614.4375</v>
      </c>
      <c r="N418" s="26">
        <v>455.3125</v>
      </c>
      <c r="O418" s="26">
        <v>97.735118328235345</v>
      </c>
    </row>
    <row r="419" spans="1:15" x14ac:dyDescent="0.2">
      <c r="A419" s="5">
        <v>45688</v>
      </c>
      <c r="B419" s="26">
        <v>75.14</v>
      </c>
      <c r="C419" s="26">
        <v>79.27</v>
      </c>
      <c r="D419" s="124">
        <v>14.2</v>
      </c>
      <c r="E419" s="124">
        <v>15.299134408699999</v>
      </c>
      <c r="F419" s="124">
        <v>4.0991</v>
      </c>
      <c r="G419" s="26">
        <v>486.6</v>
      </c>
      <c r="H419" s="26">
        <v>358.5</v>
      </c>
      <c r="I419" s="26">
        <v>725</v>
      </c>
      <c r="J419" s="26">
        <v>530</v>
      </c>
      <c r="K419" s="26">
        <v>580</v>
      </c>
      <c r="L419" s="26">
        <v>2707.58</v>
      </c>
      <c r="M419" s="26">
        <v>627.125</v>
      </c>
      <c r="N419" s="26">
        <v>472.5</v>
      </c>
      <c r="O419" s="26">
        <v>105.6900945884548</v>
      </c>
    </row>
    <row r="420" spans="1:15" x14ac:dyDescent="0.2">
      <c r="A420" s="5">
        <v>45716</v>
      </c>
      <c r="B420" s="26">
        <v>71.25</v>
      </c>
      <c r="C420" s="26">
        <v>75.44</v>
      </c>
      <c r="D420" s="124">
        <v>14.97</v>
      </c>
      <c r="E420" s="124">
        <v>15.618457017000001</v>
      </c>
      <c r="F420" s="124">
        <v>4.2225999999999999</v>
      </c>
      <c r="G420" s="26">
        <v>450</v>
      </c>
      <c r="H420" s="26">
        <v>400.5</v>
      </c>
      <c r="I420" s="26">
        <v>729</v>
      </c>
      <c r="J420" s="26">
        <v>500</v>
      </c>
      <c r="K420" s="26">
        <v>555</v>
      </c>
      <c r="L420" s="26">
        <v>2896.68</v>
      </c>
      <c r="M420" s="26">
        <v>657.9375</v>
      </c>
      <c r="N420" s="26">
        <v>487.25</v>
      </c>
      <c r="O420" s="26">
        <v>105.90192603704904</v>
      </c>
    </row>
    <row r="421" spans="1:15" x14ac:dyDescent="0.2">
      <c r="A421" s="5">
        <v>45747</v>
      </c>
      <c r="B421" s="26">
        <v>68</v>
      </c>
      <c r="C421" s="26">
        <v>72.73</v>
      </c>
      <c r="D421" s="124">
        <v>13.21</v>
      </c>
      <c r="E421" s="124">
        <v>13.120030300999998</v>
      </c>
      <c r="F421" s="124">
        <v>4.1277999999999997</v>
      </c>
      <c r="G421" s="26">
        <v>413.75</v>
      </c>
      <c r="H421" s="26">
        <v>377</v>
      </c>
      <c r="I421" s="26">
        <v>756</v>
      </c>
      <c r="J421" s="26">
        <v>490</v>
      </c>
      <c r="K421" s="26">
        <v>545</v>
      </c>
      <c r="L421" s="26">
        <v>2981.74</v>
      </c>
      <c r="M421" s="26">
        <v>633.375</v>
      </c>
      <c r="N421" s="26">
        <v>469.9375</v>
      </c>
      <c r="O421" s="26">
        <v>98.918552017529493</v>
      </c>
    </row>
    <row r="422" spans="1:15" x14ac:dyDescent="0.2">
      <c r="A422" s="5">
        <v>45777</v>
      </c>
      <c r="B422" s="26">
        <v>63.08</v>
      </c>
      <c r="C422" s="26">
        <v>68.13</v>
      </c>
      <c r="D422" s="124">
        <v>11.59</v>
      </c>
      <c r="E422" s="124">
        <v>11.197200766200002</v>
      </c>
      <c r="F422" s="124">
        <v>3.3997999999999999</v>
      </c>
      <c r="G422" s="26">
        <v>395</v>
      </c>
      <c r="H422" s="26">
        <v>417.75</v>
      </c>
      <c r="I422" s="26">
        <v>698</v>
      </c>
      <c r="J422" s="26">
        <v>490</v>
      </c>
      <c r="K422" s="26">
        <v>550</v>
      </c>
      <c r="L422" s="26">
        <v>3212.13</v>
      </c>
      <c r="M422" s="26">
        <v>617.125</v>
      </c>
      <c r="N422" s="26">
        <v>475.5625</v>
      </c>
      <c r="O422" s="26">
        <v>98.110305042567035</v>
      </c>
    </row>
    <row r="423" spans="1:15" x14ac:dyDescent="0.2">
      <c r="A423" s="5">
        <v>45808</v>
      </c>
      <c r="B423" s="26">
        <v>61.03</v>
      </c>
      <c r="C423" s="26">
        <v>64.45</v>
      </c>
      <c r="D423" s="124">
        <v>12.05</v>
      </c>
      <c r="E423" s="124">
        <v>11.1396116614</v>
      </c>
      <c r="F423" s="124">
        <v>3.1152000000000002</v>
      </c>
      <c r="G423" s="26">
        <v>375</v>
      </c>
      <c r="H423" s="26">
        <v>457.7</v>
      </c>
      <c r="I423" s="26">
        <v>701</v>
      </c>
      <c r="J423" s="26">
        <v>490</v>
      </c>
      <c r="K423" s="26">
        <v>550</v>
      </c>
      <c r="L423" s="26">
        <v>3280.51</v>
      </c>
      <c r="M423" s="26">
        <v>599.75</v>
      </c>
      <c r="N423" s="26">
        <v>467.4375</v>
      </c>
      <c r="O423" s="26">
        <v>98.027148760404955</v>
      </c>
    </row>
    <row r="424" spans="1:15" x14ac:dyDescent="0.2">
      <c r="A424" s="5">
        <v>45838</v>
      </c>
      <c r="B424" s="26">
        <v>67.489999999999995</v>
      </c>
      <c r="C424" s="26">
        <v>71.44</v>
      </c>
      <c r="D424" s="124">
        <v>13.12</v>
      </c>
      <c r="E424" s="124">
        <v>11.8921160202</v>
      </c>
      <c r="F424" s="124">
        <v>3.0219999999999998</v>
      </c>
      <c r="G424" s="26">
        <v>358.25</v>
      </c>
      <c r="H424" s="26">
        <v>385.38</v>
      </c>
      <c r="I424" s="26">
        <v>715</v>
      </c>
      <c r="J424" s="26">
        <v>490</v>
      </c>
      <c r="K424" s="26">
        <v>545</v>
      </c>
      <c r="L424" s="26">
        <v>3351.7</v>
      </c>
      <c r="M424" s="26">
        <v>608.125</v>
      </c>
      <c r="N424" s="26">
        <v>461.8125</v>
      </c>
      <c r="O424" s="26">
        <v>99.981573393687924</v>
      </c>
    </row>
    <row r="425" spans="1:15" x14ac:dyDescent="0.2">
      <c r="A425" s="5">
        <v>45869</v>
      </c>
      <c r="B425" s="26">
        <v>67.39</v>
      </c>
      <c r="C425" s="26">
        <v>71.040000000000006</v>
      </c>
      <c r="D425" s="124">
        <v>12.3</v>
      </c>
      <c r="E425" s="124">
        <v>10.94</v>
      </c>
      <c r="F425" s="124">
        <v>3.1922000000000001</v>
      </c>
      <c r="G425" s="26">
        <v>394.25</v>
      </c>
      <c r="H425" s="26">
        <v>425.38</v>
      </c>
      <c r="I425" s="26">
        <v>601.5</v>
      </c>
      <c r="J425" s="26">
        <v>490</v>
      </c>
      <c r="K425" s="26">
        <v>545</v>
      </c>
      <c r="L425" s="26">
        <v>3342.4</v>
      </c>
      <c r="M425" s="26">
        <v>592.5</v>
      </c>
      <c r="N425" s="26">
        <v>446.9375</v>
      </c>
      <c r="O425" s="26">
        <v>101.24502013368868</v>
      </c>
    </row>
    <row r="426" spans="1:15" x14ac:dyDescent="0.2">
      <c r="A426" s="5">
        <v>45900</v>
      </c>
      <c r="B426" s="26">
        <v>64.08</v>
      </c>
      <c r="C426" s="26">
        <v>67.87</v>
      </c>
      <c r="D426" s="124">
        <v>11.53</v>
      </c>
      <c r="E426" s="124">
        <v>10.72</v>
      </c>
      <c r="F426" s="124">
        <v>2.9104999999999999</v>
      </c>
      <c r="G426" s="26">
        <v>457.6</v>
      </c>
      <c r="H426" s="26">
        <v>440.1</v>
      </c>
      <c r="I426" s="26">
        <v>599</v>
      </c>
      <c r="J426" s="26">
        <v>490</v>
      </c>
      <c r="K426" s="26">
        <v>545</v>
      </c>
      <c r="L426" s="26">
        <v>3358.18</v>
      </c>
      <c r="M426" s="26">
        <v>560.25</v>
      </c>
      <c r="N426" s="26">
        <v>434.125</v>
      </c>
      <c r="O426" s="26">
        <v>99.434789853030892</v>
      </c>
    </row>
    <row r="427" spans="1:15" x14ac:dyDescent="0.2">
      <c r="A427" s="5">
        <v>45930</v>
      </c>
      <c r="B427" s="26">
        <v>63.61</v>
      </c>
      <c r="C427" s="26">
        <v>67.989999999999995</v>
      </c>
      <c r="D427" s="124">
        <v>11.34</v>
      </c>
      <c r="E427" s="124">
        <v>10.745280783999998</v>
      </c>
      <c r="F427" s="124">
        <v>2.9733000000000001</v>
      </c>
      <c r="G427" s="26">
        <v>500</v>
      </c>
      <c r="H427" s="26">
        <v>395.88</v>
      </c>
      <c r="I427" s="26">
        <v>603.5</v>
      </c>
      <c r="J427" s="26">
        <v>490</v>
      </c>
      <c r="K427" s="26">
        <v>545</v>
      </c>
      <c r="L427" s="26">
        <v>3658.09</v>
      </c>
      <c r="M427" s="26">
        <v>550.625</v>
      </c>
      <c r="N427" s="26">
        <v>449.6875</v>
      </c>
      <c r="O427" s="26">
        <v>100.05659342125604</v>
      </c>
    </row>
    <row r="428" spans="1:15" x14ac:dyDescent="0.2">
      <c r="A428" s="5">
        <v>45961</v>
      </c>
      <c r="B428" s="26">
        <v>60.17</v>
      </c>
      <c r="C428" s="26">
        <v>64.540000000000006</v>
      </c>
      <c r="D428" s="124">
        <v>10.97</v>
      </c>
      <c r="E428" s="124">
        <v>10.445505490400002</v>
      </c>
      <c r="F428" s="124">
        <v>3.1972999999999998</v>
      </c>
      <c r="G428" s="26">
        <v>562</v>
      </c>
      <c r="H428" s="26">
        <v>381.8</v>
      </c>
      <c r="I428" s="26">
        <v>598</v>
      </c>
      <c r="J428" s="26">
        <v>500</v>
      </c>
      <c r="K428" s="26">
        <v>545</v>
      </c>
      <c r="L428" s="26">
        <v>4058.28</v>
      </c>
      <c r="M428" s="26">
        <v>539</v>
      </c>
      <c r="N428" s="26">
        <v>445.8125</v>
      </c>
      <c r="O428" s="26">
        <v>98.447757117656963</v>
      </c>
    </row>
    <row r="429" spans="1:15" x14ac:dyDescent="0.2">
      <c r="A429" s="5">
        <v>45991</v>
      </c>
      <c r="B429" s="26">
        <v>59.57</v>
      </c>
      <c r="C429" s="120">
        <v>63.8</v>
      </c>
      <c r="D429" s="124">
        <v>11.15</v>
      </c>
      <c r="E429" s="124">
        <v>9.925828632</v>
      </c>
      <c r="F429" s="124">
        <v>3.7911999999999999</v>
      </c>
      <c r="G429" s="26">
        <v>610</v>
      </c>
      <c r="H429" s="26">
        <v>380.25</v>
      </c>
      <c r="I429" s="26">
        <v>594</v>
      </c>
      <c r="J429" s="26">
        <v>500</v>
      </c>
      <c r="K429" s="26">
        <v>545</v>
      </c>
      <c r="L429" s="120">
        <v>4084.61</v>
      </c>
      <c r="M429" s="26">
        <v>558.25</v>
      </c>
      <c r="N429" s="26">
        <v>452.75</v>
      </c>
      <c r="O429" s="26">
        <v>99.963161688948617</v>
      </c>
    </row>
    <row r="430" spans="1:15" x14ac:dyDescent="0.2">
      <c r="A430" s="5">
        <v>46022</v>
      </c>
      <c r="B430" s="26">
        <v>57.94</v>
      </c>
      <c r="C430" s="120">
        <v>62.54</v>
      </c>
      <c r="D430" s="124">
        <v>9.8699999999999992</v>
      </c>
      <c r="E430" s="124">
        <v>9.5674054269999989</v>
      </c>
      <c r="F430" s="124">
        <v>4.2514000000000003</v>
      </c>
      <c r="G430" s="26">
        <v>610</v>
      </c>
      <c r="H430" s="26">
        <v>357.83</v>
      </c>
      <c r="I430" s="26">
        <v>602</v>
      </c>
      <c r="J430" s="26">
        <v>490</v>
      </c>
      <c r="K430" s="26">
        <v>540</v>
      </c>
      <c r="L430" s="120">
        <v>4299.97</v>
      </c>
      <c r="M430" s="26">
        <v>532.4375</v>
      </c>
      <c r="N430" s="26">
        <v>452.1875</v>
      </c>
      <c r="O430" s="26">
        <v>94.599343414913406</v>
      </c>
    </row>
    <row r="431" spans="1:15" x14ac:dyDescent="0.2">
      <c r="A431" s="5">
        <v>46053</v>
      </c>
      <c r="B431" s="26">
        <v>60.28</v>
      </c>
      <c r="C431" s="1">
        <v>66.599999999999994</v>
      </c>
      <c r="D431" s="124">
        <v>10.51</v>
      </c>
      <c r="E431" s="124">
        <v>12.229080035999999</v>
      </c>
      <c r="F431" s="124">
        <v>7.6605999999999996</v>
      </c>
      <c r="G431" s="26">
        <v>553</v>
      </c>
      <c r="H431" s="26">
        <v>409.3</v>
      </c>
      <c r="I431" s="26">
        <v>613.5</v>
      </c>
      <c r="J431" s="26">
        <v>490</v>
      </c>
      <c r="K431" s="26">
        <v>540</v>
      </c>
      <c r="L431" s="120">
        <v>4747</v>
      </c>
      <c r="M431" s="26">
        <v>529</v>
      </c>
      <c r="N431" s="26">
        <v>438.625</v>
      </c>
      <c r="O431" s="26">
        <v>98.968107779533455</v>
      </c>
    </row>
    <row r="432" spans="1:15" x14ac:dyDescent="0.2">
      <c r="A432" s="5">
        <v>46081</v>
      </c>
      <c r="B432" s="26">
        <v>64.569999999999993</v>
      </c>
      <c r="C432" s="1">
        <v>70.900000000000006</v>
      </c>
      <c r="D432" s="124">
        <v>10.67</v>
      </c>
      <c r="E432" s="124">
        <v>10.764601755200001</v>
      </c>
      <c r="F432" s="124">
        <v>3.6147</v>
      </c>
      <c r="G432" s="26">
        <v>582.5</v>
      </c>
      <c r="H432" s="26">
        <v>458.38</v>
      </c>
      <c r="I432" s="26">
        <v>619</v>
      </c>
      <c r="J432" s="26">
        <v>510</v>
      </c>
      <c r="K432" s="26">
        <v>535</v>
      </c>
      <c r="L432" s="120">
        <v>5011.83</v>
      </c>
      <c r="M432" s="26">
        <v>555.125</v>
      </c>
      <c r="N432" s="26">
        <v>439.125</v>
      </c>
      <c r="O432" s="26">
        <v>103.80620355940475</v>
      </c>
    </row>
  </sheetData>
  <mergeCells count="3">
    <mergeCell ref="B9:O9"/>
    <mergeCell ref="A9:A10"/>
    <mergeCell ref="B1:O1"/>
  </mergeCells>
  <conditionalFormatting sqref="B11:C11 G11:L11">
    <cfRule type="cellIs" dxfId="8" priority="5" operator="equal">
      <formula>0</formula>
    </cfRule>
  </conditionalFormatting>
  <conditionalFormatting sqref="N11:O11">
    <cfRule type="cellIs" dxfId="7" priority="4" operator="equal">
      <formula>0</formula>
    </cfRule>
  </conditionalFormatting>
  <conditionalFormatting sqref="D11:E11">
    <cfRule type="cellIs" dxfId="6" priority="3" operator="equal">
      <formula>0</formula>
    </cfRule>
  </conditionalFormatting>
  <conditionalFormatting sqref="M11">
    <cfRule type="cellIs" dxfId="5" priority="2" operator="equal">
      <formula>0</formula>
    </cfRule>
  </conditionalFormatting>
  <conditionalFormatting sqref="F11">
    <cfRule type="cellIs" dxfId="4" priority="1" operator="equal">
      <formula>0</formula>
    </cfRule>
  </conditionalFormatting>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H150"/>
  <sheetViews>
    <sheetView zoomScale="110" zoomScaleNormal="110" workbookViewId="0">
      <pane xSplit="1" ySplit="10" topLeftCell="B140" activePane="bottomRight" state="frozen"/>
      <selection activeCell="B1" sqref="B1:Z1"/>
      <selection pane="topRight" activeCell="B1" sqref="B1:Z1"/>
      <selection pane="bottomLeft" activeCell="B1" sqref="B1:Z1"/>
      <selection pane="bottomRight" activeCell="D152" sqref="D152"/>
    </sheetView>
  </sheetViews>
  <sheetFormatPr defaultColWidth="14.6640625" defaultRowHeight="10.199999999999999" x14ac:dyDescent="0.2"/>
  <cols>
    <col min="1" max="1" width="16" style="1" customWidth="1"/>
    <col min="2" max="8" width="15.33203125" style="1" customWidth="1"/>
    <col min="9" max="16384" width="14.6640625" style="1"/>
  </cols>
  <sheetData>
    <row r="1" spans="1:8" ht="70.5" customHeight="1" x14ac:dyDescent="0.2">
      <c r="B1" s="244" t="s">
        <v>956</v>
      </c>
      <c r="C1" s="244"/>
      <c r="D1" s="244"/>
      <c r="E1" s="244"/>
      <c r="F1" s="244"/>
      <c r="G1" s="244"/>
      <c r="H1" s="244"/>
    </row>
    <row r="2" spans="1:8" x14ac:dyDescent="0.2">
      <c r="A2" s="28" t="s">
        <v>0</v>
      </c>
      <c r="B2" s="29" t="s">
        <v>95</v>
      </c>
      <c r="C2" s="29" t="s">
        <v>93</v>
      </c>
      <c r="D2" s="29" t="s">
        <v>94</v>
      </c>
      <c r="E2" s="29" t="s">
        <v>64</v>
      </c>
      <c r="F2" s="29" t="s">
        <v>64</v>
      </c>
      <c r="G2" s="29" t="s">
        <v>64</v>
      </c>
      <c r="H2" s="29" t="s">
        <v>95</v>
      </c>
    </row>
    <row r="3" spans="1:8" x14ac:dyDescent="0.2">
      <c r="A3" s="28" t="s">
        <v>1</v>
      </c>
      <c r="B3" s="29" t="s">
        <v>37</v>
      </c>
      <c r="C3" s="29" t="s">
        <v>37</v>
      </c>
      <c r="D3" s="29" t="s">
        <v>37</v>
      </c>
      <c r="E3" s="29" t="s">
        <v>37</v>
      </c>
      <c r="F3" s="29" t="s">
        <v>37</v>
      </c>
      <c r="G3" s="29" t="s">
        <v>37</v>
      </c>
      <c r="H3" s="29" t="s">
        <v>37</v>
      </c>
    </row>
    <row r="4" spans="1:8" s="23" customFormat="1" ht="20.399999999999999" x14ac:dyDescent="0.3">
      <c r="A4" s="30" t="s">
        <v>59</v>
      </c>
      <c r="B4" s="31" t="s">
        <v>96</v>
      </c>
      <c r="C4" s="31" t="s">
        <v>96</v>
      </c>
      <c r="D4" s="31" t="s">
        <v>96</v>
      </c>
      <c r="E4" s="31" t="s">
        <v>96</v>
      </c>
      <c r="F4" s="31" t="s">
        <v>96</v>
      </c>
      <c r="G4" s="31" t="s">
        <v>96</v>
      </c>
      <c r="H4" s="31" t="s">
        <v>96</v>
      </c>
    </row>
    <row r="5" spans="1:8" s="2" customFormat="1" x14ac:dyDescent="0.2">
      <c r="A5" s="32" t="s">
        <v>2</v>
      </c>
      <c r="B5" s="33">
        <f t="shared" ref="B5:H5" si="0">INDEX($A$11:$A$7000, MATCH(TRUE, INDEX(ISNUMBER(B11:B7000), 0), 0))</f>
        <v>34029</v>
      </c>
      <c r="C5" s="33">
        <f t="shared" si="0"/>
        <v>34029</v>
      </c>
      <c r="D5" s="33">
        <f t="shared" si="0"/>
        <v>36586</v>
      </c>
      <c r="E5" s="33">
        <f t="shared" si="0"/>
        <v>33298</v>
      </c>
      <c r="F5" s="33">
        <f t="shared" si="0"/>
        <v>33298</v>
      </c>
      <c r="G5" s="33">
        <f t="shared" si="0"/>
        <v>33298</v>
      </c>
      <c r="H5" s="33">
        <f t="shared" si="0"/>
        <v>34029</v>
      </c>
    </row>
    <row r="6" spans="1:8" s="2" customFormat="1" x14ac:dyDescent="0.2">
      <c r="A6" s="32" t="s">
        <v>3</v>
      </c>
      <c r="B6" s="33">
        <f t="shared" ref="B6:H6" si="1">LOOKUP(2,1/(ISNUMBER(B11:B7000)), $A$11:$A$7000)</f>
        <v>45901</v>
      </c>
      <c r="C6" s="33">
        <f t="shared" si="1"/>
        <v>45901</v>
      </c>
      <c r="D6" s="33">
        <f t="shared" si="1"/>
        <v>45901</v>
      </c>
      <c r="E6" s="33">
        <f t="shared" si="1"/>
        <v>45901</v>
      </c>
      <c r="F6" s="33">
        <f t="shared" si="1"/>
        <v>45901</v>
      </c>
      <c r="G6" s="33">
        <f t="shared" si="1"/>
        <v>45901</v>
      </c>
      <c r="H6" s="33">
        <f t="shared" si="1"/>
        <v>45901</v>
      </c>
    </row>
    <row r="7" spans="1:8" x14ac:dyDescent="0.2">
      <c r="A7" s="28" t="s">
        <v>938</v>
      </c>
      <c r="B7" s="34">
        <f>COUNT(B11:B7346)</f>
        <v>131</v>
      </c>
      <c r="C7" s="34">
        <f t="shared" ref="C7:H7" si="2">COUNT(C11:C7346)</f>
        <v>131</v>
      </c>
      <c r="D7" s="34">
        <f t="shared" si="2"/>
        <v>103</v>
      </c>
      <c r="E7" s="34">
        <f t="shared" si="2"/>
        <v>139</v>
      </c>
      <c r="F7" s="34">
        <f t="shared" si="2"/>
        <v>139</v>
      </c>
      <c r="G7" s="34">
        <f t="shared" si="2"/>
        <v>139</v>
      </c>
      <c r="H7" s="34">
        <f t="shared" si="2"/>
        <v>131</v>
      </c>
    </row>
    <row r="8" spans="1:8" s="62" customFormat="1" ht="51" hidden="1" x14ac:dyDescent="0.2">
      <c r="A8" s="95" t="s">
        <v>872</v>
      </c>
      <c r="B8" s="99" t="s">
        <v>89</v>
      </c>
      <c r="C8" s="99" t="s">
        <v>90</v>
      </c>
      <c r="D8" s="99" t="s">
        <v>91</v>
      </c>
      <c r="E8" s="99" t="s">
        <v>887</v>
      </c>
      <c r="F8" s="99" t="s">
        <v>888</v>
      </c>
      <c r="G8" s="99" t="s">
        <v>889</v>
      </c>
      <c r="H8" s="99" t="s">
        <v>92</v>
      </c>
    </row>
    <row r="9" spans="1:8" s="142" customFormat="1" ht="15.75" customHeight="1" x14ac:dyDescent="0.25">
      <c r="A9" s="263" t="s">
        <v>203</v>
      </c>
      <c r="B9" s="253" t="s">
        <v>497</v>
      </c>
      <c r="C9" s="253"/>
      <c r="D9" s="253"/>
      <c r="E9" s="253"/>
      <c r="F9" s="253"/>
      <c r="G9" s="253"/>
      <c r="H9" s="253"/>
    </row>
    <row r="10" spans="1:8" s="137" customFormat="1" ht="43.5" customHeight="1" x14ac:dyDescent="0.3">
      <c r="A10" s="265"/>
      <c r="B10" s="170" t="s">
        <v>502</v>
      </c>
      <c r="C10" s="170" t="s">
        <v>498</v>
      </c>
      <c r="D10" s="170" t="s">
        <v>874</v>
      </c>
      <c r="E10" s="170" t="s">
        <v>501</v>
      </c>
      <c r="F10" s="170" t="s">
        <v>499</v>
      </c>
      <c r="G10" s="170" t="s">
        <v>500</v>
      </c>
      <c r="H10" s="170" t="s">
        <v>503</v>
      </c>
    </row>
    <row r="11" spans="1:8" ht="11.25" customHeight="1" x14ac:dyDescent="0.2">
      <c r="A11" s="5">
        <v>33298</v>
      </c>
      <c r="B11" s="120" t="s">
        <v>986</v>
      </c>
      <c r="C11" s="120" t="s">
        <v>986</v>
      </c>
      <c r="D11" s="120" t="s">
        <v>986</v>
      </c>
      <c r="E11" s="120">
        <v>499.74599999999998</v>
      </c>
      <c r="F11" s="120">
        <v>122.087</v>
      </c>
      <c r="G11" s="120">
        <v>95.253</v>
      </c>
      <c r="H11" s="120" t="s">
        <v>986</v>
      </c>
    </row>
    <row r="12" spans="1:8" x14ac:dyDescent="0.2">
      <c r="A12" s="5">
        <v>33390</v>
      </c>
      <c r="B12" s="26"/>
      <c r="C12" s="26"/>
      <c r="D12" s="26"/>
      <c r="E12" s="26">
        <v>467.65899999999999</v>
      </c>
      <c r="F12" s="26">
        <v>138.00399999999999</v>
      </c>
      <c r="G12" s="26">
        <v>129.21700000000001</v>
      </c>
      <c r="H12" s="26"/>
    </row>
    <row r="13" spans="1:8" x14ac:dyDescent="0.2">
      <c r="A13" s="5">
        <v>33482</v>
      </c>
      <c r="B13" s="26"/>
      <c r="C13" s="26"/>
      <c r="D13" s="26"/>
      <c r="E13" s="26">
        <v>483.065</v>
      </c>
      <c r="F13" s="26">
        <v>129.11600000000001</v>
      </c>
      <c r="G13" s="26">
        <v>118.437</v>
      </c>
      <c r="H13" s="26"/>
    </row>
    <row r="14" spans="1:8" x14ac:dyDescent="0.2">
      <c r="A14" s="5">
        <v>33573</v>
      </c>
      <c r="B14" s="26"/>
      <c r="C14" s="26"/>
      <c r="D14" s="26"/>
      <c r="E14" s="26">
        <v>493.06599999999997</v>
      </c>
      <c r="F14" s="26">
        <v>132.9</v>
      </c>
      <c r="G14" s="26">
        <v>109.974</v>
      </c>
      <c r="H14" s="26"/>
    </row>
    <row r="15" spans="1:8" x14ac:dyDescent="0.2">
      <c r="A15" s="5">
        <v>33664</v>
      </c>
      <c r="B15" s="26"/>
      <c r="C15" s="26"/>
      <c r="D15" s="26"/>
      <c r="E15" s="26">
        <v>459.82900000000001</v>
      </c>
      <c r="F15" s="26">
        <v>138.54220000000001</v>
      </c>
      <c r="G15" s="26">
        <v>123.477</v>
      </c>
      <c r="H15" s="26"/>
    </row>
    <row r="16" spans="1:8" x14ac:dyDescent="0.2">
      <c r="A16" s="5">
        <v>33756</v>
      </c>
      <c r="B16" s="26"/>
      <c r="C16" s="26"/>
      <c r="D16" s="26"/>
      <c r="E16" s="26">
        <v>501.97399999999999</v>
      </c>
      <c r="F16" s="26">
        <v>130.53790000000001</v>
      </c>
      <c r="G16" s="26">
        <v>125.749</v>
      </c>
      <c r="H16" s="26"/>
    </row>
    <row r="17" spans="1:8" x14ac:dyDescent="0.2">
      <c r="A17" s="5">
        <v>33848</v>
      </c>
      <c r="B17" s="26"/>
      <c r="C17" s="26"/>
      <c r="D17" s="26"/>
      <c r="E17" s="26">
        <v>459.50700000000001</v>
      </c>
      <c r="F17" s="26">
        <v>78.025999999999996</v>
      </c>
      <c r="G17" s="26">
        <v>112.741</v>
      </c>
      <c r="H17" s="26"/>
    </row>
    <row r="18" spans="1:8" x14ac:dyDescent="0.2">
      <c r="A18" s="5">
        <v>33939</v>
      </c>
      <c r="B18" s="26"/>
      <c r="C18" s="26"/>
      <c r="D18" s="26"/>
      <c r="E18" s="26">
        <v>478.78300000000002</v>
      </c>
      <c r="F18" s="26">
        <v>114.94199999999999</v>
      </c>
      <c r="G18" s="26">
        <v>119.751</v>
      </c>
      <c r="H18" s="26"/>
    </row>
    <row r="19" spans="1:8" x14ac:dyDescent="0.2">
      <c r="A19" s="5">
        <v>34029</v>
      </c>
      <c r="B19" s="26">
        <v>11394.94</v>
      </c>
      <c r="C19" s="26">
        <v>536.3134</v>
      </c>
      <c r="D19" s="26"/>
      <c r="E19" s="26">
        <v>421.702</v>
      </c>
      <c r="F19" s="26">
        <v>122.307</v>
      </c>
      <c r="G19" s="26">
        <v>120.46899999999999</v>
      </c>
      <c r="H19" s="26">
        <v>778.44600000000003</v>
      </c>
    </row>
    <row r="20" spans="1:8" x14ac:dyDescent="0.2">
      <c r="A20" s="5">
        <v>34121</v>
      </c>
      <c r="B20" s="26">
        <v>11158.25</v>
      </c>
      <c r="C20" s="26">
        <v>528.27670000000001</v>
      </c>
      <c r="D20" s="26"/>
      <c r="E20" s="26">
        <v>436.49099999999999</v>
      </c>
      <c r="F20" s="26">
        <v>123.17100000000001</v>
      </c>
      <c r="G20" s="26">
        <v>81.001000000000005</v>
      </c>
      <c r="H20" s="26">
        <v>798.71199999999999</v>
      </c>
    </row>
    <row r="21" spans="1:8" x14ac:dyDescent="0.2">
      <c r="A21" s="5">
        <v>34213</v>
      </c>
      <c r="B21" s="26">
        <v>11068.12</v>
      </c>
      <c r="C21" s="26">
        <v>532.89009999999996</v>
      </c>
      <c r="D21" s="26"/>
      <c r="E21" s="26">
        <v>476.08</v>
      </c>
      <c r="F21" s="26">
        <v>139.77699999999999</v>
      </c>
      <c r="G21" s="26">
        <v>113.05500000000001</v>
      </c>
      <c r="H21" s="26">
        <v>823.11300000000006</v>
      </c>
    </row>
    <row r="22" spans="1:8" x14ac:dyDescent="0.2">
      <c r="A22" s="5">
        <v>34304</v>
      </c>
      <c r="B22" s="26">
        <v>11581.2</v>
      </c>
      <c r="C22" s="26">
        <v>579.58330000000001</v>
      </c>
      <c r="D22" s="26"/>
      <c r="E22" s="26">
        <v>433.733</v>
      </c>
      <c r="F22" s="26">
        <v>138.58000000000001</v>
      </c>
      <c r="G22" s="26">
        <v>147.221</v>
      </c>
      <c r="H22" s="26">
        <v>855.35</v>
      </c>
    </row>
    <row r="23" spans="1:8" x14ac:dyDescent="0.2">
      <c r="A23" s="5">
        <v>34394</v>
      </c>
      <c r="B23" s="26">
        <v>11786.57</v>
      </c>
      <c r="C23" s="26">
        <v>621.52</v>
      </c>
      <c r="D23" s="26"/>
      <c r="E23" s="26">
        <v>528.13499999999999</v>
      </c>
      <c r="F23" s="26">
        <v>128.17699999999999</v>
      </c>
      <c r="G23" s="26">
        <v>244.435</v>
      </c>
      <c r="H23" s="26">
        <v>813.04600000000005</v>
      </c>
    </row>
    <row r="24" spans="1:8" x14ac:dyDescent="0.2">
      <c r="A24" s="5">
        <v>34486</v>
      </c>
      <c r="B24" s="26">
        <v>12001.15</v>
      </c>
      <c r="C24" s="26">
        <v>638.28</v>
      </c>
      <c r="D24" s="26"/>
      <c r="E24" s="26">
        <v>521.93799999999999</v>
      </c>
      <c r="F24" s="26">
        <v>144.61000000000001</v>
      </c>
      <c r="G24" s="26">
        <v>255.98500000000001</v>
      </c>
      <c r="H24" s="26">
        <v>919.63710000000003</v>
      </c>
    </row>
    <row r="25" spans="1:8" x14ac:dyDescent="0.2">
      <c r="A25" s="5">
        <v>34578</v>
      </c>
      <c r="B25" s="26">
        <v>12017.8</v>
      </c>
      <c r="C25" s="26">
        <v>599.97</v>
      </c>
      <c r="D25" s="26"/>
      <c r="E25" s="26">
        <v>466.71100000000001</v>
      </c>
      <c r="F25" s="26">
        <v>91.506</v>
      </c>
      <c r="G25" s="26">
        <v>250.93199999999999</v>
      </c>
      <c r="H25" s="26">
        <v>811.90499999999997</v>
      </c>
    </row>
    <row r="26" spans="1:8" x14ac:dyDescent="0.2">
      <c r="A26" s="5">
        <v>34669</v>
      </c>
      <c r="B26" s="26">
        <v>12040.14</v>
      </c>
      <c r="C26" s="26">
        <v>630.05330000000004</v>
      </c>
      <c r="D26" s="26"/>
      <c r="E26" s="26">
        <v>438.67099999999999</v>
      </c>
      <c r="F26" s="26">
        <v>133.005</v>
      </c>
      <c r="G26" s="26">
        <v>268.17099999999999</v>
      </c>
      <c r="H26" s="26">
        <v>940.60299999999995</v>
      </c>
    </row>
    <row r="27" spans="1:8" x14ac:dyDescent="0.2">
      <c r="A27" s="5">
        <v>34759</v>
      </c>
      <c r="B27" s="26">
        <v>11783.96</v>
      </c>
      <c r="C27" s="26">
        <v>638.6</v>
      </c>
      <c r="D27" s="26"/>
      <c r="E27" s="26">
        <v>512.05399999999997</v>
      </c>
      <c r="F27" s="26">
        <v>147.423</v>
      </c>
      <c r="G27" s="26">
        <v>244.69200000000001</v>
      </c>
      <c r="H27" s="26">
        <v>898.63599999999997</v>
      </c>
    </row>
    <row r="28" spans="1:8" x14ac:dyDescent="0.2">
      <c r="A28" s="5">
        <v>34851</v>
      </c>
      <c r="B28" s="26">
        <v>12078.06</v>
      </c>
      <c r="C28" s="26">
        <v>659.62009999999998</v>
      </c>
      <c r="D28" s="26"/>
      <c r="E28" s="26">
        <v>539.35199999999998</v>
      </c>
      <c r="F28" s="26">
        <v>150.93199999999999</v>
      </c>
      <c r="G28" s="26">
        <v>231.43899999999999</v>
      </c>
      <c r="H28" s="26">
        <v>992.00300000000004</v>
      </c>
    </row>
    <row r="29" spans="1:8" x14ac:dyDescent="0.2">
      <c r="A29" s="5">
        <v>34943</v>
      </c>
      <c r="B29" s="26">
        <v>11963.6</v>
      </c>
      <c r="C29" s="26">
        <v>628.21669999999995</v>
      </c>
      <c r="D29" s="26"/>
      <c r="E29" s="26">
        <v>451.79599999999999</v>
      </c>
      <c r="F29" s="26">
        <v>125.26300000000001</v>
      </c>
      <c r="G29" s="26">
        <v>248.04</v>
      </c>
      <c r="H29" s="26">
        <v>904.40800000000002</v>
      </c>
    </row>
    <row r="30" spans="1:8" x14ac:dyDescent="0.2">
      <c r="A30" s="5">
        <v>35034</v>
      </c>
      <c r="B30" s="26">
        <v>11870.56</v>
      </c>
      <c r="C30" s="26">
        <v>662.33330000000001</v>
      </c>
      <c r="D30" s="26"/>
      <c r="E30" s="26">
        <v>549.60599999999999</v>
      </c>
      <c r="F30" s="26">
        <v>148.39400000000001</v>
      </c>
      <c r="G30" s="26">
        <v>238.85419999999999</v>
      </c>
      <c r="H30" s="26">
        <v>955.07399999999996</v>
      </c>
    </row>
    <row r="31" spans="1:8" x14ac:dyDescent="0.2">
      <c r="A31" s="5">
        <v>35125</v>
      </c>
      <c r="B31" s="26">
        <v>12087.64</v>
      </c>
      <c r="C31" s="26">
        <v>731.84670000000006</v>
      </c>
      <c r="D31" s="26"/>
      <c r="E31" s="26">
        <v>550.34659999999997</v>
      </c>
      <c r="F31" s="26">
        <v>151.15450000000001</v>
      </c>
      <c r="G31" s="26">
        <v>256.36349999999999</v>
      </c>
      <c r="H31" s="26">
        <v>963.74210000000005</v>
      </c>
    </row>
    <row r="32" spans="1:8" x14ac:dyDescent="0.2">
      <c r="A32" s="5">
        <v>35217</v>
      </c>
      <c r="B32" s="26">
        <v>11682.13</v>
      </c>
      <c r="C32" s="26">
        <v>788.14670000000001</v>
      </c>
      <c r="D32" s="26"/>
      <c r="E32" s="26">
        <v>549.45699999999999</v>
      </c>
      <c r="F32" s="26">
        <v>143.22300000000001</v>
      </c>
      <c r="G32" s="26">
        <v>359.72199999999998</v>
      </c>
      <c r="H32" s="26">
        <v>1192.0640000000001</v>
      </c>
    </row>
    <row r="33" spans="1:8" x14ac:dyDescent="0.2">
      <c r="A33" s="5">
        <v>35309</v>
      </c>
      <c r="B33" s="26">
        <v>11642.01</v>
      </c>
      <c r="C33" s="26">
        <v>733.60670000000005</v>
      </c>
      <c r="D33" s="26"/>
      <c r="E33" s="26">
        <v>449.61799999999999</v>
      </c>
      <c r="F33" s="26">
        <v>116.40900000000001</v>
      </c>
      <c r="G33" s="26">
        <v>346.95299999999997</v>
      </c>
      <c r="H33" s="26">
        <v>1101.3</v>
      </c>
    </row>
    <row r="34" spans="1:8" x14ac:dyDescent="0.2">
      <c r="A34" s="5">
        <v>35400</v>
      </c>
      <c r="B34" s="26">
        <v>11759.35</v>
      </c>
      <c r="C34" s="26">
        <v>807.26660000000004</v>
      </c>
      <c r="D34" s="26"/>
      <c r="E34" s="26">
        <v>561.26599999999996</v>
      </c>
      <c r="F34" s="26">
        <v>152.77500000000001</v>
      </c>
      <c r="G34" s="26">
        <v>391.42399999999998</v>
      </c>
      <c r="H34" s="26">
        <v>1193.7629999999999</v>
      </c>
    </row>
    <row r="35" spans="1:8" x14ac:dyDescent="0.2">
      <c r="A35" s="5">
        <v>35490</v>
      </c>
      <c r="B35" s="26">
        <v>11348.27</v>
      </c>
      <c r="C35" s="26">
        <v>793.95330000000001</v>
      </c>
      <c r="D35" s="26"/>
      <c r="E35" s="26">
        <v>466.86900000000003</v>
      </c>
      <c r="F35" s="26">
        <v>154.834</v>
      </c>
      <c r="G35" s="26">
        <v>366.68700000000001</v>
      </c>
      <c r="H35" s="26">
        <v>1037.33</v>
      </c>
    </row>
    <row r="36" spans="1:8" x14ac:dyDescent="0.2">
      <c r="A36" s="5">
        <v>35582</v>
      </c>
      <c r="B36" s="26">
        <v>11352.08</v>
      </c>
      <c r="C36" s="26">
        <v>813.86329999999998</v>
      </c>
      <c r="D36" s="26"/>
      <c r="E36" s="26">
        <v>549.38699999999994</v>
      </c>
      <c r="F36" s="26">
        <v>141.46600000000001</v>
      </c>
      <c r="G36" s="26">
        <v>369.20400000000001</v>
      </c>
      <c r="H36" s="26">
        <v>1042.748</v>
      </c>
    </row>
    <row r="37" spans="1:8" x14ac:dyDescent="0.2">
      <c r="A37" s="5">
        <v>35674</v>
      </c>
      <c r="B37" s="26">
        <v>11288.99</v>
      </c>
      <c r="C37" s="26">
        <v>834.6</v>
      </c>
      <c r="D37" s="26"/>
      <c r="E37" s="26">
        <v>569.27800000000002</v>
      </c>
      <c r="F37" s="26">
        <v>150.99799999999999</v>
      </c>
      <c r="G37" s="26">
        <v>392.66500000000002</v>
      </c>
      <c r="H37" s="26">
        <v>1088.8499999999999</v>
      </c>
    </row>
    <row r="38" spans="1:8" x14ac:dyDescent="0.2">
      <c r="A38" s="5">
        <v>35765</v>
      </c>
      <c r="B38" s="26">
        <v>11200.7</v>
      </c>
      <c r="C38" s="26">
        <v>807.26660000000004</v>
      </c>
      <c r="D38" s="26"/>
      <c r="E38" s="26">
        <v>510.63900000000001</v>
      </c>
      <c r="F38" s="26">
        <v>147.18100000000001</v>
      </c>
      <c r="G38" s="26">
        <v>391.70600000000002</v>
      </c>
      <c r="H38" s="26">
        <v>942.22299999999996</v>
      </c>
    </row>
    <row r="39" spans="1:8" x14ac:dyDescent="0.2">
      <c r="A39" s="5">
        <v>35855</v>
      </c>
      <c r="B39" s="26">
        <v>10882.93</v>
      </c>
      <c r="C39" s="26">
        <v>937.33330000000001</v>
      </c>
      <c r="D39" s="26"/>
      <c r="E39" s="26">
        <v>592.65</v>
      </c>
      <c r="F39" s="26">
        <v>154.095</v>
      </c>
      <c r="G39" s="26">
        <v>410.81400000000002</v>
      </c>
      <c r="H39" s="26">
        <v>1058.7329999999999</v>
      </c>
    </row>
    <row r="40" spans="1:8" x14ac:dyDescent="0.2">
      <c r="A40" s="5">
        <v>35947</v>
      </c>
      <c r="B40" s="26">
        <v>11047.26</v>
      </c>
      <c r="C40" s="26">
        <v>1024.3330000000001</v>
      </c>
      <c r="D40" s="26"/>
      <c r="E40" s="26">
        <v>595.48900000000003</v>
      </c>
      <c r="F40" s="26">
        <v>156.232</v>
      </c>
      <c r="G40" s="26">
        <v>504.197</v>
      </c>
      <c r="H40" s="26">
        <v>1111.058</v>
      </c>
    </row>
    <row r="41" spans="1:8" x14ac:dyDescent="0.2">
      <c r="A41" s="5">
        <v>36039</v>
      </c>
      <c r="B41" s="26">
        <v>11197.36</v>
      </c>
      <c r="C41" s="26">
        <v>1032.6669999999999</v>
      </c>
      <c r="D41" s="26"/>
      <c r="E41" s="26">
        <v>768.601</v>
      </c>
      <c r="F41" s="26">
        <v>106.136</v>
      </c>
      <c r="G41" s="26">
        <v>510.08800000000002</v>
      </c>
      <c r="H41" s="26">
        <v>1082.634</v>
      </c>
    </row>
    <row r="42" spans="1:8" x14ac:dyDescent="0.2">
      <c r="A42" s="5">
        <v>36130</v>
      </c>
      <c r="B42" s="26">
        <v>11760.44</v>
      </c>
      <c r="C42" s="26">
        <v>945.93330000000003</v>
      </c>
      <c r="D42" s="26"/>
      <c r="E42" s="26">
        <v>777.47299999999996</v>
      </c>
      <c r="F42" s="26">
        <v>96.049000000000007</v>
      </c>
      <c r="G42" s="26">
        <v>522.90800000000002</v>
      </c>
      <c r="H42" s="26">
        <v>897.83609999999999</v>
      </c>
    </row>
    <row r="43" spans="1:8" x14ac:dyDescent="0.2">
      <c r="A43" s="5">
        <v>36220</v>
      </c>
      <c r="B43" s="26">
        <v>11198.34</v>
      </c>
      <c r="C43" s="26">
        <v>979.7</v>
      </c>
      <c r="D43" s="26"/>
      <c r="E43" s="26">
        <v>790.58699999999999</v>
      </c>
      <c r="F43" s="26">
        <v>153.65899999999999</v>
      </c>
      <c r="G43" s="26">
        <v>538.21500000000003</v>
      </c>
      <c r="H43" s="26">
        <v>804.54200000000003</v>
      </c>
    </row>
    <row r="44" spans="1:8" x14ac:dyDescent="0.2">
      <c r="A44" s="5">
        <v>36312</v>
      </c>
      <c r="B44" s="26">
        <v>11389.64</v>
      </c>
      <c r="C44" s="26">
        <v>1148.3330000000001</v>
      </c>
      <c r="D44" s="26"/>
      <c r="E44" s="26">
        <v>835.83299999999997</v>
      </c>
      <c r="F44" s="26">
        <v>126.60599999999999</v>
      </c>
      <c r="G44" s="26">
        <v>580.29300000000001</v>
      </c>
      <c r="H44" s="26">
        <v>1456.9390000000001</v>
      </c>
    </row>
    <row r="45" spans="1:8" x14ac:dyDescent="0.2">
      <c r="A45" s="5">
        <v>36404</v>
      </c>
      <c r="B45" s="26">
        <v>11521.07</v>
      </c>
      <c r="C45" s="26">
        <v>1017.14</v>
      </c>
      <c r="D45" s="26"/>
      <c r="E45" s="26">
        <v>840.13099999999997</v>
      </c>
      <c r="F45" s="26">
        <v>171.28800000000001</v>
      </c>
      <c r="G45" s="26">
        <v>494.24099999999999</v>
      </c>
      <c r="H45" s="26">
        <v>1698.53</v>
      </c>
    </row>
    <row r="46" spans="1:8" x14ac:dyDescent="0.2">
      <c r="A46" s="5">
        <v>36495</v>
      </c>
      <c r="B46" s="26">
        <v>11579.79</v>
      </c>
      <c r="C46" s="26">
        <v>1012.477</v>
      </c>
      <c r="D46" s="26"/>
      <c r="E46" s="26">
        <v>891.62599999999998</v>
      </c>
      <c r="F46" s="26">
        <v>137.41900000000001</v>
      </c>
      <c r="G46" s="26">
        <v>537.03800000000001</v>
      </c>
      <c r="H46" s="26">
        <v>1792.6980000000001</v>
      </c>
    </row>
    <row r="47" spans="1:8" x14ac:dyDescent="0.2">
      <c r="A47" s="5">
        <v>36586</v>
      </c>
      <c r="B47" s="26">
        <v>10989.37</v>
      </c>
      <c r="C47" s="26">
        <v>1376.3330000000001</v>
      </c>
      <c r="D47" s="26">
        <v>1596.136</v>
      </c>
      <c r="E47" s="26">
        <v>677.45</v>
      </c>
      <c r="F47" s="26">
        <v>113.35</v>
      </c>
      <c r="G47" s="26">
        <v>503.17500000000001</v>
      </c>
      <c r="H47" s="26">
        <v>1590.057</v>
      </c>
    </row>
    <row r="48" spans="1:8" x14ac:dyDescent="0.2">
      <c r="A48" s="5">
        <v>36678</v>
      </c>
      <c r="B48" s="26">
        <v>10809.86</v>
      </c>
      <c r="C48" s="26">
        <v>1437</v>
      </c>
      <c r="D48" s="26">
        <v>1606.9459999999999</v>
      </c>
      <c r="E48" s="26">
        <v>726.44</v>
      </c>
      <c r="F48" s="26">
        <v>139.274</v>
      </c>
      <c r="G48" s="26">
        <v>526.73299999999995</v>
      </c>
      <c r="H48" s="26">
        <v>1641.769</v>
      </c>
    </row>
    <row r="49" spans="1:8" x14ac:dyDescent="0.2">
      <c r="A49" s="5">
        <v>36770</v>
      </c>
      <c r="B49" s="26">
        <v>11085.4</v>
      </c>
      <c r="C49" s="26">
        <v>1581.6669999999999</v>
      </c>
      <c r="D49" s="26">
        <v>1625.8019999999999</v>
      </c>
      <c r="E49" s="26">
        <v>916.19399999999996</v>
      </c>
      <c r="F49" s="26">
        <v>156.05699999999999</v>
      </c>
      <c r="G49" s="26">
        <v>698.49</v>
      </c>
      <c r="H49" s="26">
        <v>1889.81</v>
      </c>
    </row>
    <row r="50" spans="1:8" x14ac:dyDescent="0.2">
      <c r="A50" s="5">
        <v>36861</v>
      </c>
      <c r="B50" s="26">
        <v>10708.36</v>
      </c>
      <c r="C50" s="26">
        <v>1597.3330000000001</v>
      </c>
      <c r="D50" s="26">
        <v>1664.76</v>
      </c>
      <c r="E50" s="26">
        <v>933.803</v>
      </c>
      <c r="F50" s="26">
        <v>156.452</v>
      </c>
      <c r="G50" s="26">
        <v>751.82500000000005</v>
      </c>
      <c r="H50" s="26">
        <v>1871.0630000000001</v>
      </c>
    </row>
    <row r="51" spans="1:8" x14ac:dyDescent="0.2">
      <c r="A51" s="5">
        <v>36951</v>
      </c>
      <c r="B51" s="26">
        <v>9485.4670000000006</v>
      </c>
      <c r="C51" s="26">
        <v>1601.3330000000001</v>
      </c>
      <c r="D51" s="26">
        <v>1583</v>
      </c>
      <c r="E51" s="26">
        <v>899.52390000000003</v>
      </c>
      <c r="F51" s="26">
        <v>152.94900000000001</v>
      </c>
      <c r="G51" s="26">
        <v>680.27499999999998</v>
      </c>
      <c r="H51" s="26">
        <v>1749.1769999999999</v>
      </c>
    </row>
    <row r="52" spans="1:8" x14ac:dyDescent="0.2">
      <c r="A52" s="5">
        <v>37043</v>
      </c>
      <c r="B52" s="26">
        <v>10385.24</v>
      </c>
      <c r="C52" s="26">
        <v>1624.3330000000001</v>
      </c>
      <c r="D52" s="26">
        <v>1581</v>
      </c>
      <c r="E52" s="26">
        <v>927.34100000000001</v>
      </c>
      <c r="F52" s="26">
        <v>87.283000000000001</v>
      </c>
      <c r="G52" s="26">
        <v>716.62699999999995</v>
      </c>
      <c r="H52" s="26">
        <v>1861.097</v>
      </c>
    </row>
    <row r="53" spans="1:8" x14ac:dyDescent="0.2">
      <c r="A53" s="5">
        <v>37135</v>
      </c>
      <c r="B53" s="26">
        <v>10541.14</v>
      </c>
      <c r="C53" s="26">
        <v>1611.6669999999999</v>
      </c>
      <c r="D53" s="26">
        <v>1451.693</v>
      </c>
      <c r="E53" s="26">
        <v>938.88400000000001</v>
      </c>
      <c r="F53" s="26">
        <v>104.396</v>
      </c>
      <c r="G53" s="26">
        <v>690.57799999999997</v>
      </c>
      <c r="H53" s="26">
        <v>1946.681</v>
      </c>
    </row>
    <row r="54" spans="1:8" x14ac:dyDescent="0.2">
      <c r="A54" s="5">
        <v>37226</v>
      </c>
      <c r="B54" s="26">
        <v>10986.63</v>
      </c>
      <c r="C54" s="26">
        <v>1568.6669999999999</v>
      </c>
      <c r="D54" s="26">
        <v>1149</v>
      </c>
      <c r="E54" s="26">
        <v>928.58799999999997</v>
      </c>
      <c r="F54" s="26">
        <v>169.47499999999999</v>
      </c>
      <c r="G54" s="26">
        <v>701.47400000000005</v>
      </c>
      <c r="H54" s="26">
        <v>1974.3510000000001</v>
      </c>
    </row>
    <row r="55" spans="1:8" x14ac:dyDescent="0.2">
      <c r="A55" s="5">
        <v>37316</v>
      </c>
      <c r="B55" s="26">
        <v>10793.84</v>
      </c>
      <c r="C55" s="26">
        <v>1617.3330000000001</v>
      </c>
      <c r="D55" s="26">
        <v>1690.1</v>
      </c>
      <c r="E55" s="26">
        <v>902.79899999999998</v>
      </c>
      <c r="F55" s="26">
        <v>148.93100000000001</v>
      </c>
      <c r="G55" s="26">
        <v>674.60400000000004</v>
      </c>
      <c r="H55" s="26">
        <v>1984.8530000000001</v>
      </c>
    </row>
    <row r="56" spans="1:8" x14ac:dyDescent="0.2">
      <c r="A56" s="5">
        <v>37408</v>
      </c>
      <c r="B56" s="26">
        <v>11628.25</v>
      </c>
      <c r="C56" s="26">
        <v>1660.3330000000001</v>
      </c>
      <c r="D56" s="26">
        <v>1087.2</v>
      </c>
      <c r="E56" s="26">
        <v>916.06399999999996</v>
      </c>
      <c r="F56" s="26">
        <v>169.80500000000001</v>
      </c>
      <c r="G56" s="26">
        <v>684.09299999999996</v>
      </c>
      <c r="H56" s="26">
        <v>1943.6590000000001</v>
      </c>
    </row>
    <row r="57" spans="1:8" x14ac:dyDescent="0.2">
      <c r="A57" s="5">
        <v>37500</v>
      </c>
      <c r="B57" s="26">
        <v>12098.16</v>
      </c>
      <c r="C57" s="26">
        <v>1885</v>
      </c>
      <c r="D57" s="26">
        <v>2273</v>
      </c>
      <c r="E57" s="26">
        <v>1063.19</v>
      </c>
      <c r="F57" s="26">
        <v>181.31899999999999</v>
      </c>
      <c r="G57" s="26">
        <v>742.71590000000003</v>
      </c>
      <c r="H57" s="26">
        <v>2219.7240000000002</v>
      </c>
    </row>
    <row r="58" spans="1:8" x14ac:dyDescent="0.2">
      <c r="A58" s="5">
        <v>37591</v>
      </c>
      <c r="B58" s="26">
        <v>13164.32</v>
      </c>
      <c r="C58" s="26">
        <v>2256.3330000000001</v>
      </c>
      <c r="D58" s="26">
        <v>3514.288</v>
      </c>
      <c r="E58" s="26">
        <v>1125.8399999999999</v>
      </c>
      <c r="F58" s="26">
        <v>174.82</v>
      </c>
      <c r="G58" s="26">
        <v>727.58600000000001</v>
      </c>
      <c r="H58" s="26">
        <v>2459.3760000000002</v>
      </c>
    </row>
    <row r="59" spans="1:8" x14ac:dyDescent="0.2">
      <c r="A59" s="5">
        <v>37681</v>
      </c>
      <c r="B59" s="26">
        <v>11361.35</v>
      </c>
      <c r="C59" s="26">
        <v>2316.6669999999999</v>
      </c>
      <c r="D59" s="26">
        <v>3735.799</v>
      </c>
      <c r="E59" s="26">
        <v>1113.6969999999999</v>
      </c>
      <c r="F59" s="26">
        <v>174.988</v>
      </c>
      <c r="G59" s="26">
        <v>710.524</v>
      </c>
      <c r="H59" s="26">
        <v>2358.3339999999998</v>
      </c>
    </row>
    <row r="60" spans="1:8" x14ac:dyDescent="0.2">
      <c r="A60" s="5">
        <v>37773</v>
      </c>
      <c r="B60" s="26">
        <v>12720.09</v>
      </c>
      <c r="C60" s="26">
        <v>2570</v>
      </c>
      <c r="D60" s="26">
        <v>4829.1220000000003</v>
      </c>
      <c r="E60" s="26">
        <v>1019.954</v>
      </c>
      <c r="F60" s="26">
        <v>134.34299999999999</v>
      </c>
      <c r="G60" s="26">
        <v>733.45899999999995</v>
      </c>
      <c r="H60" s="26">
        <v>2594.7730000000001</v>
      </c>
    </row>
    <row r="61" spans="1:8" x14ac:dyDescent="0.2">
      <c r="A61" s="5">
        <v>37865</v>
      </c>
      <c r="B61" s="26">
        <v>12779.85</v>
      </c>
      <c r="C61" s="26">
        <v>2708.3330000000001</v>
      </c>
      <c r="D61" s="26">
        <v>5508.2830000000004</v>
      </c>
      <c r="E61" s="26">
        <v>1088.482</v>
      </c>
      <c r="F61" s="26">
        <v>172.57300000000001</v>
      </c>
      <c r="G61" s="26">
        <v>695.05399999999997</v>
      </c>
      <c r="H61" s="26">
        <v>2707.741</v>
      </c>
    </row>
    <row r="62" spans="1:8" x14ac:dyDescent="0.2">
      <c r="A62" s="5">
        <v>37956</v>
      </c>
      <c r="B62" s="26">
        <v>12330.11</v>
      </c>
      <c r="C62" s="26">
        <v>2854.3330000000001</v>
      </c>
      <c r="D62" s="26">
        <v>6138.1180000000004</v>
      </c>
      <c r="E62" s="26">
        <v>1126.8599999999999</v>
      </c>
      <c r="F62" s="26">
        <v>165.685</v>
      </c>
      <c r="G62" s="26">
        <v>706.62300000000005</v>
      </c>
      <c r="H62" s="26">
        <v>2844.9659999999999</v>
      </c>
    </row>
    <row r="63" spans="1:8" x14ac:dyDescent="0.2">
      <c r="A63" s="5">
        <v>38047</v>
      </c>
      <c r="B63" s="26">
        <v>12042.13</v>
      </c>
      <c r="C63" s="26">
        <v>2767</v>
      </c>
      <c r="D63" s="26">
        <v>5741.9470000000001</v>
      </c>
      <c r="E63" s="26">
        <v>1125.953</v>
      </c>
      <c r="F63" s="26">
        <v>146.19999999999999</v>
      </c>
      <c r="G63" s="26">
        <v>668.82500000000005</v>
      </c>
      <c r="H63" s="26">
        <v>2207.4459999999999</v>
      </c>
    </row>
    <row r="64" spans="1:8" x14ac:dyDescent="0.2">
      <c r="A64" s="5">
        <v>38139</v>
      </c>
      <c r="B64" s="26">
        <v>11427.54</v>
      </c>
      <c r="C64" s="26">
        <v>2732.6669999999999</v>
      </c>
      <c r="D64" s="26">
        <v>5396.808</v>
      </c>
      <c r="E64" s="26">
        <v>1033.415</v>
      </c>
      <c r="F64" s="26">
        <v>151.29900000000001</v>
      </c>
      <c r="G64" s="26">
        <v>742.38499999999999</v>
      </c>
      <c r="H64" s="26">
        <v>2798.7280000000001</v>
      </c>
    </row>
    <row r="65" spans="1:8" x14ac:dyDescent="0.2">
      <c r="A65" s="5">
        <v>38231</v>
      </c>
      <c r="B65" s="26">
        <v>10891.41</v>
      </c>
      <c r="C65" s="26">
        <v>3039.3330000000001</v>
      </c>
      <c r="D65" s="26">
        <v>5971.223</v>
      </c>
      <c r="E65" s="26">
        <v>1192.847</v>
      </c>
      <c r="F65" s="26">
        <v>185.256</v>
      </c>
      <c r="G65" s="26">
        <v>884.59699999999998</v>
      </c>
      <c r="H65" s="26">
        <v>2818.857</v>
      </c>
    </row>
    <row r="66" spans="1:8" x14ac:dyDescent="0.2">
      <c r="A66" s="5">
        <v>38322</v>
      </c>
      <c r="B66" s="26">
        <v>10618.77</v>
      </c>
      <c r="C66" s="26">
        <v>3118.6669999999999</v>
      </c>
      <c r="D66" s="26">
        <v>6085.1109999999999</v>
      </c>
      <c r="E66" s="26">
        <v>1304.2439999999999</v>
      </c>
      <c r="F66" s="26">
        <v>136.67699999999999</v>
      </c>
      <c r="G66" s="26">
        <v>1104.9269999999999</v>
      </c>
      <c r="H66" s="26">
        <v>2861.7809999999999</v>
      </c>
    </row>
    <row r="67" spans="1:8" x14ac:dyDescent="0.2">
      <c r="A67" s="5">
        <v>38412</v>
      </c>
      <c r="B67" s="26">
        <v>12595.96</v>
      </c>
      <c r="C67" s="26">
        <v>3182.3330000000001</v>
      </c>
      <c r="D67" s="26">
        <v>6081.933</v>
      </c>
      <c r="E67" s="26">
        <v>1245.614</v>
      </c>
      <c r="F67" s="26">
        <v>183.274</v>
      </c>
      <c r="G67" s="26">
        <v>1110.761</v>
      </c>
      <c r="H67" s="26">
        <v>2553.6379999999999</v>
      </c>
    </row>
    <row r="68" spans="1:8" x14ac:dyDescent="0.2">
      <c r="A68" s="5">
        <v>38504</v>
      </c>
      <c r="B68" s="26">
        <v>13419.04</v>
      </c>
      <c r="C68" s="26">
        <v>3167.3330000000001</v>
      </c>
      <c r="D68" s="26">
        <v>5955.3590000000004</v>
      </c>
      <c r="E68" s="26">
        <v>1293.0830000000001</v>
      </c>
      <c r="F68" s="26">
        <v>184.18299999999999</v>
      </c>
      <c r="G68" s="26">
        <v>1032.1130000000001</v>
      </c>
      <c r="H68" s="26">
        <v>2653.7570000000001</v>
      </c>
    </row>
    <row r="69" spans="1:8" x14ac:dyDescent="0.2">
      <c r="A69" s="5">
        <v>38596</v>
      </c>
      <c r="B69" s="26">
        <v>13134.36</v>
      </c>
      <c r="C69" s="26">
        <v>2990.3330000000001</v>
      </c>
      <c r="D69" s="26">
        <v>5294.34</v>
      </c>
      <c r="E69" s="26">
        <v>1293.2360000000001</v>
      </c>
      <c r="F69" s="26">
        <v>191.589</v>
      </c>
      <c r="G69" s="26">
        <v>984.6069</v>
      </c>
      <c r="H69" s="26">
        <v>2366.049</v>
      </c>
    </row>
    <row r="70" spans="1:8" x14ac:dyDescent="0.2">
      <c r="A70" s="5">
        <v>38687</v>
      </c>
      <c r="B70" s="26">
        <v>13565.88</v>
      </c>
      <c r="C70" s="26">
        <v>3449.6669999999999</v>
      </c>
      <c r="D70" s="26">
        <v>5951.2259999999997</v>
      </c>
      <c r="E70" s="26">
        <v>1352.8989999999999</v>
      </c>
      <c r="F70" s="26">
        <v>189.065</v>
      </c>
      <c r="G70" s="26">
        <v>1449.86</v>
      </c>
      <c r="H70" s="26">
        <v>2315.991</v>
      </c>
    </row>
    <row r="71" spans="1:8" x14ac:dyDescent="0.2">
      <c r="A71" s="5">
        <v>38777</v>
      </c>
      <c r="B71" s="26">
        <v>13597.6</v>
      </c>
      <c r="C71" s="26">
        <v>3829.3330000000001</v>
      </c>
      <c r="D71" s="26">
        <v>7156.4160000000002</v>
      </c>
      <c r="E71" s="26">
        <v>1220.6990000000001</v>
      </c>
      <c r="F71" s="26">
        <v>181.482</v>
      </c>
      <c r="G71" s="26">
        <v>1493.492</v>
      </c>
      <c r="H71" s="26">
        <v>2575.0790000000002</v>
      </c>
    </row>
    <row r="72" spans="1:8" x14ac:dyDescent="0.2">
      <c r="A72" s="5">
        <v>38869</v>
      </c>
      <c r="B72" s="26">
        <v>13152.54</v>
      </c>
      <c r="C72" s="26">
        <v>3911.6669999999999</v>
      </c>
      <c r="D72" s="26">
        <v>7562.2650000000003</v>
      </c>
      <c r="E72" s="26">
        <v>1230.837</v>
      </c>
      <c r="F72" s="26">
        <v>168.08699999999999</v>
      </c>
      <c r="G72" s="26">
        <v>1397.289</v>
      </c>
      <c r="H72" s="26">
        <v>2869.8290000000002</v>
      </c>
    </row>
    <row r="73" spans="1:8" x14ac:dyDescent="0.2">
      <c r="A73" s="5">
        <v>38961</v>
      </c>
      <c r="B73" s="26">
        <v>13781.53</v>
      </c>
      <c r="C73" s="26">
        <v>3952.3330000000001</v>
      </c>
      <c r="D73" s="26">
        <v>7888.0069999999996</v>
      </c>
      <c r="E73" s="26">
        <v>1316.0619999999999</v>
      </c>
      <c r="F73" s="26">
        <v>175.79400000000001</v>
      </c>
      <c r="G73" s="26">
        <v>1423.289</v>
      </c>
      <c r="H73" s="26">
        <v>2796.0949999999998</v>
      </c>
    </row>
    <row r="74" spans="1:8" x14ac:dyDescent="0.2">
      <c r="A74" s="5">
        <v>39052</v>
      </c>
      <c r="B74" s="26">
        <v>11827.65</v>
      </c>
      <c r="C74" s="26">
        <v>3836.3330000000001</v>
      </c>
      <c r="D74" s="26">
        <v>7273.7650000000003</v>
      </c>
      <c r="E74" s="26">
        <v>1346.866</v>
      </c>
      <c r="F74" s="26">
        <v>168.04499999999999</v>
      </c>
      <c r="G74" s="26">
        <v>1629.383</v>
      </c>
      <c r="H74" s="26">
        <v>3010.027</v>
      </c>
    </row>
    <row r="75" spans="1:8" x14ac:dyDescent="0.2">
      <c r="A75" s="5">
        <v>39142</v>
      </c>
      <c r="B75" s="26">
        <v>11332.58</v>
      </c>
      <c r="C75" s="26">
        <v>4036.6669999999999</v>
      </c>
      <c r="D75" s="26">
        <v>8103.7060000000001</v>
      </c>
      <c r="E75" s="26">
        <v>1302.0809999999999</v>
      </c>
      <c r="F75" s="26">
        <v>185.631</v>
      </c>
      <c r="G75" s="26">
        <v>1367.434</v>
      </c>
      <c r="H75" s="26">
        <v>3074.0120000000002</v>
      </c>
    </row>
    <row r="76" spans="1:8" x14ac:dyDescent="0.2">
      <c r="A76" s="5">
        <v>39234</v>
      </c>
      <c r="B76" s="26">
        <v>11286.22</v>
      </c>
      <c r="C76" s="26">
        <v>4036.6669999999999</v>
      </c>
      <c r="D76" s="26">
        <v>7688.9449999999997</v>
      </c>
      <c r="E76" s="26">
        <v>1259.0450000000001</v>
      </c>
      <c r="F76" s="26">
        <v>182.83</v>
      </c>
      <c r="G76" s="26">
        <v>1542.5050000000001</v>
      </c>
      <c r="H76" s="26">
        <v>3210.73</v>
      </c>
    </row>
    <row r="77" spans="1:8" x14ac:dyDescent="0.2">
      <c r="A77" s="5">
        <v>39326</v>
      </c>
      <c r="B77" s="26">
        <v>10931.66</v>
      </c>
      <c r="C77" s="26">
        <v>4069.3330000000001</v>
      </c>
      <c r="D77" s="26">
        <v>7843.5439999999999</v>
      </c>
      <c r="E77" s="26">
        <v>1369.489</v>
      </c>
      <c r="F77" s="26">
        <v>184.11600000000001</v>
      </c>
      <c r="G77" s="26">
        <v>1495.6880000000001</v>
      </c>
      <c r="H77" s="26">
        <v>3037.3319999999999</v>
      </c>
    </row>
    <row r="78" spans="1:8" x14ac:dyDescent="0.2">
      <c r="A78" s="5">
        <v>39417</v>
      </c>
      <c r="B78" s="26">
        <v>10711.09</v>
      </c>
      <c r="C78" s="26">
        <v>4189.6670000000004</v>
      </c>
      <c r="D78" s="26">
        <v>8456.51</v>
      </c>
      <c r="E78" s="26">
        <v>1263.373</v>
      </c>
      <c r="F78" s="26">
        <v>156.935</v>
      </c>
      <c r="G78" s="26">
        <v>1530.587</v>
      </c>
      <c r="H78" s="26">
        <v>3052.5720000000001</v>
      </c>
    </row>
    <row r="79" spans="1:8" x14ac:dyDescent="0.2">
      <c r="A79" s="5">
        <v>39508</v>
      </c>
      <c r="B79" s="26">
        <v>10747.87</v>
      </c>
      <c r="C79" s="26">
        <v>4061.6669999999999</v>
      </c>
      <c r="D79" s="26">
        <v>7976.3689999999997</v>
      </c>
      <c r="E79" s="26">
        <v>1218.1020000000001</v>
      </c>
      <c r="F79" s="26">
        <v>182.86600000000001</v>
      </c>
      <c r="G79" s="26">
        <v>1498.752</v>
      </c>
      <c r="H79" s="26">
        <v>2842.712</v>
      </c>
    </row>
    <row r="80" spans="1:8" x14ac:dyDescent="0.2">
      <c r="A80" s="5">
        <v>39600</v>
      </c>
      <c r="B80" s="26">
        <v>10188</v>
      </c>
      <c r="C80" s="26">
        <v>3958</v>
      </c>
      <c r="D80" s="26">
        <v>7962.7030000000004</v>
      </c>
      <c r="E80" s="26">
        <v>1261.1389999999999</v>
      </c>
      <c r="F80" s="26">
        <v>185.38300000000001</v>
      </c>
      <c r="G80" s="26">
        <v>1366.453</v>
      </c>
      <c r="H80" s="26">
        <v>3267.375</v>
      </c>
    </row>
    <row r="81" spans="1:8" x14ac:dyDescent="0.2">
      <c r="A81" s="5">
        <v>39692</v>
      </c>
      <c r="B81" s="26">
        <v>10765.25</v>
      </c>
      <c r="C81" s="26">
        <v>4152.3329999999996</v>
      </c>
      <c r="D81" s="26">
        <v>8252.1540000000005</v>
      </c>
      <c r="E81" s="26">
        <v>1302.348</v>
      </c>
      <c r="F81" s="26">
        <v>104.911</v>
      </c>
      <c r="G81" s="26">
        <v>1641.991</v>
      </c>
      <c r="H81" s="26">
        <v>3181.1990000000001</v>
      </c>
    </row>
    <row r="82" spans="1:8" x14ac:dyDescent="0.2">
      <c r="A82" s="5">
        <v>39783</v>
      </c>
      <c r="B82" s="26">
        <v>10124.94</v>
      </c>
      <c r="C82" s="26">
        <v>4020</v>
      </c>
      <c r="D82" s="26">
        <v>8765.5030000000006</v>
      </c>
      <c r="E82" s="26">
        <v>1196.779</v>
      </c>
      <c r="F82" s="26">
        <v>162.84</v>
      </c>
      <c r="G82" s="26">
        <v>1191.5409999999999</v>
      </c>
      <c r="H82" s="26">
        <v>3428.2759999999998</v>
      </c>
    </row>
    <row r="83" spans="1:8" x14ac:dyDescent="0.2">
      <c r="A83" s="5">
        <v>39873</v>
      </c>
      <c r="B83" s="26">
        <v>9970.1579999999994</v>
      </c>
      <c r="C83" s="26">
        <v>4102.8670000000002</v>
      </c>
      <c r="D83" s="26">
        <v>8561.43</v>
      </c>
      <c r="E83" s="26">
        <v>1275.076</v>
      </c>
      <c r="F83" s="26">
        <v>157.38900000000001</v>
      </c>
      <c r="G83" s="26">
        <v>1413.934</v>
      </c>
      <c r="H83" s="26">
        <v>3819.6729999999998</v>
      </c>
    </row>
    <row r="84" spans="1:8" x14ac:dyDescent="0.2">
      <c r="A84" s="5">
        <v>39965</v>
      </c>
      <c r="B84" s="26">
        <v>10067.370000000001</v>
      </c>
      <c r="C84" s="26">
        <v>4211.6670000000004</v>
      </c>
      <c r="D84" s="26">
        <v>8560.0429999999997</v>
      </c>
      <c r="E84" s="26">
        <v>1371.03</v>
      </c>
      <c r="F84" s="26">
        <v>160.62899999999999</v>
      </c>
      <c r="G84" s="26">
        <v>1493.78</v>
      </c>
      <c r="H84" s="26">
        <v>3869.4850000000001</v>
      </c>
    </row>
    <row r="85" spans="1:8" x14ac:dyDescent="0.2">
      <c r="A85" s="5">
        <v>40057</v>
      </c>
      <c r="B85" s="26">
        <v>9446.2289999999994</v>
      </c>
      <c r="C85" s="26">
        <v>4064</v>
      </c>
      <c r="D85" s="26">
        <v>7787.7719999999999</v>
      </c>
      <c r="E85" s="26">
        <v>1436.0250000000001</v>
      </c>
      <c r="F85" s="26">
        <v>186.74600000000001</v>
      </c>
      <c r="G85" s="26">
        <v>1554.634</v>
      </c>
      <c r="H85" s="26">
        <v>3878.5120000000002</v>
      </c>
    </row>
    <row r="86" spans="1:8" x14ac:dyDescent="0.2">
      <c r="A86" s="5">
        <v>40148</v>
      </c>
      <c r="B86" s="26">
        <v>9482.2340000000004</v>
      </c>
      <c r="C86" s="26">
        <v>4353.3329999999996</v>
      </c>
      <c r="D86" s="26">
        <v>8985.89</v>
      </c>
      <c r="E86" s="26">
        <v>1411.663</v>
      </c>
      <c r="F86" s="26">
        <v>178.096</v>
      </c>
      <c r="G86" s="26">
        <v>1657.8989999999999</v>
      </c>
      <c r="H86" s="26">
        <v>4331.259</v>
      </c>
    </row>
    <row r="87" spans="1:8" x14ac:dyDescent="0.2">
      <c r="A87" s="5">
        <v>40238</v>
      </c>
      <c r="B87" s="26">
        <v>9436.3310000000001</v>
      </c>
      <c r="C87" s="26">
        <v>4401</v>
      </c>
      <c r="D87" s="26">
        <v>8406.7829999999994</v>
      </c>
      <c r="E87" s="26">
        <v>1543.6869999999999</v>
      </c>
      <c r="F87" s="26">
        <v>181.43700000000001</v>
      </c>
      <c r="G87" s="26">
        <v>1599.376</v>
      </c>
      <c r="H87" s="26">
        <v>4298.4319999999998</v>
      </c>
    </row>
    <row r="88" spans="1:8" x14ac:dyDescent="0.2">
      <c r="A88" s="5">
        <v>40330</v>
      </c>
      <c r="B88" s="26">
        <v>9226.3709999999992</v>
      </c>
      <c r="C88" s="26">
        <v>4308.6670000000004</v>
      </c>
      <c r="D88" s="26">
        <v>8455.0249999999996</v>
      </c>
      <c r="E88" s="26">
        <v>1364.0940000000001</v>
      </c>
      <c r="F88" s="26">
        <v>177.19300000000001</v>
      </c>
      <c r="G88" s="26">
        <v>1337.9169999999999</v>
      </c>
      <c r="H88" s="26">
        <v>4291.3850000000002</v>
      </c>
    </row>
    <row r="89" spans="1:8" x14ac:dyDescent="0.2">
      <c r="A89" s="5">
        <v>40422</v>
      </c>
      <c r="B89" s="26">
        <v>9200.3649999999998</v>
      </c>
      <c r="C89" s="26">
        <v>4371.6670000000004</v>
      </c>
      <c r="D89" s="26">
        <v>8554.11</v>
      </c>
      <c r="E89" s="26">
        <v>1281.335</v>
      </c>
      <c r="F89" s="26">
        <v>164.96</v>
      </c>
      <c r="G89" s="26">
        <v>1579.915</v>
      </c>
      <c r="H89" s="26">
        <v>4284.2309999999998</v>
      </c>
    </row>
    <row r="90" spans="1:8" x14ac:dyDescent="0.2">
      <c r="A90" s="5">
        <v>40513</v>
      </c>
      <c r="B90" s="26">
        <v>7973.4889999999996</v>
      </c>
      <c r="C90" s="26">
        <v>4236.6670000000004</v>
      </c>
      <c r="D90" s="26">
        <v>8948.3529999999992</v>
      </c>
      <c r="E90" s="26">
        <v>1364.125</v>
      </c>
      <c r="F90" s="26">
        <v>185.17099999999999</v>
      </c>
      <c r="G90" s="26">
        <v>1415.0229999999999</v>
      </c>
      <c r="H90" s="26">
        <v>4348.5690000000004</v>
      </c>
    </row>
    <row r="91" spans="1:8" x14ac:dyDescent="0.2">
      <c r="A91" s="5">
        <v>40603</v>
      </c>
      <c r="B91" s="26">
        <v>8708.1579999999994</v>
      </c>
      <c r="C91" s="26">
        <v>4260.3329999999996</v>
      </c>
      <c r="D91" s="26">
        <v>8286.8719999999994</v>
      </c>
      <c r="E91" s="26">
        <v>1303.2639999999999</v>
      </c>
      <c r="F91" s="26">
        <v>170.21299999999999</v>
      </c>
      <c r="G91" s="26">
        <v>1524.9549999999999</v>
      </c>
      <c r="H91" s="26">
        <v>4155.7860000000001</v>
      </c>
    </row>
    <row r="92" spans="1:8" x14ac:dyDescent="0.2">
      <c r="A92" s="5">
        <v>40695</v>
      </c>
      <c r="B92" s="26">
        <v>8515.1280000000006</v>
      </c>
      <c r="C92" s="26">
        <v>4363.3329999999996</v>
      </c>
      <c r="D92" s="26">
        <v>8314.2199999999993</v>
      </c>
      <c r="E92" s="26">
        <v>1299.665</v>
      </c>
      <c r="F92" s="26">
        <v>166.78800000000001</v>
      </c>
      <c r="G92" s="26">
        <v>1554.5119999999999</v>
      </c>
      <c r="H92" s="26">
        <v>4227.5389999999998</v>
      </c>
    </row>
    <row r="93" spans="1:8" x14ac:dyDescent="0.2">
      <c r="A93" s="5">
        <v>40787</v>
      </c>
      <c r="B93" s="26">
        <v>8351.518</v>
      </c>
      <c r="C93" s="26">
        <v>4054.3330000000001</v>
      </c>
      <c r="D93" s="26">
        <v>7806.7870000000003</v>
      </c>
      <c r="E93" s="26">
        <v>1313.55</v>
      </c>
      <c r="F93" s="26">
        <v>186.42400000000001</v>
      </c>
      <c r="G93" s="26">
        <v>1443.0550000000001</v>
      </c>
      <c r="H93" s="26">
        <v>4011.402</v>
      </c>
    </row>
    <row r="94" spans="1:8" x14ac:dyDescent="0.2">
      <c r="A94" s="5">
        <v>40878</v>
      </c>
      <c r="B94" s="26">
        <v>7975.5190000000002</v>
      </c>
      <c r="C94" s="26">
        <v>3916.6669999999999</v>
      </c>
      <c r="D94" s="26">
        <v>7467.3029999999999</v>
      </c>
      <c r="E94" s="26">
        <v>1182.4490000000001</v>
      </c>
      <c r="F94" s="26">
        <v>92.82</v>
      </c>
      <c r="G94" s="26">
        <v>1381.7360000000001</v>
      </c>
      <c r="H94" s="26">
        <v>3647.8780000000002</v>
      </c>
    </row>
    <row r="95" spans="1:8" x14ac:dyDescent="0.2">
      <c r="A95" s="5">
        <v>40969</v>
      </c>
      <c r="B95" s="26">
        <v>7510.0529999999999</v>
      </c>
      <c r="C95" s="26">
        <v>4223</v>
      </c>
      <c r="D95" s="26">
        <v>8254.7990000000009</v>
      </c>
      <c r="E95" s="26">
        <v>1331.664</v>
      </c>
      <c r="F95" s="26">
        <v>139.761</v>
      </c>
      <c r="G95" s="26">
        <v>1400.741</v>
      </c>
      <c r="H95" s="26">
        <v>3512.152</v>
      </c>
    </row>
    <row r="96" spans="1:8" x14ac:dyDescent="0.2">
      <c r="A96" s="5">
        <v>41061</v>
      </c>
      <c r="B96" s="26">
        <v>7571.6289999999999</v>
      </c>
      <c r="C96" s="26">
        <v>4079.3330000000001</v>
      </c>
      <c r="D96" s="26">
        <v>7567.9949999999999</v>
      </c>
      <c r="E96" s="26">
        <v>1296.944</v>
      </c>
      <c r="F96" s="26">
        <v>177.93100000000001</v>
      </c>
      <c r="G96" s="26">
        <v>1384.5419999999999</v>
      </c>
      <c r="H96" s="26">
        <v>3201.7379999999998</v>
      </c>
    </row>
    <row r="97" spans="1:8" x14ac:dyDescent="0.2">
      <c r="A97" s="5">
        <v>41153</v>
      </c>
      <c r="B97" s="26">
        <v>7456.0209999999997</v>
      </c>
      <c r="C97" s="26">
        <v>4188.6670000000004</v>
      </c>
      <c r="D97" s="26">
        <v>8253.8379999999997</v>
      </c>
      <c r="E97" s="26">
        <v>1202.347</v>
      </c>
      <c r="F97" s="26">
        <v>122.00700000000001</v>
      </c>
      <c r="G97" s="26">
        <v>1430.116</v>
      </c>
      <c r="H97" s="26">
        <v>3159.1930000000002</v>
      </c>
    </row>
    <row r="98" spans="1:8" x14ac:dyDescent="0.2">
      <c r="A98" s="5">
        <v>41244</v>
      </c>
      <c r="B98" s="26">
        <v>7377.2420000000002</v>
      </c>
      <c r="C98" s="26">
        <v>3998</v>
      </c>
      <c r="D98" s="26">
        <v>8222.2729999999992</v>
      </c>
      <c r="E98" s="26">
        <v>1057</v>
      </c>
      <c r="F98" s="26">
        <v>125.194</v>
      </c>
      <c r="G98" s="26">
        <v>1275.279</v>
      </c>
      <c r="H98" s="26">
        <v>3016.5239999999999</v>
      </c>
    </row>
    <row r="99" spans="1:8" x14ac:dyDescent="0.2">
      <c r="A99" s="5">
        <v>41334</v>
      </c>
      <c r="B99" s="26">
        <v>7338.52</v>
      </c>
      <c r="C99" s="26">
        <v>4359</v>
      </c>
      <c r="D99" s="26">
        <v>8697.2150000000001</v>
      </c>
      <c r="E99" s="26">
        <v>1232.778</v>
      </c>
      <c r="F99" s="26">
        <v>144.15600000000001</v>
      </c>
      <c r="G99" s="26">
        <v>1420.0239999999999</v>
      </c>
      <c r="H99" s="26">
        <v>3268.105</v>
      </c>
    </row>
    <row r="100" spans="1:8" x14ac:dyDescent="0.2">
      <c r="A100" s="5">
        <v>41426</v>
      </c>
      <c r="B100" s="26">
        <v>7258.6049999999996</v>
      </c>
      <c r="C100" s="26">
        <v>4161.3329999999996</v>
      </c>
      <c r="D100" s="26">
        <v>8094.8829999999998</v>
      </c>
      <c r="E100" s="26">
        <v>1153.5709999999999</v>
      </c>
      <c r="F100" s="26">
        <v>89.682000000000002</v>
      </c>
      <c r="G100" s="26">
        <v>1350.607</v>
      </c>
      <c r="H100" s="26">
        <v>3106.3440000000001</v>
      </c>
    </row>
    <row r="101" spans="1:8" x14ac:dyDescent="0.2">
      <c r="A101" s="5">
        <v>41518</v>
      </c>
      <c r="B101" s="26">
        <v>7557.384</v>
      </c>
      <c r="C101" s="26">
        <v>3968</v>
      </c>
      <c r="D101" s="26">
        <v>7970.9539999999997</v>
      </c>
      <c r="E101" s="26">
        <v>1078.049</v>
      </c>
      <c r="F101" s="26">
        <v>121.15600000000001</v>
      </c>
      <c r="G101" s="26">
        <v>1334.4860000000001</v>
      </c>
      <c r="H101" s="26">
        <v>3158.8429999999998</v>
      </c>
    </row>
    <row r="102" spans="1:8" x14ac:dyDescent="0.2">
      <c r="A102" s="5">
        <v>41609</v>
      </c>
      <c r="B102" s="26">
        <v>7462.5559999999996</v>
      </c>
      <c r="C102" s="26">
        <v>4088.6669999999999</v>
      </c>
      <c r="D102" s="26">
        <v>7937.2420000000002</v>
      </c>
      <c r="E102" s="26">
        <v>1175.3979999999999</v>
      </c>
      <c r="F102" s="26">
        <v>134.61699999999999</v>
      </c>
      <c r="G102" s="26">
        <v>1527.806</v>
      </c>
      <c r="H102" s="26">
        <v>3039.4380000000001</v>
      </c>
    </row>
    <row r="103" spans="1:8" x14ac:dyDescent="0.2">
      <c r="A103" s="5">
        <v>41699</v>
      </c>
      <c r="B103" s="26">
        <v>7151.7359999999999</v>
      </c>
      <c r="C103" s="26">
        <v>4254.3329999999996</v>
      </c>
      <c r="D103" s="26">
        <v>8211.6890000000003</v>
      </c>
      <c r="E103" s="26">
        <v>1268.4880000000001</v>
      </c>
      <c r="F103" s="26">
        <v>171.38900000000001</v>
      </c>
      <c r="G103" s="26">
        <v>1437.5309999999999</v>
      </c>
      <c r="H103" s="26">
        <v>3108.8910000000001</v>
      </c>
    </row>
    <row r="104" spans="1:8" x14ac:dyDescent="0.2">
      <c r="A104" s="5">
        <v>41791</v>
      </c>
      <c r="B104" s="26">
        <v>7275.6909999999998</v>
      </c>
      <c r="C104" s="26">
        <v>3956</v>
      </c>
      <c r="D104" s="26">
        <v>7479.6540000000005</v>
      </c>
      <c r="E104" s="26">
        <v>1206.818</v>
      </c>
      <c r="F104" s="26">
        <v>94.325000000000003</v>
      </c>
      <c r="G104" s="26">
        <v>1403.644</v>
      </c>
      <c r="H104" s="26">
        <v>2983.3090000000002</v>
      </c>
    </row>
    <row r="105" spans="1:8" x14ac:dyDescent="0.2">
      <c r="A105" s="5">
        <v>41883</v>
      </c>
      <c r="B105" s="26">
        <v>7599.01</v>
      </c>
      <c r="C105" s="26">
        <v>4121.6670000000004</v>
      </c>
      <c r="D105" s="26">
        <v>8401.6409999999996</v>
      </c>
      <c r="E105" s="26">
        <v>1174.7080000000001</v>
      </c>
      <c r="F105" s="26">
        <v>133.113</v>
      </c>
      <c r="G105" s="26">
        <v>1328.1179999999999</v>
      </c>
      <c r="H105" s="26">
        <v>3066.2840000000001</v>
      </c>
    </row>
    <row r="106" spans="1:8" x14ac:dyDescent="0.2">
      <c r="A106" s="5">
        <v>41974</v>
      </c>
      <c r="B106" s="26">
        <v>7634.1419999999998</v>
      </c>
      <c r="C106" s="26">
        <v>3950.6669999999999</v>
      </c>
      <c r="D106" s="26">
        <v>8116.4290000000001</v>
      </c>
      <c r="E106" s="26">
        <v>1077.192</v>
      </c>
      <c r="F106" s="26">
        <v>42.988999999999997</v>
      </c>
      <c r="G106" s="26">
        <v>1312.09</v>
      </c>
      <c r="H106" s="26">
        <v>2833.0650000000001</v>
      </c>
    </row>
    <row r="107" spans="1:8" x14ac:dyDescent="0.2">
      <c r="A107" s="5">
        <v>42064</v>
      </c>
      <c r="B107" s="26">
        <v>7475.7030000000004</v>
      </c>
      <c r="C107" s="26">
        <v>4054.3330000000001</v>
      </c>
      <c r="D107" s="26">
        <v>8051.732</v>
      </c>
      <c r="E107" s="26">
        <v>1196.425</v>
      </c>
      <c r="F107" s="26">
        <v>141.005</v>
      </c>
      <c r="G107" s="26">
        <v>1350.617</v>
      </c>
      <c r="H107" s="26">
        <v>2926.3670000000002</v>
      </c>
    </row>
    <row r="108" spans="1:8" x14ac:dyDescent="0.2">
      <c r="A108" s="5">
        <v>42156</v>
      </c>
      <c r="B108" s="26">
        <v>7282.2659999999996</v>
      </c>
      <c r="C108" s="26">
        <v>3776.3330000000001</v>
      </c>
      <c r="D108" s="26">
        <v>7062.2709999999997</v>
      </c>
      <c r="E108" s="26">
        <v>1155.393</v>
      </c>
      <c r="F108" s="26">
        <v>113.459</v>
      </c>
      <c r="G108" s="26">
        <v>1368.0650000000001</v>
      </c>
      <c r="H108" s="26">
        <v>2689.8249999999998</v>
      </c>
    </row>
    <row r="109" spans="1:8" x14ac:dyDescent="0.2">
      <c r="A109" s="5">
        <v>42248</v>
      </c>
      <c r="B109" s="26">
        <v>7033.0569999999998</v>
      </c>
      <c r="C109" s="26">
        <v>3790.3330000000001</v>
      </c>
      <c r="D109" s="26">
        <v>7033.67</v>
      </c>
      <c r="E109" s="26">
        <v>1251.6590000000001</v>
      </c>
      <c r="F109" s="26">
        <v>150.018</v>
      </c>
      <c r="G109" s="26">
        <v>1350.0360000000001</v>
      </c>
      <c r="H109" s="26">
        <v>2815.9250000000002</v>
      </c>
    </row>
    <row r="110" spans="1:8" x14ac:dyDescent="0.2">
      <c r="A110" s="5">
        <v>42339</v>
      </c>
      <c r="B110" s="26">
        <v>6918.48</v>
      </c>
      <c r="C110" s="26">
        <v>3711.6669999999999</v>
      </c>
      <c r="D110" s="26">
        <v>6761.817</v>
      </c>
      <c r="E110" s="26">
        <v>1301.8420000000001</v>
      </c>
      <c r="F110" s="26">
        <v>142.917</v>
      </c>
      <c r="G110" s="26">
        <v>1447.16</v>
      </c>
      <c r="H110" s="26">
        <v>2560.4639999999999</v>
      </c>
    </row>
    <row r="111" spans="1:8" x14ac:dyDescent="0.2">
      <c r="A111" s="5">
        <v>42430</v>
      </c>
      <c r="B111" s="26">
        <v>6795.66</v>
      </c>
      <c r="C111" s="26">
        <v>3588.3330000000001</v>
      </c>
      <c r="D111" s="26">
        <v>6612.0159999999996</v>
      </c>
      <c r="E111" s="26">
        <v>1242.577</v>
      </c>
      <c r="F111" s="26">
        <v>150.77600000000001</v>
      </c>
      <c r="G111" s="26">
        <v>1262.058</v>
      </c>
      <c r="H111" s="26">
        <v>2502.8980000000001</v>
      </c>
    </row>
    <row r="112" spans="1:8" x14ac:dyDescent="0.2">
      <c r="A112" s="5">
        <v>42522</v>
      </c>
      <c r="B112" s="26">
        <v>6500.8519999999999</v>
      </c>
      <c r="C112" s="26">
        <v>3374.3330000000001</v>
      </c>
      <c r="D112" s="26">
        <v>6203.3710000000001</v>
      </c>
      <c r="E112" s="26">
        <v>1155.578</v>
      </c>
      <c r="F112" s="26">
        <v>116.85299999999999</v>
      </c>
      <c r="G112" s="26">
        <v>1240.8530000000001</v>
      </c>
      <c r="H112" s="26">
        <v>2308.0259999999998</v>
      </c>
    </row>
    <row r="113" spans="1:8" x14ac:dyDescent="0.2">
      <c r="A113" s="5">
        <v>42614</v>
      </c>
      <c r="B113" s="26">
        <v>6241.6459999999997</v>
      </c>
      <c r="C113" s="26">
        <v>3035</v>
      </c>
      <c r="D113" s="26">
        <v>5403.6409999999996</v>
      </c>
      <c r="E113" s="26">
        <v>1262.9659999999999</v>
      </c>
      <c r="F113" s="26">
        <v>169.46299999999999</v>
      </c>
      <c r="G113" s="26">
        <v>1055.5119999999999</v>
      </c>
      <c r="H113" s="26">
        <v>2057.7190000000001</v>
      </c>
    </row>
    <row r="114" spans="1:8" x14ac:dyDescent="0.2">
      <c r="A114" s="5">
        <v>42705</v>
      </c>
      <c r="B114" s="26">
        <v>6625.88</v>
      </c>
      <c r="C114" s="26">
        <v>3308.6669999999999</v>
      </c>
      <c r="D114" s="26">
        <v>6189.2</v>
      </c>
      <c r="E114" s="26">
        <v>1253.202</v>
      </c>
      <c r="F114" s="26">
        <v>170.274</v>
      </c>
      <c r="G114" s="26">
        <v>1096.606</v>
      </c>
      <c r="H114" s="26">
        <v>2345.2150000000001</v>
      </c>
    </row>
    <row r="115" spans="1:8" x14ac:dyDescent="0.2">
      <c r="A115" s="5">
        <v>42795</v>
      </c>
      <c r="B115" s="26">
        <v>6686.9790000000003</v>
      </c>
      <c r="C115" s="26">
        <v>3315.3330000000001</v>
      </c>
      <c r="D115" s="26">
        <v>6163.6130000000003</v>
      </c>
      <c r="E115" s="26">
        <v>1188.2639999999999</v>
      </c>
      <c r="F115" s="26">
        <v>149.542</v>
      </c>
      <c r="G115" s="26">
        <v>1115.51</v>
      </c>
      <c r="H115" s="26">
        <v>2275.64</v>
      </c>
    </row>
    <row r="116" spans="1:8" x14ac:dyDescent="0.2">
      <c r="A116" s="5">
        <v>42887</v>
      </c>
      <c r="B116" s="26">
        <v>6547.3879999999999</v>
      </c>
      <c r="C116" s="26">
        <v>3173</v>
      </c>
      <c r="D116" s="26">
        <v>5545.6540000000005</v>
      </c>
      <c r="E116" s="26">
        <v>1297.8309999999999</v>
      </c>
      <c r="F116" s="26">
        <v>112.572</v>
      </c>
      <c r="G116" s="26">
        <v>1199.0329999999999</v>
      </c>
      <c r="H116" s="26">
        <v>2385.7170000000001</v>
      </c>
    </row>
    <row r="117" spans="1:8" x14ac:dyDescent="0.2">
      <c r="A117" s="5">
        <v>42979</v>
      </c>
      <c r="B117" s="26">
        <v>6479.6530000000002</v>
      </c>
      <c r="C117" s="26">
        <v>3449</v>
      </c>
      <c r="D117" s="26">
        <v>6692.567</v>
      </c>
      <c r="E117" s="26">
        <v>1269.578</v>
      </c>
      <c r="F117" s="26">
        <v>173.06299999999999</v>
      </c>
      <c r="G117" s="26">
        <v>1321.037</v>
      </c>
      <c r="H117" s="26">
        <v>2627.7950000000001</v>
      </c>
    </row>
    <row r="118" spans="1:8" x14ac:dyDescent="0.2">
      <c r="A118" s="5">
        <v>43070</v>
      </c>
      <c r="B118" s="26">
        <v>6496.8540000000003</v>
      </c>
      <c r="C118" s="26">
        <v>3487.3330000000001</v>
      </c>
      <c r="D118" s="26">
        <v>6670.96</v>
      </c>
      <c r="E118" s="26">
        <v>1285.375</v>
      </c>
      <c r="F118" s="26">
        <v>118.818</v>
      </c>
      <c r="G118" s="26">
        <v>1339.3309999999999</v>
      </c>
      <c r="H118" s="26">
        <v>2517.0889999999999</v>
      </c>
    </row>
    <row r="119" spans="1:8" x14ac:dyDescent="0.2">
      <c r="A119" s="5">
        <v>43160</v>
      </c>
      <c r="B119" s="26">
        <v>6131.6409999999996</v>
      </c>
      <c r="C119" s="26">
        <v>3734</v>
      </c>
      <c r="D119" s="26">
        <v>7430.9650000000001</v>
      </c>
      <c r="E119" s="26">
        <v>1271.633</v>
      </c>
      <c r="F119" s="26">
        <v>183.489</v>
      </c>
      <c r="G119" s="26">
        <v>1333.213</v>
      </c>
      <c r="H119" s="26">
        <v>2433.36</v>
      </c>
    </row>
    <row r="120" spans="1:8" x14ac:dyDescent="0.2">
      <c r="A120" s="5">
        <v>43252</v>
      </c>
      <c r="B120" s="26">
        <v>6060.7740000000003</v>
      </c>
      <c r="C120" s="26">
        <v>3628.6669999999999</v>
      </c>
      <c r="D120" s="26">
        <v>7169.0110000000004</v>
      </c>
      <c r="E120" s="26">
        <v>1124.9169999999999</v>
      </c>
      <c r="F120" s="26">
        <v>177.95</v>
      </c>
      <c r="G120" s="26">
        <v>1313.404</v>
      </c>
      <c r="H120" s="26">
        <v>2215.308</v>
      </c>
    </row>
    <row r="121" spans="1:8" x14ac:dyDescent="0.2">
      <c r="A121" s="5">
        <v>43344</v>
      </c>
      <c r="B121" s="26">
        <v>5753.2150000000001</v>
      </c>
      <c r="C121" s="26">
        <v>3473</v>
      </c>
      <c r="D121" s="26">
        <v>6770.6080000000002</v>
      </c>
      <c r="E121" s="26">
        <v>1190.1089999999999</v>
      </c>
      <c r="F121" s="26">
        <v>157.74700000000001</v>
      </c>
      <c r="G121" s="26">
        <v>1117.9749999999999</v>
      </c>
      <c r="H121" s="26">
        <v>2050.998</v>
      </c>
    </row>
    <row r="122" spans="1:8" x14ac:dyDescent="0.2">
      <c r="A122" s="5">
        <v>43435</v>
      </c>
      <c r="B122" s="26">
        <v>5229.9430000000002</v>
      </c>
      <c r="C122" s="26">
        <v>3504.6669999999999</v>
      </c>
      <c r="D122" s="26">
        <v>7078.9340000000002</v>
      </c>
      <c r="E122" s="26">
        <v>1264.5060000000001</v>
      </c>
      <c r="F122" s="26">
        <v>60.783999999999999</v>
      </c>
      <c r="G122" s="26">
        <v>1316.6669999999999</v>
      </c>
      <c r="H122" s="26">
        <v>1995.3330000000001</v>
      </c>
    </row>
    <row r="123" spans="1:8" x14ac:dyDescent="0.2">
      <c r="A123" s="5">
        <v>43525</v>
      </c>
      <c r="B123" s="26">
        <v>5322.1030000000001</v>
      </c>
      <c r="C123" s="26">
        <v>3790</v>
      </c>
      <c r="D123" s="26">
        <v>7678.174</v>
      </c>
      <c r="E123" s="26">
        <v>1486.5309999999999</v>
      </c>
      <c r="F123" s="26">
        <v>176.82</v>
      </c>
      <c r="G123" s="26">
        <v>1375.8440000000001</v>
      </c>
      <c r="H123" s="26">
        <v>2279.288</v>
      </c>
    </row>
    <row r="124" spans="1:8" x14ac:dyDescent="0.2">
      <c r="A124" s="5">
        <v>43617</v>
      </c>
      <c r="B124" s="26">
        <v>5393.78</v>
      </c>
      <c r="C124" s="26">
        <v>3478.6669999999999</v>
      </c>
      <c r="D124" s="26">
        <v>6730.7709999999997</v>
      </c>
      <c r="E124" s="26">
        <v>1366.5550000000001</v>
      </c>
      <c r="F124" s="26">
        <v>182.78800000000001</v>
      </c>
      <c r="G124" s="26">
        <v>1382.1410000000001</v>
      </c>
      <c r="H124" s="26">
        <v>2074.857</v>
      </c>
    </row>
    <row r="125" spans="1:8" x14ac:dyDescent="0.2">
      <c r="A125" s="5">
        <v>43709</v>
      </c>
      <c r="B125" s="26">
        <v>5334.5879999999997</v>
      </c>
      <c r="C125" s="26">
        <v>3605</v>
      </c>
      <c r="D125" s="26">
        <v>7309.6459999999997</v>
      </c>
      <c r="E125" s="26">
        <v>1387.0039999999999</v>
      </c>
      <c r="F125" s="26">
        <v>163.12</v>
      </c>
      <c r="G125" s="26">
        <v>1490.2639999999999</v>
      </c>
      <c r="H125" s="26">
        <v>2188.7339999999999</v>
      </c>
    </row>
    <row r="126" spans="1:8" x14ac:dyDescent="0.2">
      <c r="A126" s="5">
        <v>43800</v>
      </c>
      <c r="B126" s="26">
        <v>5430.2179999999998</v>
      </c>
      <c r="C126" s="26">
        <v>3476.6669999999999</v>
      </c>
      <c r="D126" s="26">
        <v>7163.6639999999998</v>
      </c>
      <c r="E126" s="26">
        <v>1204.249</v>
      </c>
      <c r="F126" s="26">
        <v>136.81100000000001</v>
      </c>
      <c r="G126" s="26">
        <v>1423.566</v>
      </c>
      <c r="H126" s="26">
        <v>1987.127</v>
      </c>
    </row>
    <row r="127" spans="1:8" x14ac:dyDescent="0.2">
      <c r="A127" s="5">
        <v>43891</v>
      </c>
      <c r="B127" s="26">
        <v>5217.1980000000003</v>
      </c>
      <c r="C127" s="26">
        <v>3536</v>
      </c>
      <c r="D127" s="26">
        <v>7252.4449999999997</v>
      </c>
      <c r="E127" s="26">
        <v>1283.643</v>
      </c>
      <c r="F127" s="26">
        <v>185.27799999999999</v>
      </c>
      <c r="G127" s="26">
        <v>1467.479</v>
      </c>
      <c r="H127" s="26">
        <v>2151.6819999999998</v>
      </c>
    </row>
    <row r="128" spans="1:8" x14ac:dyDescent="0.2">
      <c r="A128" s="5">
        <v>43983</v>
      </c>
      <c r="B128" s="26">
        <v>5080.6809999999996</v>
      </c>
      <c r="C128" s="26">
        <v>3229</v>
      </c>
      <c r="D128" s="26">
        <v>6573.4830000000002</v>
      </c>
      <c r="E128" s="26">
        <v>1399.1320000000001</v>
      </c>
      <c r="F128" s="26">
        <v>178.36</v>
      </c>
      <c r="G128" s="26">
        <v>1035.7670000000001</v>
      </c>
      <c r="H128" s="26">
        <v>1886.779</v>
      </c>
    </row>
    <row r="129" spans="1:8" x14ac:dyDescent="0.2">
      <c r="A129" s="5">
        <v>44075</v>
      </c>
      <c r="B129" s="26">
        <v>5211.6149999999998</v>
      </c>
      <c r="C129" s="26">
        <v>2886.3330000000001</v>
      </c>
      <c r="D129" s="26">
        <v>5854.8770000000004</v>
      </c>
      <c r="E129" s="26">
        <v>1153.4590000000001</v>
      </c>
      <c r="F129" s="26">
        <v>189.684</v>
      </c>
      <c r="G129" s="26">
        <v>751.15499999999997</v>
      </c>
      <c r="H129" s="26">
        <v>1733.6379999999999</v>
      </c>
    </row>
    <row r="130" spans="1:8" x14ac:dyDescent="0.2">
      <c r="A130" s="5">
        <v>44166</v>
      </c>
      <c r="B130" s="26">
        <v>5159.0050000000001</v>
      </c>
      <c r="C130" s="26">
        <v>2524.6669999999999</v>
      </c>
      <c r="D130" s="26">
        <v>4122.8999999999996</v>
      </c>
      <c r="E130" s="26">
        <v>1230.1110000000001</v>
      </c>
      <c r="F130" s="26">
        <v>179.49600000000001</v>
      </c>
      <c r="G130" s="26">
        <v>1004.417</v>
      </c>
      <c r="H130" s="26">
        <v>1393.3820000000001</v>
      </c>
    </row>
    <row r="131" spans="1:8" x14ac:dyDescent="0.2">
      <c r="A131" s="5">
        <v>44256</v>
      </c>
      <c r="B131" s="26">
        <v>5257.3360000000002</v>
      </c>
      <c r="C131" s="26">
        <v>2878.6669999999999</v>
      </c>
      <c r="D131" s="26">
        <v>4692.6329999999998</v>
      </c>
      <c r="E131" s="26">
        <v>1140.011</v>
      </c>
      <c r="F131" s="26">
        <v>173.744</v>
      </c>
      <c r="G131" s="26">
        <v>1456.9929999999999</v>
      </c>
      <c r="H131" s="26">
        <v>1691.36</v>
      </c>
    </row>
    <row r="132" spans="1:8" x14ac:dyDescent="0.2">
      <c r="A132" s="5">
        <v>44348</v>
      </c>
      <c r="B132" s="26">
        <v>5411.4679999999998</v>
      </c>
      <c r="C132" s="26">
        <v>2515.3330000000001</v>
      </c>
      <c r="D132" s="26">
        <v>3675.9720000000002</v>
      </c>
      <c r="E132" s="26">
        <v>1283.7860000000001</v>
      </c>
      <c r="F132" s="26">
        <v>188.102</v>
      </c>
      <c r="G132" s="26">
        <v>1341.8340000000001</v>
      </c>
      <c r="H132" s="26">
        <v>1399.1990000000001</v>
      </c>
    </row>
    <row r="133" spans="1:8" x14ac:dyDescent="0.2">
      <c r="A133" s="5">
        <v>44440</v>
      </c>
      <c r="B133" s="26">
        <v>5565.1360000000004</v>
      </c>
      <c r="C133" s="26">
        <v>2378</v>
      </c>
      <c r="D133" s="26">
        <v>3007.1109999999999</v>
      </c>
      <c r="E133" s="26">
        <v>1246.57</v>
      </c>
      <c r="F133" s="26">
        <v>178.19300000000001</v>
      </c>
      <c r="G133" s="26">
        <v>1458.6389999999999</v>
      </c>
      <c r="H133" s="26">
        <v>1470.0070000000001</v>
      </c>
    </row>
    <row r="134" spans="1:8" x14ac:dyDescent="0.2">
      <c r="A134" s="5">
        <v>44531</v>
      </c>
      <c r="B134" s="26">
        <v>5611.0929999999998</v>
      </c>
      <c r="C134" s="26">
        <v>2544</v>
      </c>
      <c r="D134" s="26">
        <v>3914.3939999999998</v>
      </c>
      <c r="E134" s="26">
        <v>1259.3969999999999</v>
      </c>
      <c r="F134" s="26">
        <v>178.57300000000001</v>
      </c>
      <c r="G134" s="26">
        <v>1252.7639999999999</v>
      </c>
      <c r="H134" s="26">
        <v>1551.92</v>
      </c>
    </row>
    <row r="135" spans="1:8" x14ac:dyDescent="0.2">
      <c r="A135" s="5">
        <v>44621</v>
      </c>
      <c r="B135" s="26">
        <v>5375.1530000000002</v>
      </c>
      <c r="C135" s="26">
        <v>2724.6669999999999</v>
      </c>
      <c r="D135" s="26">
        <v>4597.2209999999995</v>
      </c>
      <c r="E135" s="26">
        <v>1168.856</v>
      </c>
      <c r="F135" s="26">
        <v>81.709999999999994</v>
      </c>
      <c r="G135" s="26">
        <v>1348.827</v>
      </c>
      <c r="H135" s="26">
        <v>1528.8009999999999</v>
      </c>
    </row>
    <row r="136" spans="1:8" x14ac:dyDescent="0.2">
      <c r="A136" s="5">
        <v>44713</v>
      </c>
      <c r="B136" s="26">
        <v>5323.0590000000002</v>
      </c>
      <c r="C136" s="26">
        <v>2585</v>
      </c>
      <c r="D136" s="26">
        <v>4379.7700000000004</v>
      </c>
      <c r="E136" s="26">
        <v>1041.2819999999999</v>
      </c>
      <c r="F136" s="26">
        <v>171.36500000000001</v>
      </c>
      <c r="G136" s="26">
        <v>1239.47</v>
      </c>
      <c r="H136" s="26">
        <v>1425.59</v>
      </c>
    </row>
    <row r="137" spans="1:8" x14ac:dyDescent="0.2">
      <c r="A137" s="5">
        <v>44805</v>
      </c>
      <c r="B137" s="26">
        <v>5323.1949999999997</v>
      </c>
      <c r="C137" s="26">
        <v>2846</v>
      </c>
      <c r="D137" s="26">
        <v>4931.3900000000003</v>
      </c>
      <c r="E137" s="26">
        <v>1132.2339999999999</v>
      </c>
      <c r="F137" s="26">
        <v>27.35</v>
      </c>
      <c r="G137" s="26">
        <v>1475.9929999999999</v>
      </c>
      <c r="H137" s="26">
        <v>1400.0350000000001</v>
      </c>
    </row>
    <row r="138" spans="1:8" x14ac:dyDescent="0.2">
      <c r="A138" s="5">
        <v>44896</v>
      </c>
      <c r="B138" s="26">
        <v>5307.5370000000003</v>
      </c>
      <c r="C138" s="26">
        <v>2576.3330000000001</v>
      </c>
      <c r="D138" s="26">
        <v>4212.1639999999998</v>
      </c>
      <c r="E138" s="26">
        <v>1167.191</v>
      </c>
      <c r="F138" s="26">
        <v>135.61199999999999</v>
      </c>
      <c r="G138" s="26">
        <v>1429.605</v>
      </c>
      <c r="H138" s="26">
        <v>1231.008</v>
      </c>
    </row>
    <row r="139" spans="1:8" x14ac:dyDescent="0.2">
      <c r="A139" s="5">
        <v>44986</v>
      </c>
      <c r="B139" s="26">
        <v>5067.4290000000001</v>
      </c>
      <c r="C139" s="26">
        <v>2705</v>
      </c>
      <c r="D139" s="26">
        <v>4658.0630000000001</v>
      </c>
      <c r="E139" s="26">
        <v>1072.566</v>
      </c>
      <c r="F139" s="26">
        <v>55.43</v>
      </c>
      <c r="G139" s="26">
        <v>1424.2280000000001</v>
      </c>
      <c r="H139" s="26">
        <v>1294.0250000000001</v>
      </c>
    </row>
    <row r="140" spans="1:8" x14ac:dyDescent="0.2">
      <c r="A140" s="5">
        <v>45078</v>
      </c>
      <c r="B140" s="26">
        <v>5068.2430000000004</v>
      </c>
      <c r="C140" s="26">
        <v>2573.6669999999999</v>
      </c>
      <c r="D140" s="26">
        <v>4349.7269999999999</v>
      </c>
      <c r="E140" s="26">
        <v>993.61300000000006</v>
      </c>
      <c r="F140" s="26">
        <v>102.125</v>
      </c>
      <c r="G140" s="26">
        <v>1360.4110000000001</v>
      </c>
      <c r="H140" s="26">
        <v>927.01700000000005</v>
      </c>
    </row>
    <row r="141" spans="1:8" x14ac:dyDescent="0.2">
      <c r="A141" s="5">
        <v>45170</v>
      </c>
      <c r="B141" s="26">
        <v>4856.4650000000001</v>
      </c>
      <c r="C141" s="26">
        <v>2537</v>
      </c>
      <c r="D141" s="26">
        <v>4257.2690000000002</v>
      </c>
      <c r="E141" s="26">
        <v>956.90200000000004</v>
      </c>
      <c r="F141" s="26">
        <v>120.521</v>
      </c>
      <c r="G141" s="26">
        <v>1431.7550000000001</v>
      </c>
      <c r="H141" s="26">
        <v>1401.15</v>
      </c>
    </row>
    <row r="142" spans="1:8" x14ac:dyDescent="0.2">
      <c r="A142" s="5">
        <v>45261</v>
      </c>
      <c r="B142" s="26">
        <v>4617.9390000000003</v>
      </c>
      <c r="C142" s="26">
        <v>2533.6669999999999</v>
      </c>
      <c r="D142" s="26">
        <v>4255.192</v>
      </c>
      <c r="E142" s="26">
        <v>887.88199999999995</v>
      </c>
      <c r="F142" s="26">
        <v>38.048000000000002</v>
      </c>
      <c r="G142" s="26">
        <v>1562.1020000000001</v>
      </c>
      <c r="H142" s="26">
        <v>1475.1179999999999</v>
      </c>
    </row>
    <row r="143" spans="1:8" x14ac:dyDescent="0.2">
      <c r="A143" s="5">
        <v>45352</v>
      </c>
      <c r="B143" s="26">
        <v>4539.5950000000003</v>
      </c>
      <c r="C143" s="26">
        <v>2639.8850000000002</v>
      </c>
      <c r="D143" s="26">
        <v>4441.0630000000001</v>
      </c>
      <c r="E143" s="26">
        <v>1047.04</v>
      </c>
      <c r="F143" s="26">
        <v>147.3126</v>
      </c>
      <c r="G143" s="26">
        <v>1369.806</v>
      </c>
      <c r="H143" s="26">
        <v>1504.9939999999999</v>
      </c>
    </row>
    <row r="144" spans="1:8" x14ac:dyDescent="0.2">
      <c r="A144" s="5">
        <v>45444</v>
      </c>
      <c r="B144" s="26">
        <v>4492.6880000000001</v>
      </c>
      <c r="C144" s="26">
        <v>2318.5230000000001</v>
      </c>
      <c r="D144" s="26">
        <v>3622.68</v>
      </c>
      <c r="E144" s="26">
        <v>896.53769999999997</v>
      </c>
      <c r="F144" s="26">
        <v>103.1251</v>
      </c>
      <c r="G144" s="26">
        <v>1267.538</v>
      </c>
      <c r="H144" s="26">
        <v>1312.4349999999999</v>
      </c>
    </row>
    <row r="145" spans="1:8" x14ac:dyDescent="0.2">
      <c r="A145" s="5">
        <v>45536</v>
      </c>
      <c r="B145" s="26">
        <v>4764.7879999999996</v>
      </c>
      <c r="C145" s="26">
        <v>2516.2959999999998</v>
      </c>
      <c r="D145" s="26">
        <v>3898.5920000000001</v>
      </c>
      <c r="E145" s="26">
        <v>1110.1220000000001</v>
      </c>
      <c r="F145" s="26">
        <v>83.246989999999997</v>
      </c>
      <c r="G145" s="26">
        <v>1446.9380000000001</v>
      </c>
      <c r="H145" s="26">
        <v>1471.9280000000001</v>
      </c>
    </row>
    <row r="146" spans="1:8" x14ac:dyDescent="0.2">
      <c r="A146" s="5">
        <v>45627</v>
      </c>
      <c r="B146" s="26">
        <v>4829.366</v>
      </c>
      <c r="C146" s="26">
        <v>2674.3330000000001</v>
      </c>
      <c r="D146" s="26">
        <v>4800.2089999999998</v>
      </c>
      <c r="E146" s="26">
        <v>1017.583</v>
      </c>
      <c r="F146" s="26">
        <v>136.31800000000001</v>
      </c>
      <c r="G146" s="26">
        <v>1304.847</v>
      </c>
      <c r="H146" s="26">
        <v>1571.723</v>
      </c>
    </row>
    <row r="147" spans="1:8" x14ac:dyDescent="0.2">
      <c r="A147" s="5">
        <v>45717</v>
      </c>
      <c r="B147" s="26">
        <v>4658.5839999999998</v>
      </c>
      <c r="C147" s="26">
        <v>2493.3330000000001</v>
      </c>
      <c r="D147" s="26">
        <v>4247.9930000000004</v>
      </c>
      <c r="E147" s="26">
        <v>1096.4749999999999</v>
      </c>
      <c r="F147" s="26">
        <v>165.68700000000001</v>
      </c>
      <c r="G147" s="26">
        <v>1160.4259999999999</v>
      </c>
      <c r="H147" s="26">
        <v>1525.6849999999999</v>
      </c>
    </row>
    <row r="148" spans="1:8" x14ac:dyDescent="0.2">
      <c r="A148" s="5">
        <v>45809</v>
      </c>
      <c r="B148" s="26">
        <v>4890.259</v>
      </c>
      <c r="C148" s="26">
        <v>2608.3330000000001</v>
      </c>
      <c r="D148" s="26">
        <v>4630.4409999999998</v>
      </c>
      <c r="E148" s="26">
        <v>1108.07</v>
      </c>
      <c r="F148" s="26">
        <v>156.05600000000001</v>
      </c>
      <c r="G148" s="26">
        <v>1106.202</v>
      </c>
      <c r="H148" s="26">
        <v>1628.617</v>
      </c>
    </row>
    <row r="149" spans="1:8" x14ac:dyDescent="0.2">
      <c r="A149" s="5">
        <v>45901</v>
      </c>
      <c r="B149" s="26">
        <v>5037.6000000000004</v>
      </c>
      <c r="C149" s="26">
        <v>2613.6999999999998</v>
      </c>
      <c r="D149" s="26">
        <v>4856.75</v>
      </c>
      <c r="E149" s="26">
        <v>1160</v>
      </c>
      <c r="F149" s="26">
        <v>181.8</v>
      </c>
      <c r="G149" s="26">
        <v>1093.0999999999999</v>
      </c>
      <c r="H149" s="26">
        <v>1693.3</v>
      </c>
    </row>
    <row r="150" spans="1:8" x14ac:dyDescent="0.2">
      <c r="A150" s="5"/>
    </row>
  </sheetData>
  <mergeCells count="3">
    <mergeCell ref="B9:H9"/>
    <mergeCell ref="A9:A10"/>
    <mergeCell ref="B1:H1"/>
  </mergeCells>
  <conditionalFormatting sqref="B11:H11">
    <cfRule type="cellIs" dxfId="3" priority="1" operator="equal">
      <formula>0</formula>
    </cfRule>
  </conditionalFormatting>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Z149"/>
  <sheetViews>
    <sheetView zoomScale="30" zoomScaleNormal="30" workbookViewId="0">
      <pane xSplit="1" ySplit="10" topLeftCell="B11" activePane="bottomRight" state="frozen"/>
      <selection activeCell="B1" sqref="B1:Z1"/>
      <selection pane="topRight" activeCell="B1" sqref="B1:Z1"/>
      <selection pane="bottomLeft" activeCell="B1" sqref="B1:Z1"/>
      <selection pane="bottomRight" activeCell="B11" sqref="B11:Z11"/>
    </sheetView>
  </sheetViews>
  <sheetFormatPr defaultColWidth="14.6640625" defaultRowHeight="10.199999999999999" x14ac:dyDescent="0.2"/>
  <cols>
    <col min="1" max="1" width="16" style="1" customWidth="1"/>
    <col min="2" max="8" width="15.33203125" style="1" customWidth="1"/>
    <col min="9" max="20" width="14.6640625" style="1"/>
    <col min="21" max="21" width="2.6640625" style="1" customWidth="1"/>
    <col min="22" max="16384" width="14.6640625" style="1"/>
  </cols>
  <sheetData>
    <row r="1" spans="1:26" ht="70.5" customHeight="1" x14ac:dyDescent="0.2">
      <c r="B1" s="244" t="s">
        <v>160</v>
      </c>
      <c r="C1" s="244"/>
      <c r="D1" s="244"/>
      <c r="E1" s="244"/>
      <c r="F1" s="244"/>
      <c r="G1" s="244"/>
      <c r="H1" s="244"/>
      <c r="I1" s="244"/>
      <c r="J1" s="244"/>
      <c r="K1" s="244"/>
      <c r="L1" s="244"/>
      <c r="M1" s="244"/>
      <c r="N1" s="244"/>
      <c r="O1" s="244"/>
      <c r="P1" s="244"/>
      <c r="Q1" s="244"/>
      <c r="R1" s="244"/>
      <c r="S1" s="244"/>
      <c r="T1" s="244"/>
      <c r="U1" s="244"/>
      <c r="V1" s="244"/>
      <c r="W1" s="244"/>
      <c r="X1" s="244"/>
      <c r="Y1" s="244"/>
      <c r="Z1" s="244"/>
    </row>
    <row r="2" spans="1:26" x14ac:dyDescent="0.2">
      <c r="A2" s="28" t="s">
        <v>0</v>
      </c>
      <c r="B2" s="29" t="s">
        <v>159</v>
      </c>
      <c r="C2" s="29" t="s">
        <v>159</v>
      </c>
      <c r="D2" s="29" t="s">
        <v>159</v>
      </c>
      <c r="E2" s="29" t="s">
        <v>159</v>
      </c>
      <c r="F2" s="29" t="s">
        <v>159</v>
      </c>
      <c r="G2" s="29" t="s">
        <v>159</v>
      </c>
      <c r="H2" s="29" t="s">
        <v>159</v>
      </c>
      <c r="I2" s="29" t="s">
        <v>159</v>
      </c>
      <c r="J2" s="29" t="s">
        <v>159</v>
      </c>
      <c r="K2" s="29" t="s">
        <v>159</v>
      </c>
      <c r="L2" s="29" t="s">
        <v>108</v>
      </c>
      <c r="M2" s="29" t="s">
        <v>108</v>
      </c>
      <c r="N2" s="29" t="s">
        <v>159</v>
      </c>
      <c r="O2" s="29" t="s">
        <v>159</v>
      </c>
      <c r="P2" s="29" t="s">
        <v>159</v>
      </c>
      <c r="Q2" s="29" t="s">
        <v>159</v>
      </c>
      <c r="R2" s="29" t="s">
        <v>159</v>
      </c>
      <c r="S2" s="29" t="s">
        <v>159</v>
      </c>
      <c r="T2" s="29" t="s">
        <v>159</v>
      </c>
      <c r="U2" s="29"/>
      <c r="V2" s="29" t="s">
        <v>159</v>
      </c>
      <c r="W2" s="29" t="s">
        <v>159</v>
      </c>
      <c r="X2" s="29" t="s">
        <v>159</v>
      </c>
      <c r="Y2" s="29" t="s">
        <v>159</v>
      </c>
      <c r="Z2" s="29" t="s">
        <v>159</v>
      </c>
    </row>
    <row r="3" spans="1:26" x14ac:dyDescent="0.2">
      <c r="A3" s="28" t="s">
        <v>1</v>
      </c>
      <c r="B3" s="29" t="s">
        <v>37</v>
      </c>
      <c r="C3" s="29" t="s">
        <v>37</v>
      </c>
      <c r="D3" s="29" t="s">
        <v>37</v>
      </c>
      <c r="E3" s="29" t="s">
        <v>37</v>
      </c>
      <c r="F3" s="29" t="s">
        <v>37</v>
      </c>
      <c r="G3" s="29" t="s">
        <v>37</v>
      </c>
      <c r="H3" s="29" t="s">
        <v>37</v>
      </c>
      <c r="I3" s="29" t="s">
        <v>37</v>
      </c>
      <c r="J3" s="29" t="s">
        <v>37</v>
      </c>
      <c r="K3" s="29" t="s">
        <v>37</v>
      </c>
      <c r="L3" s="29" t="s">
        <v>37</v>
      </c>
      <c r="M3" s="29" t="s">
        <v>37</v>
      </c>
      <c r="N3" s="29" t="s">
        <v>37</v>
      </c>
      <c r="O3" s="29" t="s">
        <v>37</v>
      </c>
      <c r="P3" s="29" t="s">
        <v>37</v>
      </c>
      <c r="Q3" s="29" t="s">
        <v>37</v>
      </c>
      <c r="R3" s="29" t="s">
        <v>37</v>
      </c>
      <c r="S3" s="29" t="s">
        <v>37</v>
      </c>
      <c r="T3" s="29" t="s">
        <v>37</v>
      </c>
      <c r="U3" s="29"/>
      <c r="V3" s="29" t="s">
        <v>37</v>
      </c>
      <c r="W3" s="29" t="s">
        <v>37</v>
      </c>
      <c r="X3" s="29" t="s">
        <v>37</v>
      </c>
      <c r="Y3" s="29" t="s">
        <v>37</v>
      </c>
      <c r="Z3" s="29" t="s">
        <v>37</v>
      </c>
    </row>
    <row r="4" spans="1:26" s="71" customFormat="1" ht="20.399999999999999" x14ac:dyDescent="0.2">
      <c r="A4" s="79" t="s">
        <v>59</v>
      </c>
      <c r="B4" s="70" t="s">
        <v>66</v>
      </c>
      <c r="C4" s="70" t="s">
        <v>66</v>
      </c>
      <c r="D4" s="70" t="s">
        <v>66</v>
      </c>
      <c r="E4" s="70" t="s">
        <v>66</v>
      </c>
      <c r="F4" s="70" t="s">
        <v>66</v>
      </c>
      <c r="G4" s="70" t="s">
        <v>66</v>
      </c>
      <c r="H4" s="70" t="s">
        <v>66</v>
      </c>
      <c r="I4" s="70" t="s">
        <v>66</v>
      </c>
      <c r="J4" s="70" t="s">
        <v>66</v>
      </c>
      <c r="K4" s="70" t="s">
        <v>66</v>
      </c>
      <c r="L4" s="70" t="s">
        <v>66</v>
      </c>
      <c r="M4" s="70" t="s">
        <v>66</v>
      </c>
      <c r="N4" s="70" t="s">
        <v>66</v>
      </c>
      <c r="O4" s="70" t="s">
        <v>66</v>
      </c>
      <c r="P4" s="70" t="s">
        <v>66</v>
      </c>
      <c r="Q4" s="70" t="s">
        <v>66</v>
      </c>
      <c r="R4" s="70" t="s">
        <v>66</v>
      </c>
      <c r="S4" s="70" t="s">
        <v>66</v>
      </c>
      <c r="T4" s="70" t="s">
        <v>66</v>
      </c>
      <c r="U4" s="70"/>
      <c r="V4" s="70" t="s">
        <v>66</v>
      </c>
      <c r="W4" s="70" t="s">
        <v>66</v>
      </c>
      <c r="X4" s="70" t="s">
        <v>66</v>
      </c>
      <c r="Y4" s="70" t="s">
        <v>66</v>
      </c>
      <c r="Z4" s="70" t="s">
        <v>66</v>
      </c>
    </row>
    <row r="5" spans="1:26" s="2" customFormat="1" x14ac:dyDescent="0.2">
      <c r="A5" s="32" t="s">
        <v>2</v>
      </c>
      <c r="B5" s="33">
        <f>INDEX($A$11:$A$7001, MATCH(TRUE, INDEX(ISNUMBER(B11:B7001), 0), 0))</f>
        <v>33298</v>
      </c>
      <c r="C5" s="33">
        <f t="shared" ref="C5:Z5" si="0">INDEX($A$11:$A$7001, MATCH(TRUE, INDEX(ISNUMBER(C11:C7001), 0), 0))</f>
        <v>33298</v>
      </c>
      <c r="D5" s="33">
        <f t="shared" si="0"/>
        <v>33298</v>
      </c>
      <c r="E5" s="33">
        <f t="shared" si="0"/>
        <v>33298</v>
      </c>
      <c r="F5" s="33">
        <f t="shared" si="0"/>
        <v>33298</v>
      </c>
      <c r="G5" s="33">
        <f t="shared" si="0"/>
        <v>33298</v>
      </c>
      <c r="H5" s="33">
        <f t="shared" si="0"/>
        <v>33298</v>
      </c>
      <c r="I5" s="33">
        <f t="shared" si="0"/>
        <v>33298</v>
      </c>
      <c r="J5" s="33">
        <f t="shared" si="0"/>
        <v>33298</v>
      </c>
      <c r="K5" s="33">
        <f t="shared" si="0"/>
        <v>33298</v>
      </c>
      <c r="L5" s="33">
        <f t="shared" si="0"/>
        <v>33298</v>
      </c>
      <c r="M5" s="33">
        <f t="shared" si="0"/>
        <v>33298</v>
      </c>
      <c r="N5" s="33">
        <f t="shared" si="0"/>
        <v>33298</v>
      </c>
      <c r="O5" s="33">
        <f t="shared" si="0"/>
        <v>33298</v>
      </c>
      <c r="P5" s="33">
        <f t="shared" si="0"/>
        <v>33298</v>
      </c>
      <c r="Q5" s="33">
        <f t="shared" si="0"/>
        <v>33298</v>
      </c>
      <c r="R5" s="33">
        <f t="shared" si="0"/>
        <v>33298</v>
      </c>
      <c r="S5" s="33">
        <f t="shared" si="0"/>
        <v>33298</v>
      </c>
      <c r="T5" s="33">
        <f t="shared" si="0"/>
        <v>33298</v>
      </c>
      <c r="U5" s="33"/>
      <c r="V5" s="33">
        <f t="shared" si="0"/>
        <v>33298</v>
      </c>
      <c r="W5" s="33">
        <f t="shared" si="0"/>
        <v>33298</v>
      </c>
      <c r="X5" s="33">
        <f t="shared" si="0"/>
        <v>33298</v>
      </c>
      <c r="Y5" s="33">
        <f t="shared" si="0"/>
        <v>33298</v>
      </c>
      <c r="Z5" s="33">
        <f t="shared" si="0"/>
        <v>33298</v>
      </c>
    </row>
    <row r="6" spans="1:26" s="2" customFormat="1" x14ac:dyDescent="0.2">
      <c r="A6" s="32" t="s">
        <v>3</v>
      </c>
      <c r="B6" s="33">
        <f>LOOKUP(2,1/(ISNUMBER(B11:B7001)), $A$11:$A$7001)</f>
        <v>45901</v>
      </c>
      <c r="C6" s="33">
        <f t="shared" ref="C6:Z6" si="1">LOOKUP(2,1/(ISNUMBER(C11:C7001)), $A$11:$A$7001)</f>
        <v>45901</v>
      </c>
      <c r="D6" s="33">
        <f t="shared" si="1"/>
        <v>45901</v>
      </c>
      <c r="E6" s="33">
        <f t="shared" si="1"/>
        <v>45901</v>
      </c>
      <c r="F6" s="33">
        <f t="shared" si="1"/>
        <v>45901</v>
      </c>
      <c r="G6" s="33">
        <f t="shared" si="1"/>
        <v>45901</v>
      </c>
      <c r="H6" s="33">
        <f t="shared" si="1"/>
        <v>45901</v>
      </c>
      <c r="I6" s="33">
        <f t="shared" si="1"/>
        <v>45901</v>
      </c>
      <c r="J6" s="33">
        <f t="shared" si="1"/>
        <v>45901</v>
      </c>
      <c r="K6" s="33">
        <f t="shared" si="1"/>
        <v>45901</v>
      </c>
      <c r="L6" s="33">
        <f t="shared" si="1"/>
        <v>45901</v>
      </c>
      <c r="M6" s="33">
        <f t="shared" si="1"/>
        <v>45901</v>
      </c>
      <c r="N6" s="33">
        <f t="shared" si="1"/>
        <v>45901</v>
      </c>
      <c r="O6" s="33">
        <f t="shared" si="1"/>
        <v>45901</v>
      </c>
      <c r="P6" s="33">
        <f t="shared" si="1"/>
        <v>45901</v>
      </c>
      <c r="Q6" s="33">
        <f t="shared" si="1"/>
        <v>45901</v>
      </c>
      <c r="R6" s="33">
        <f t="shared" si="1"/>
        <v>45901</v>
      </c>
      <c r="S6" s="33">
        <f t="shared" si="1"/>
        <v>45901</v>
      </c>
      <c r="T6" s="33">
        <f t="shared" si="1"/>
        <v>45901</v>
      </c>
      <c r="U6" s="33"/>
      <c r="V6" s="33">
        <f t="shared" si="1"/>
        <v>45901</v>
      </c>
      <c r="W6" s="33">
        <f t="shared" si="1"/>
        <v>45901</v>
      </c>
      <c r="X6" s="33">
        <f t="shared" si="1"/>
        <v>45901</v>
      </c>
      <c r="Y6" s="33">
        <f t="shared" si="1"/>
        <v>45901</v>
      </c>
      <c r="Z6" s="33">
        <f t="shared" si="1"/>
        <v>45901</v>
      </c>
    </row>
    <row r="7" spans="1:26" x14ac:dyDescent="0.2">
      <c r="A7" s="28" t="s">
        <v>938</v>
      </c>
      <c r="B7" s="34">
        <f>COUNT(B11:B7347)</f>
        <v>137</v>
      </c>
      <c r="C7" s="34">
        <f t="shared" ref="C7:Z7" si="2">COUNT(C11:C7347)</f>
        <v>137</v>
      </c>
      <c r="D7" s="34">
        <f t="shared" si="2"/>
        <v>137</v>
      </c>
      <c r="E7" s="34">
        <f t="shared" si="2"/>
        <v>137</v>
      </c>
      <c r="F7" s="34">
        <f t="shared" si="2"/>
        <v>137</v>
      </c>
      <c r="G7" s="34">
        <f t="shared" si="2"/>
        <v>137</v>
      </c>
      <c r="H7" s="34">
        <f t="shared" si="2"/>
        <v>137</v>
      </c>
      <c r="I7" s="34">
        <f t="shared" si="2"/>
        <v>137</v>
      </c>
      <c r="J7" s="34">
        <f t="shared" si="2"/>
        <v>137</v>
      </c>
      <c r="K7" s="34">
        <f t="shared" si="2"/>
        <v>137</v>
      </c>
      <c r="L7" s="34">
        <f t="shared" si="2"/>
        <v>137</v>
      </c>
      <c r="M7" s="34">
        <f t="shared" si="2"/>
        <v>137</v>
      </c>
      <c r="N7" s="34">
        <f t="shared" si="2"/>
        <v>137</v>
      </c>
      <c r="O7" s="34">
        <f t="shared" si="2"/>
        <v>137</v>
      </c>
      <c r="P7" s="34">
        <f t="shared" si="2"/>
        <v>137</v>
      </c>
      <c r="Q7" s="34">
        <f t="shared" si="2"/>
        <v>137</v>
      </c>
      <c r="R7" s="34">
        <f t="shared" si="2"/>
        <v>137</v>
      </c>
      <c r="S7" s="34">
        <f t="shared" si="2"/>
        <v>137</v>
      </c>
      <c r="T7" s="34">
        <f t="shared" si="2"/>
        <v>137</v>
      </c>
      <c r="U7" s="34"/>
      <c r="V7" s="34">
        <f t="shared" si="2"/>
        <v>137</v>
      </c>
      <c r="W7" s="34">
        <f t="shared" si="2"/>
        <v>137</v>
      </c>
      <c r="X7" s="34">
        <f t="shared" si="2"/>
        <v>137</v>
      </c>
      <c r="Y7" s="34">
        <f t="shared" si="2"/>
        <v>137</v>
      </c>
      <c r="Z7" s="34">
        <f t="shared" si="2"/>
        <v>137</v>
      </c>
    </row>
    <row r="8" spans="1:26" s="62" customFormat="1" ht="15" hidden="1" customHeight="1" x14ac:dyDescent="0.2">
      <c r="A8" s="91" t="s">
        <v>872</v>
      </c>
      <c r="B8" s="92" t="s">
        <v>442</v>
      </c>
      <c r="C8" s="92" t="s">
        <v>151</v>
      </c>
      <c r="D8" s="92" t="s">
        <v>929</v>
      </c>
      <c r="E8" s="92" t="s">
        <v>930</v>
      </c>
      <c r="F8" s="92" t="s">
        <v>152</v>
      </c>
      <c r="G8" s="92" t="s">
        <v>506</v>
      </c>
      <c r="H8" s="92" t="s">
        <v>507</v>
      </c>
      <c r="I8" s="92" t="s">
        <v>155</v>
      </c>
      <c r="J8" s="92" t="s">
        <v>508</v>
      </c>
      <c r="K8" s="92" t="s">
        <v>509</v>
      </c>
      <c r="L8" s="92" t="s">
        <v>158</v>
      </c>
      <c r="M8" s="92" t="s">
        <v>890</v>
      </c>
      <c r="N8" s="92" t="s">
        <v>893</v>
      </c>
      <c r="O8" s="92" t="s">
        <v>197</v>
      </c>
      <c r="P8" s="92" t="s">
        <v>892</v>
      </c>
      <c r="Q8" s="92" t="s">
        <v>189</v>
      </c>
      <c r="R8" s="92" t="s">
        <v>190</v>
      </c>
      <c r="S8" s="92" t="s">
        <v>191</v>
      </c>
      <c r="T8" s="92" t="s">
        <v>192</v>
      </c>
      <c r="U8" s="93"/>
      <c r="V8" s="92" t="s">
        <v>898</v>
      </c>
      <c r="W8" s="92" t="s">
        <v>193</v>
      </c>
      <c r="X8" s="92" t="s">
        <v>195</v>
      </c>
      <c r="Y8" s="92" t="s">
        <v>194</v>
      </c>
      <c r="Z8" s="92" t="s">
        <v>196</v>
      </c>
    </row>
    <row r="9" spans="1:26" s="142" customFormat="1" ht="15" customHeight="1" x14ac:dyDescent="0.25">
      <c r="A9" s="263" t="s">
        <v>203</v>
      </c>
      <c r="B9" s="274" t="s">
        <v>442</v>
      </c>
      <c r="C9" s="274" t="s">
        <v>151</v>
      </c>
      <c r="D9" s="274" t="s">
        <v>153</v>
      </c>
      <c r="E9" s="274" t="s">
        <v>154</v>
      </c>
      <c r="F9" s="274" t="s">
        <v>152</v>
      </c>
      <c r="G9" s="274" t="s">
        <v>506</v>
      </c>
      <c r="H9" s="274" t="s">
        <v>507</v>
      </c>
      <c r="I9" s="274" t="s">
        <v>155</v>
      </c>
      <c r="J9" s="274" t="s">
        <v>156</v>
      </c>
      <c r="K9" s="274" t="s">
        <v>157</v>
      </c>
      <c r="L9" s="274" t="s">
        <v>158</v>
      </c>
      <c r="M9" s="274" t="s">
        <v>523</v>
      </c>
      <c r="N9" s="253" t="s">
        <v>511</v>
      </c>
      <c r="O9" s="253"/>
      <c r="P9" s="253"/>
      <c r="Q9" s="253"/>
      <c r="R9" s="253"/>
      <c r="S9" s="253"/>
      <c r="T9" s="253"/>
      <c r="U9" s="155"/>
      <c r="V9" s="253" t="s">
        <v>519</v>
      </c>
      <c r="W9" s="253"/>
      <c r="X9" s="253"/>
      <c r="Y9" s="253"/>
      <c r="Z9" s="253"/>
    </row>
    <row r="10" spans="1:26" s="137" customFormat="1" ht="53.25" customHeight="1" x14ac:dyDescent="0.3">
      <c r="A10" s="265"/>
      <c r="B10" s="275"/>
      <c r="C10" s="275"/>
      <c r="D10" s="275"/>
      <c r="E10" s="275"/>
      <c r="F10" s="275"/>
      <c r="G10" s="275"/>
      <c r="H10" s="275"/>
      <c r="I10" s="275"/>
      <c r="J10" s="275"/>
      <c r="K10" s="275"/>
      <c r="L10" s="275"/>
      <c r="M10" s="275"/>
      <c r="N10" s="140" t="s">
        <v>512</v>
      </c>
      <c r="O10" s="140" t="s">
        <v>513</v>
      </c>
      <c r="P10" s="140" t="s">
        <v>514</v>
      </c>
      <c r="Q10" s="140" t="s">
        <v>515</v>
      </c>
      <c r="R10" s="140" t="s">
        <v>516</v>
      </c>
      <c r="S10" s="140" t="s">
        <v>517</v>
      </c>
      <c r="T10" s="140" t="s">
        <v>518</v>
      </c>
      <c r="U10" s="140"/>
      <c r="V10" s="140" t="s">
        <v>968</v>
      </c>
      <c r="W10" s="140" t="s">
        <v>520</v>
      </c>
      <c r="X10" s="140" t="s">
        <v>521</v>
      </c>
      <c r="Y10" s="140" t="s">
        <v>969</v>
      </c>
      <c r="Z10" s="140" t="s">
        <v>522</v>
      </c>
    </row>
    <row r="11" spans="1:26" s="3" customFormat="1" ht="11.25" customHeight="1" x14ac:dyDescent="0.2">
      <c r="A11" s="5">
        <v>33298</v>
      </c>
      <c r="B11" s="39">
        <v>836.4</v>
      </c>
      <c r="C11" s="39">
        <v>483.4</v>
      </c>
      <c r="D11" s="39">
        <v>308.60000000000002</v>
      </c>
      <c r="E11" s="39">
        <v>174.8</v>
      </c>
      <c r="F11" s="39">
        <v>384.6</v>
      </c>
      <c r="G11" s="39">
        <v>253.3</v>
      </c>
      <c r="H11" s="39">
        <v>131.4</v>
      </c>
      <c r="I11" s="39">
        <v>98.8</v>
      </c>
      <c r="J11" s="39">
        <v>49.7</v>
      </c>
      <c r="K11" s="39">
        <v>43.4</v>
      </c>
      <c r="L11" s="39">
        <v>20.399999999999999</v>
      </c>
      <c r="M11" s="39">
        <v>57.795310000000001</v>
      </c>
      <c r="N11" s="39">
        <v>384.6</v>
      </c>
      <c r="O11" s="39">
        <v>17.7</v>
      </c>
      <c r="P11" s="39">
        <v>111.7</v>
      </c>
      <c r="Q11" s="39">
        <v>115.4</v>
      </c>
      <c r="R11" s="39">
        <v>40.9</v>
      </c>
      <c r="S11" s="39">
        <v>78.599999999999994</v>
      </c>
      <c r="T11" s="39">
        <v>20.399999999999999</v>
      </c>
      <c r="U11" s="39"/>
      <c r="V11" s="39">
        <v>18</v>
      </c>
      <c r="W11" s="39">
        <v>35.1</v>
      </c>
      <c r="X11" s="39">
        <v>44.3</v>
      </c>
      <c r="Y11" s="39">
        <v>51.9</v>
      </c>
      <c r="Z11" s="39">
        <v>235.1</v>
      </c>
    </row>
    <row r="12" spans="1:26" x14ac:dyDescent="0.2">
      <c r="A12" s="5">
        <v>33390</v>
      </c>
      <c r="B12" s="26">
        <v>836.8</v>
      </c>
      <c r="C12" s="26">
        <v>488.8</v>
      </c>
      <c r="D12" s="26">
        <v>312.7</v>
      </c>
      <c r="E12" s="26">
        <v>176.1</v>
      </c>
      <c r="F12" s="26">
        <v>402.6</v>
      </c>
      <c r="G12" s="26">
        <v>265.8</v>
      </c>
      <c r="H12" s="26">
        <v>136.80000000000001</v>
      </c>
      <c r="I12" s="26">
        <v>86.2</v>
      </c>
      <c r="J12" s="26">
        <v>55.3</v>
      </c>
      <c r="K12" s="26">
        <v>39.200000000000003</v>
      </c>
      <c r="L12" s="26">
        <v>17.600000000000001</v>
      </c>
      <c r="M12" s="26">
        <v>58.412999999999997</v>
      </c>
      <c r="N12" s="26">
        <v>402.6</v>
      </c>
      <c r="O12" s="26">
        <v>20</v>
      </c>
      <c r="P12" s="26">
        <v>119.1</v>
      </c>
      <c r="Q12" s="26">
        <v>116.4</v>
      </c>
      <c r="R12" s="26">
        <v>42.2</v>
      </c>
      <c r="S12" s="26">
        <v>87</v>
      </c>
      <c r="T12" s="26">
        <v>17.899999999999999</v>
      </c>
      <c r="U12" s="26"/>
      <c r="V12" s="26">
        <v>18.600000000000001</v>
      </c>
      <c r="W12" s="26">
        <v>48.1</v>
      </c>
      <c r="X12" s="26">
        <v>43.2</v>
      </c>
      <c r="Y12" s="26">
        <v>51.4</v>
      </c>
      <c r="Z12" s="26">
        <v>241</v>
      </c>
    </row>
    <row r="13" spans="1:26" x14ac:dyDescent="0.2">
      <c r="A13" s="5">
        <v>33482</v>
      </c>
      <c r="B13" s="26">
        <v>837.4</v>
      </c>
      <c r="C13" s="26">
        <v>504.9</v>
      </c>
      <c r="D13" s="26">
        <v>322.3</v>
      </c>
      <c r="E13" s="26">
        <v>182.6</v>
      </c>
      <c r="F13" s="26">
        <v>411.1</v>
      </c>
      <c r="G13" s="26">
        <v>272.60000000000002</v>
      </c>
      <c r="H13" s="26">
        <v>138.5</v>
      </c>
      <c r="I13" s="26">
        <v>93.8</v>
      </c>
      <c r="J13" s="26">
        <v>46.9</v>
      </c>
      <c r="K13" s="26">
        <v>44.2</v>
      </c>
      <c r="L13" s="26">
        <v>18.5</v>
      </c>
      <c r="M13" s="26">
        <v>60.293770000000002</v>
      </c>
      <c r="N13" s="26">
        <v>411.1</v>
      </c>
      <c r="O13" s="26">
        <v>24.9</v>
      </c>
      <c r="P13" s="26">
        <v>120.4</v>
      </c>
      <c r="Q13" s="26">
        <v>119.6</v>
      </c>
      <c r="R13" s="26">
        <v>41.4</v>
      </c>
      <c r="S13" s="26">
        <v>82.4</v>
      </c>
      <c r="T13" s="26">
        <v>22.5</v>
      </c>
      <c r="U13" s="26"/>
      <c r="V13" s="26">
        <v>17.7</v>
      </c>
      <c r="W13" s="26">
        <v>46.9</v>
      </c>
      <c r="X13" s="26">
        <v>53.5</v>
      </c>
      <c r="Y13" s="26">
        <v>53</v>
      </c>
      <c r="Z13" s="26">
        <v>239.6</v>
      </c>
    </row>
    <row r="14" spans="1:26" x14ac:dyDescent="0.2">
      <c r="A14" s="5">
        <v>33573</v>
      </c>
      <c r="B14" s="26">
        <v>838.4</v>
      </c>
      <c r="C14" s="26">
        <v>491.7</v>
      </c>
      <c r="D14" s="26">
        <v>316.8</v>
      </c>
      <c r="E14" s="26">
        <v>174.8</v>
      </c>
      <c r="F14" s="26">
        <v>405.7</v>
      </c>
      <c r="G14" s="26">
        <v>270.10000000000002</v>
      </c>
      <c r="H14" s="26">
        <v>135.6</v>
      </c>
      <c r="I14" s="26">
        <v>86</v>
      </c>
      <c r="J14" s="26">
        <v>49.6</v>
      </c>
      <c r="K14" s="26">
        <v>39.299999999999997</v>
      </c>
      <c r="L14" s="26">
        <v>17.399999999999999</v>
      </c>
      <c r="M14" s="26">
        <v>58.647419999999997</v>
      </c>
      <c r="N14" s="26">
        <v>405.7</v>
      </c>
      <c r="O14" s="26">
        <v>23</v>
      </c>
      <c r="P14" s="26">
        <v>125.3</v>
      </c>
      <c r="Q14" s="26">
        <v>117.3</v>
      </c>
      <c r="R14" s="26">
        <v>41.6</v>
      </c>
      <c r="S14" s="26">
        <v>82.2</v>
      </c>
      <c r="T14" s="26">
        <v>16.100000000000001</v>
      </c>
      <c r="U14" s="26"/>
      <c r="V14" s="26">
        <v>16.899999999999999</v>
      </c>
      <c r="W14" s="26">
        <v>44.6</v>
      </c>
      <c r="X14" s="26">
        <v>47.1</v>
      </c>
      <c r="Y14" s="26">
        <v>59.1</v>
      </c>
      <c r="Z14" s="26">
        <v>237</v>
      </c>
    </row>
    <row r="15" spans="1:26" x14ac:dyDescent="0.2">
      <c r="A15" s="5">
        <v>33664</v>
      </c>
      <c r="B15" s="26">
        <v>839.4</v>
      </c>
      <c r="C15" s="26">
        <v>495</v>
      </c>
      <c r="D15" s="26">
        <v>315.3</v>
      </c>
      <c r="E15" s="26">
        <v>179.7</v>
      </c>
      <c r="F15" s="26">
        <v>396.8</v>
      </c>
      <c r="G15" s="26">
        <v>262</v>
      </c>
      <c r="H15" s="26">
        <v>134.69999999999999</v>
      </c>
      <c r="I15" s="26">
        <v>98.2</v>
      </c>
      <c r="J15" s="26">
        <v>53.3</v>
      </c>
      <c r="K15" s="26">
        <v>45</v>
      </c>
      <c r="L15" s="26">
        <v>19.8</v>
      </c>
      <c r="M15" s="26">
        <v>58.970689999999998</v>
      </c>
      <c r="N15" s="26">
        <v>396.8</v>
      </c>
      <c r="O15" s="26">
        <v>22.2</v>
      </c>
      <c r="P15" s="26">
        <v>110.9</v>
      </c>
      <c r="Q15" s="26">
        <v>124.1</v>
      </c>
      <c r="R15" s="26">
        <v>44.1</v>
      </c>
      <c r="S15" s="26">
        <v>76.7</v>
      </c>
      <c r="T15" s="26">
        <v>18.600000000000001</v>
      </c>
      <c r="U15" s="26"/>
      <c r="V15" s="26">
        <v>14.2</v>
      </c>
      <c r="W15" s="26">
        <v>37.700000000000003</v>
      </c>
      <c r="X15" s="26">
        <v>48.3</v>
      </c>
      <c r="Y15" s="26">
        <v>47.4</v>
      </c>
      <c r="Z15" s="26">
        <v>248.9</v>
      </c>
    </row>
    <row r="16" spans="1:26" x14ac:dyDescent="0.2">
      <c r="A16" s="5">
        <v>33756</v>
      </c>
      <c r="B16" s="26">
        <v>840.5</v>
      </c>
      <c r="C16" s="26">
        <v>510.2</v>
      </c>
      <c r="D16" s="26">
        <v>317.3</v>
      </c>
      <c r="E16" s="26">
        <v>192.9</v>
      </c>
      <c r="F16" s="26">
        <v>404.6</v>
      </c>
      <c r="G16" s="26">
        <v>259.8</v>
      </c>
      <c r="H16" s="26">
        <v>144.80000000000001</v>
      </c>
      <c r="I16" s="26">
        <v>105.6</v>
      </c>
      <c r="J16" s="26">
        <v>57.5</v>
      </c>
      <c r="K16" s="26">
        <v>48.1</v>
      </c>
      <c r="L16" s="26">
        <v>20.6</v>
      </c>
      <c r="M16" s="26">
        <v>60.70196</v>
      </c>
      <c r="N16" s="26">
        <v>404.6</v>
      </c>
      <c r="O16" s="26">
        <v>19.5</v>
      </c>
      <c r="P16" s="26">
        <v>115.8</v>
      </c>
      <c r="Q16" s="26">
        <v>122.8</v>
      </c>
      <c r="R16" s="26">
        <v>49.9</v>
      </c>
      <c r="S16" s="26">
        <v>78.099999999999994</v>
      </c>
      <c r="T16" s="26">
        <v>18.600000000000001</v>
      </c>
      <c r="U16" s="26"/>
      <c r="V16" s="26">
        <v>16.3</v>
      </c>
      <c r="W16" s="26">
        <v>42.3</v>
      </c>
      <c r="X16" s="26">
        <v>42.5</v>
      </c>
      <c r="Y16" s="26">
        <v>50.4</v>
      </c>
      <c r="Z16" s="26">
        <v>252.6</v>
      </c>
    </row>
    <row r="17" spans="1:26" x14ac:dyDescent="0.2">
      <c r="A17" s="5">
        <v>33848</v>
      </c>
      <c r="B17" s="26">
        <v>841.6</v>
      </c>
      <c r="C17" s="26">
        <v>512.20000000000005</v>
      </c>
      <c r="D17" s="26">
        <v>319.89999999999998</v>
      </c>
      <c r="E17" s="26">
        <v>192.2</v>
      </c>
      <c r="F17" s="26">
        <v>416.2</v>
      </c>
      <c r="G17" s="26">
        <v>268.2</v>
      </c>
      <c r="H17" s="26">
        <v>147.9</v>
      </c>
      <c r="I17" s="26">
        <v>96</v>
      </c>
      <c r="J17" s="26">
        <v>51.7</v>
      </c>
      <c r="K17" s="26">
        <v>44.3</v>
      </c>
      <c r="L17" s="26">
        <v>18.7</v>
      </c>
      <c r="M17" s="26">
        <v>60.86027</v>
      </c>
      <c r="N17" s="26">
        <v>416.2</v>
      </c>
      <c r="O17" s="26">
        <v>18.100000000000001</v>
      </c>
      <c r="P17" s="26">
        <v>123.1</v>
      </c>
      <c r="Q17" s="26">
        <v>117.5</v>
      </c>
      <c r="R17" s="26">
        <v>52.4</v>
      </c>
      <c r="S17" s="26">
        <v>87.9</v>
      </c>
      <c r="T17" s="26">
        <v>17.2</v>
      </c>
      <c r="U17" s="26"/>
      <c r="V17" s="26">
        <v>16.600000000000001</v>
      </c>
      <c r="W17" s="26">
        <v>44.8</v>
      </c>
      <c r="X17" s="26">
        <v>50.7</v>
      </c>
      <c r="Y17" s="26">
        <v>55.4</v>
      </c>
      <c r="Z17" s="26">
        <v>225.2</v>
      </c>
    </row>
    <row r="18" spans="1:26" x14ac:dyDescent="0.2">
      <c r="A18" s="5">
        <v>33939</v>
      </c>
      <c r="B18" s="26">
        <v>842.7</v>
      </c>
      <c r="C18" s="26">
        <v>503.4</v>
      </c>
      <c r="D18" s="26">
        <v>319.5</v>
      </c>
      <c r="E18" s="26">
        <v>183.9</v>
      </c>
      <c r="F18" s="26">
        <v>406.5</v>
      </c>
      <c r="G18" s="26">
        <v>264.89999999999998</v>
      </c>
      <c r="H18" s="26">
        <v>141.6</v>
      </c>
      <c r="I18" s="26">
        <v>96.9</v>
      </c>
      <c r="J18" s="26">
        <v>54.6</v>
      </c>
      <c r="K18" s="26">
        <v>42.3</v>
      </c>
      <c r="L18" s="26">
        <v>19.2</v>
      </c>
      <c r="M18" s="26">
        <v>59.736559999999997</v>
      </c>
      <c r="N18" s="26">
        <v>406.5</v>
      </c>
      <c r="O18" s="26">
        <v>21.5</v>
      </c>
      <c r="P18" s="26">
        <v>117.9</v>
      </c>
      <c r="Q18" s="26">
        <v>113.6</v>
      </c>
      <c r="R18" s="26">
        <v>48.3</v>
      </c>
      <c r="S18" s="26">
        <v>87.5</v>
      </c>
      <c r="T18" s="26">
        <v>17.8</v>
      </c>
      <c r="U18" s="26"/>
      <c r="V18" s="26">
        <v>14.2</v>
      </c>
      <c r="W18" s="26">
        <v>45</v>
      </c>
      <c r="X18" s="26">
        <v>46</v>
      </c>
      <c r="Y18" s="26">
        <v>53.1</v>
      </c>
      <c r="Z18" s="26">
        <v>248.1</v>
      </c>
    </row>
    <row r="19" spans="1:26" x14ac:dyDescent="0.2">
      <c r="A19" s="5">
        <v>34029</v>
      </c>
      <c r="B19" s="26">
        <v>844.7</v>
      </c>
      <c r="C19" s="26">
        <v>502.4</v>
      </c>
      <c r="D19" s="26">
        <v>316.60000000000002</v>
      </c>
      <c r="E19" s="26">
        <v>185.8</v>
      </c>
      <c r="F19" s="26">
        <v>396.2</v>
      </c>
      <c r="G19" s="26">
        <v>259.5</v>
      </c>
      <c r="H19" s="26">
        <v>136.69999999999999</v>
      </c>
      <c r="I19" s="26">
        <v>106.2</v>
      </c>
      <c r="J19" s="26">
        <v>57.1</v>
      </c>
      <c r="K19" s="26">
        <v>49.1</v>
      </c>
      <c r="L19" s="26">
        <v>21.1</v>
      </c>
      <c r="M19" s="26">
        <v>59.476739999999999</v>
      </c>
      <c r="N19" s="26">
        <v>396.2</v>
      </c>
      <c r="O19" s="26">
        <v>21.4</v>
      </c>
      <c r="P19" s="26">
        <v>107.7</v>
      </c>
      <c r="Q19" s="26">
        <v>123.8</v>
      </c>
      <c r="R19" s="26">
        <v>45</v>
      </c>
      <c r="S19" s="26">
        <v>83.5</v>
      </c>
      <c r="T19" s="26">
        <v>14.6</v>
      </c>
      <c r="U19" s="26"/>
      <c r="V19" s="26">
        <v>14.4</v>
      </c>
      <c r="W19" s="26">
        <v>38.299999999999997</v>
      </c>
      <c r="X19" s="26">
        <v>45.2</v>
      </c>
      <c r="Y19" s="26">
        <v>49.3</v>
      </c>
      <c r="Z19" s="26">
        <v>249</v>
      </c>
    </row>
    <row r="20" spans="1:26" x14ac:dyDescent="0.2">
      <c r="A20" s="5">
        <v>34121</v>
      </c>
      <c r="B20" s="26">
        <v>846.8</v>
      </c>
      <c r="C20" s="26">
        <v>497</v>
      </c>
      <c r="D20" s="26">
        <v>312.5</v>
      </c>
      <c r="E20" s="26">
        <v>184.4</v>
      </c>
      <c r="F20" s="26">
        <v>399.6</v>
      </c>
      <c r="G20" s="26">
        <v>255.8</v>
      </c>
      <c r="H20" s="26">
        <v>143.80000000000001</v>
      </c>
      <c r="I20" s="26">
        <v>97.4</v>
      </c>
      <c r="J20" s="26">
        <v>56.7</v>
      </c>
      <c r="K20" s="26">
        <v>40.700000000000003</v>
      </c>
      <c r="L20" s="26">
        <v>19.5</v>
      </c>
      <c r="M20" s="26">
        <v>58.691540000000003</v>
      </c>
      <c r="N20" s="26">
        <v>399.6</v>
      </c>
      <c r="O20" s="26">
        <v>19.600000000000001</v>
      </c>
      <c r="P20" s="26">
        <v>114.2</v>
      </c>
      <c r="Q20" s="26">
        <v>121.7</v>
      </c>
      <c r="R20" s="26">
        <v>46.3</v>
      </c>
      <c r="S20" s="26">
        <v>81.599999999999994</v>
      </c>
      <c r="T20" s="26">
        <v>16.3</v>
      </c>
      <c r="U20" s="26"/>
      <c r="V20" s="26">
        <v>12.9</v>
      </c>
      <c r="W20" s="26">
        <v>38.299999999999997</v>
      </c>
      <c r="X20" s="26">
        <v>41.5</v>
      </c>
      <c r="Y20" s="26">
        <v>52.6</v>
      </c>
      <c r="Z20" s="26">
        <v>254</v>
      </c>
    </row>
    <row r="21" spans="1:26" x14ac:dyDescent="0.2">
      <c r="A21" s="5">
        <v>34213</v>
      </c>
      <c r="B21" s="26">
        <v>848.9</v>
      </c>
      <c r="C21" s="26">
        <v>508.6</v>
      </c>
      <c r="D21" s="26">
        <v>319.2</v>
      </c>
      <c r="E21" s="26">
        <v>189.4</v>
      </c>
      <c r="F21" s="26">
        <v>411.7</v>
      </c>
      <c r="G21" s="26">
        <v>264.3</v>
      </c>
      <c r="H21" s="26">
        <v>147.4</v>
      </c>
      <c r="I21" s="26">
        <v>96.8</v>
      </c>
      <c r="J21" s="26">
        <v>54.8</v>
      </c>
      <c r="K21" s="26">
        <v>42</v>
      </c>
      <c r="L21" s="26">
        <v>19</v>
      </c>
      <c r="M21" s="26">
        <v>59.91283</v>
      </c>
      <c r="N21" s="26">
        <v>411.7</v>
      </c>
      <c r="O21" s="26">
        <v>17.2</v>
      </c>
      <c r="P21" s="26">
        <v>120.7</v>
      </c>
      <c r="Q21" s="26">
        <v>122.4</v>
      </c>
      <c r="R21" s="26">
        <v>47.9</v>
      </c>
      <c r="S21" s="26">
        <v>89.5</v>
      </c>
      <c r="T21" s="26">
        <v>14</v>
      </c>
      <c r="U21" s="26"/>
      <c r="V21" s="26">
        <v>17.600000000000001</v>
      </c>
      <c r="W21" s="26">
        <v>41.6</v>
      </c>
      <c r="X21" s="26">
        <v>44.4</v>
      </c>
      <c r="Y21" s="26">
        <v>50.4</v>
      </c>
      <c r="Z21" s="26">
        <v>257.3</v>
      </c>
    </row>
    <row r="22" spans="1:26" x14ac:dyDescent="0.2">
      <c r="A22" s="5">
        <v>34304</v>
      </c>
      <c r="B22" s="26">
        <v>851.3</v>
      </c>
      <c r="C22" s="26">
        <v>510.2</v>
      </c>
      <c r="D22" s="26">
        <v>324</v>
      </c>
      <c r="E22" s="26">
        <v>186.2</v>
      </c>
      <c r="F22" s="26">
        <v>410.8</v>
      </c>
      <c r="G22" s="26">
        <v>267.5</v>
      </c>
      <c r="H22" s="26">
        <v>143.30000000000001</v>
      </c>
      <c r="I22" s="26">
        <v>99.4</v>
      </c>
      <c r="J22" s="26">
        <v>56.5</v>
      </c>
      <c r="K22" s="26">
        <v>42.9</v>
      </c>
      <c r="L22" s="26">
        <v>19.399999999999999</v>
      </c>
      <c r="M22" s="26">
        <v>59.931870000000004</v>
      </c>
      <c r="N22" s="26">
        <v>410.8</v>
      </c>
      <c r="O22" s="26">
        <v>20.6</v>
      </c>
      <c r="P22" s="26">
        <v>113.6</v>
      </c>
      <c r="Q22" s="26">
        <v>121.2</v>
      </c>
      <c r="R22" s="26">
        <v>48.5</v>
      </c>
      <c r="S22" s="26">
        <v>88.1</v>
      </c>
      <c r="T22" s="26">
        <v>18.600000000000001</v>
      </c>
      <c r="U22" s="26"/>
      <c r="V22" s="26">
        <v>14.1</v>
      </c>
      <c r="W22" s="26">
        <v>44.4</v>
      </c>
      <c r="X22" s="26">
        <v>52.1</v>
      </c>
      <c r="Y22" s="26">
        <v>53.2</v>
      </c>
      <c r="Z22" s="26">
        <v>246.9</v>
      </c>
    </row>
    <row r="23" spans="1:26" x14ac:dyDescent="0.2">
      <c r="A23" s="5">
        <v>34394</v>
      </c>
      <c r="B23" s="26">
        <v>853.6</v>
      </c>
      <c r="C23" s="26">
        <v>508.4</v>
      </c>
      <c r="D23" s="26">
        <v>321.2</v>
      </c>
      <c r="E23" s="26">
        <v>187.2</v>
      </c>
      <c r="F23" s="26">
        <v>407.7</v>
      </c>
      <c r="G23" s="26">
        <v>263</v>
      </c>
      <c r="H23" s="26">
        <v>144.4</v>
      </c>
      <c r="I23" s="26">
        <v>100.6</v>
      </c>
      <c r="J23" s="26">
        <v>57.9</v>
      </c>
      <c r="K23" s="26">
        <v>42.7</v>
      </c>
      <c r="L23" s="26">
        <v>19.7</v>
      </c>
      <c r="M23" s="26">
        <v>59.559510000000003</v>
      </c>
      <c r="N23" s="26">
        <v>407.7</v>
      </c>
      <c r="O23" s="26">
        <v>20.7</v>
      </c>
      <c r="P23" s="26">
        <v>108.5</v>
      </c>
      <c r="Q23" s="26">
        <v>131</v>
      </c>
      <c r="R23" s="26">
        <v>44.8</v>
      </c>
      <c r="S23" s="26">
        <v>85</v>
      </c>
      <c r="T23" s="26">
        <v>17.7</v>
      </c>
      <c r="U23" s="26"/>
      <c r="V23" s="26">
        <v>14.7</v>
      </c>
      <c r="W23" s="26">
        <v>41.3</v>
      </c>
      <c r="X23" s="26">
        <v>58</v>
      </c>
      <c r="Y23" s="26">
        <v>45.1</v>
      </c>
      <c r="Z23" s="26">
        <v>248.5</v>
      </c>
    </row>
    <row r="24" spans="1:26" x14ac:dyDescent="0.2">
      <c r="A24" s="5">
        <v>34486</v>
      </c>
      <c r="B24" s="26">
        <v>856</v>
      </c>
      <c r="C24" s="26">
        <v>503.3</v>
      </c>
      <c r="D24" s="26">
        <v>316.10000000000002</v>
      </c>
      <c r="E24" s="26">
        <v>187.3</v>
      </c>
      <c r="F24" s="26">
        <v>412.3</v>
      </c>
      <c r="G24" s="26">
        <v>267.2</v>
      </c>
      <c r="H24" s="26">
        <v>145.1</v>
      </c>
      <c r="I24" s="26">
        <v>91.1</v>
      </c>
      <c r="J24" s="26">
        <v>48.9</v>
      </c>
      <c r="K24" s="26">
        <v>42.2</v>
      </c>
      <c r="L24" s="26">
        <v>18.100000000000001</v>
      </c>
      <c r="M24" s="26">
        <v>58.796729999999997</v>
      </c>
      <c r="N24" s="26">
        <v>412.3</v>
      </c>
      <c r="O24" s="26">
        <v>20.2</v>
      </c>
      <c r="P24" s="26">
        <v>112.5</v>
      </c>
      <c r="Q24" s="26">
        <v>132.9</v>
      </c>
      <c r="R24" s="26">
        <v>43.5</v>
      </c>
      <c r="S24" s="26">
        <v>85.1</v>
      </c>
      <c r="T24" s="26">
        <v>18</v>
      </c>
      <c r="U24" s="26"/>
      <c r="V24" s="26">
        <v>15.8</v>
      </c>
      <c r="W24" s="26">
        <v>42.5</v>
      </c>
      <c r="X24" s="26">
        <v>50.6</v>
      </c>
      <c r="Y24" s="26">
        <v>53.6</v>
      </c>
      <c r="Z24" s="26">
        <v>249.4</v>
      </c>
    </row>
    <row r="25" spans="1:26" x14ac:dyDescent="0.2">
      <c r="A25" s="5">
        <v>34578</v>
      </c>
      <c r="B25" s="26">
        <v>859.5</v>
      </c>
      <c r="C25" s="26">
        <v>507.5</v>
      </c>
      <c r="D25" s="26">
        <v>318.39999999999998</v>
      </c>
      <c r="E25" s="26">
        <v>189.1</v>
      </c>
      <c r="F25" s="26">
        <v>416.7</v>
      </c>
      <c r="G25" s="26">
        <v>269.2</v>
      </c>
      <c r="H25" s="26">
        <v>147.5</v>
      </c>
      <c r="I25" s="26">
        <v>90.8</v>
      </c>
      <c r="J25" s="26">
        <v>49.2</v>
      </c>
      <c r="K25" s="26">
        <v>41.6</v>
      </c>
      <c r="L25" s="26">
        <v>17.899999999999999</v>
      </c>
      <c r="M25" s="26">
        <v>59.045960000000001</v>
      </c>
      <c r="N25" s="26">
        <v>416.7</v>
      </c>
      <c r="O25" s="26">
        <v>21.8</v>
      </c>
      <c r="P25" s="26">
        <v>115.4</v>
      </c>
      <c r="Q25" s="26">
        <v>128.5</v>
      </c>
      <c r="R25" s="26">
        <v>50.6</v>
      </c>
      <c r="S25" s="26">
        <v>87.1</v>
      </c>
      <c r="T25" s="26">
        <v>13.5</v>
      </c>
      <c r="U25" s="26"/>
      <c r="V25" s="26">
        <v>13.8</v>
      </c>
      <c r="W25" s="26">
        <v>41</v>
      </c>
      <c r="X25" s="26">
        <v>51.5</v>
      </c>
      <c r="Y25" s="26">
        <v>49.7</v>
      </c>
      <c r="Z25" s="26">
        <v>260.7</v>
      </c>
    </row>
    <row r="26" spans="1:26" x14ac:dyDescent="0.2">
      <c r="A26" s="5">
        <v>34669</v>
      </c>
      <c r="B26" s="26">
        <v>860</v>
      </c>
      <c r="C26" s="26">
        <v>518</v>
      </c>
      <c r="D26" s="26">
        <v>320.2</v>
      </c>
      <c r="E26" s="26">
        <v>197.8</v>
      </c>
      <c r="F26" s="26">
        <v>425.5</v>
      </c>
      <c r="G26" s="26">
        <v>270.7</v>
      </c>
      <c r="H26" s="26">
        <v>154.80000000000001</v>
      </c>
      <c r="I26" s="26">
        <v>92.6</v>
      </c>
      <c r="J26" s="26">
        <v>49.5</v>
      </c>
      <c r="K26" s="26">
        <v>43.1</v>
      </c>
      <c r="L26" s="26">
        <v>17.899999999999999</v>
      </c>
      <c r="M26" s="26">
        <v>60.232559999999999</v>
      </c>
      <c r="N26" s="26">
        <v>425.5</v>
      </c>
      <c r="O26" s="26">
        <v>22.7</v>
      </c>
      <c r="P26" s="26">
        <v>113.6</v>
      </c>
      <c r="Q26" s="26">
        <v>136</v>
      </c>
      <c r="R26" s="26">
        <v>53.8</v>
      </c>
      <c r="S26" s="26">
        <v>84.5</v>
      </c>
      <c r="T26" s="26">
        <v>15</v>
      </c>
      <c r="U26" s="26"/>
      <c r="V26" s="26">
        <v>17</v>
      </c>
      <c r="W26" s="26">
        <v>41.4</v>
      </c>
      <c r="X26" s="26">
        <v>44.9</v>
      </c>
      <c r="Y26" s="26">
        <v>46.1</v>
      </c>
      <c r="Z26" s="26">
        <v>276</v>
      </c>
    </row>
    <row r="27" spans="1:26" x14ac:dyDescent="0.2">
      <c r="A27" s="5">
        <v>34759</v>
      </c>
      <c r="B27" s="26">
        <v>862</v>
      </c>
      <c r="C27" s="26">
        <v>518.29999999999995</v>
      </c>
      <c r="D27" s="26">
        <v>325.10000000000002</v>
      </c>
      <c r="E27" s="26">
        <v>193.2</v>
      </c>
      <c r="F27" s="26">
        <v>424.5</v>
      </c>
      <c r="G27" s="26">
        <v>271</v>
      </c>
      <c r="H27" s="26">
        <v>153.5</v>
      </c>
      <c r="I27" s="26">
        <v>93.8</v>
      </c>
      <c r="J27" s="26">
        <v>54.1</v>
      </c>
      <c r="K27" s="26">
        <v>39.700000000000003</v>
      </c>
      <c r="L27" s="26">
        <v>18.100000000000001</v>
      </c>
      <c r="M27" s="26">
        <v>60.127609999999997</v>
      </c>
      <c r="N27" s="26">
        <v>424.5</v>
      </c>
      <c r="O27" s="26">
        <v>21.9</v>
      </c>
      <c r="P27" s="26">
        <v>119.2</v>
      </c>
      <c r="Q27" s="26">
        <v>123.3</v>
      </c>
      <c r="R27" s="26">
        <v>49.8</v>
      </c>
      <c r="S27" s="26">
        <v>85.9</v>
      </c>
      <c r="T27" s="26">
        <v>17.600000000000001</v>
      </c>
      <c r="U27" s="26"/>
      <c r="V27" s="26">
        <v>14.9</v>
      </c>
      <c r="W27" s="26">
        <v>43.1</v>
      </c>
      <c r="X27" s="26">
        <v>48.5</v>
      </c>
      <c r="Y27" s="26">
        <v>43</v>
      </c>
      <c r="Z27" s="26">
        <v>274.60000000000002</v>
      </c>
    </row>
    <row r="28" spans="1:26" x14ac:dyDescent="0.2">
      <c r="A28" s="5">
        <v>34851</v>
      </c>
      <c r="B28" s="26">
        <v>863.8</v>
      </c>
      <c r="C28" s="26">
        <v>519.20000000000005</v>
      </c>
      <c r="D28" s="26">
        <v>325.5</v>
      </c>
      <c r="E28" s="26">
        <v>193.7</v>
      </c>
      <c r="F28" s="26">
        <v>433.8</v>
      </c>
      <c r="G28" s="26">
        <v>278.5</v>
      </c>
      <c r="H28" s="26">
        <v>155.4</v>
      </c>
      <c r="I28" s="26">
        <v>85.4</v>
      </c>
      <c r="J28" s="26">
        <v>47.1</v>
      </c>
      <c r="K28" s="26">
        <v>38.299999999999997</v>
      </c>
      <c r="L28" s="26">
        <v>16.5</v>
      </c>
      <c r="M28" s="26">
        <v>60.10651</v>
      </c>
      <c r="N28" s="26">
        <v>433.8</v>
      </c>
      <c r="O28" s="26">
        <v>20.9</v>
      </c>
      <c r="P28" s="26">
        <v>117.5</v>
      </c>
      <c r="Q28" s="26">
        <v>125.5</v>
      </c>
      <c r="R28" s="26">
        <v>52.9</v>
      </c>
      <c r="S28" s="26">
        <v>91.1</v>
      </c>
      <c r="T28" s="26">
        <v>19.399999999999999</v>
      </c>
      <c r="U28" s="26"/>
      <c r="V28" s="26">
        <v>18.2</v>
      </c>
      <c r="W28" s="26">
        <v>42.5</v>
      </c>
      <c r="X28" s="26">
        <v>43</v>
      </c>
      <c r="Y28" s="26">
        <v>51.2</v>
      </c>
      <c r="Z28" s="26">
        <v>278.8</v>
      </c>
    </row>
    <row r="29" spans="1:26" x14ac:dyDescent="0.2">
      <c r="A29" s="5">
        <v>34943</v>
      </c>
      <c r="B29" s="26">
        <v>865.9</v>
      </c>
      <c r="C29" s="26">
        <v>523.5</v>
      </c>
      <c r="D29" s="26">
        <v>330.4</v>
      </c>
      <c r="E29" s="26">
        <v>193.1</v>
      </c>
      <c r="F29" s="26">
        <v>430.1</v>
      </c>
      <c r="G29" s="26">
        <v>279.5</v>
      </c>
      <c r="H29" s="26">
        <v>150.6</v>
      </c>
      <c r="I29" s="26">
        <v>93.3</v>
      </c>
      <c r="J29" s="26">
        <v>50.8</v>
      </c>
      <c r="K29" s="26">
        <v>42.5</v>
      </c>
      <c r="L29" s="26">
        <v>17.8</v>
      </c>
      <c r="M29" s="26">
        <v>60.457329999999999</v>
      </c>
      <c r="N29" s="26">
        <v>430.1</v>
      </c>
      <c r="O29" s="26">
        <v>22</v>
      </c>
      <c r="P29" s="26">
        <v>114.6</v>
      </c>
      <c r="Q29" s="26">
        <v>125.8</v>
      </c>
      <c r="R29" s="26">
        <v>52.8</v>
      </c>
      <c r="S29" s="26">
        <v>93.8</v>
      </c>
      <c r="T29" s="26">
        <v>16.399999999999999</v>
      </c>
      <c r="U29" s="26"/>
      <c r="V29" s="26">
        <v>15.5</v>
      </c>
      <c r="W29" s="26">
        <v>44.9</v>
      </c>
      <c r="X29" s="26">
        <v>47.8</v>
      </c>
      <c r="Y29" s="26">
        <v>51.2</v>
      </c>
      <c r="Z29" s="26">
        <v>270.3</v>
      </c>
    </row>
    <row r="30" spans="1:26" x14ac:dyDescent="0.2">
      <c r="A30" s="5">
        <v>35034</v>
      </c>
      <c r="B30" s="26">
        <v>867.5</v>
      </c>
      <c r="C30" s="26">
        <v>523</v>
      </c>
      <c r="D30" s="26">
        <v>327.10000000000002</v>
      </c>
      <c r="E30" s="26">
        <v>195.9</v>
      </c>
      <c r="F30" s="26">
        <v>437.9</v>
      </c>
      <c r="G30" s="26">
        <v>281.2</v>
      </c>
      <c r="H30" s="26">
        <v>156.69999999999999</v>
      </c>
      <c r="I30" s="26">
        <v>85.1</v>
      </c>
      <c r="J30" s="26">
        <v>45.9</v>
      </c>
      <c r="K30" s="26">
        <v>39.200000000000003</v>
      </c>
      <c r="L30" s="26">
        <v>16.3</v>
      </c>
      <c r="M30" s="26">
        <v>60.28819</v>
      </c>
      <c r="N30" s="26">
        <v>437.9</v>
      </c>
      <c r="O30" s="26">
        <v>25.5</v>
      </c>
      <c r="P30" s="26">
        <v>112.9</v>
      </c>
      <c r="Q30" s="26">
        <v>134</v>
      </c>
      <c r="R30" s="26">
        <v>56.2</v>
      </c>
      <c r="S30" s="26">
        <v>94.9</v>
      </c>
      <c r="T30" s="26">
        <v>14.4</v>
      </c>
      <c r="U30" s="26"/>
      <c r="V30" s="26">
        <v>14.7</v>
      </c>
      <c r="W30" s="26">
        <v>49.3</v>
      </c>
      <c r="X30" s="26">
        <v>44.3</v>
      </c>
      <c r="Y30" s="26">
        <v>51.9</v>
      </c>
      <c r="Z30" s="26">
        <v>278</v>
      </c>
    </row>
    <row r="31" spans="1:26" x14ac:dyDescent="0.2">
      <c r="A31" s="5">
        <v>35125</v>
      </c>
      <c r="B31" s="26">
        <v>869.4</v>
      </c>
      <c r="C31" s="26">
        <v>523.79999999999995</v>
      </c>
      <c r="D31" s="26">
        <v>320.8</v>
      </c>
      <c r="E31" s="26">
        <v>203</v>
      </c>
      <c r="F31" s="26">
        <v>434.2</v>
      </c>
      <c r="G31" s="26">
        <v>276.39999999999998</v>
      </c>
      <c r="H31" s="26">
        <v>157.80000000000001</v>
      </c>
      <c r="I31" s="26">
        <v>89.6</v>
      </c>
      <c r="J31" s="26">
        <v>44.4</v>
      </c>
      <c r="K31" s="26">
        <v>45.2</v>
      </c>
      <c r="L31" s="26">
        <v>17.100000000000001</v>
      </c>
      <c r="M31" s="26">
        <v>60.248449999999998</v>
      </c>
      <c r="N31" s="26">
        <v>434.2</v>
      </c>
      <c r="O31" s="26">
        <v>24.3</v>
      </c>
      <c r="P31" s="26">
        <v>110.6</v>
      </c>
      <c r="Q31" s="26">
        <v>138</v>
      </c>
      <c r="R31" s="26">
        <v>56</v>
      </c>
      <c r="S31" s="26">
        <v>88.7</v>
      </c>
      <c r="T31" s="26">
        <v>16.600000000000001</v>
      </c>
      <c r="U31" s="26"/>
      <c r="V31" s="26">
        <v>16.7</v>
      </c>
      <c r="W31" s="26">
        <v>48.6</v>
      </c>
      <c r="X31" s="26">
        <v>43.8</v>
      </c>
      <c r="Y31" s="26">
        <v>48.5</v>
      </c>
      <c r="Z31" s="26">
        <v>276.60000000000002</v>
      </c>
    </row>
    <row r="32" spans="1:26" x14ac:dyDescent="0.2">
      <c r="A32" s="5">
        <v>35217</v>
      </c>
      <c r="B32" s="26">
        <v>874.3</v>
      </c>
      <c r="C32" s="26">
        <v>526.1</v>
      </c>
      <c r="D32" s="26">
        <v>322.2</v>
      </c>
      <c r="E32" s="26">
        <v>203.9</v>
      </c>
      <c r="F32" s="26">
        <v>446.7</v>
      </c>
      <c r="G32" s="26">
        <v>283.39999999999998</v>
      </c>
      <c r="H32" s="26">
        <v>163.30000000000001</v>
      </c>
      <c r="I32" s="26">
        <v>79.400000000000006</v>
      </c>
      <c r="J32" s="26">
        <v>38.799999999999997</v>
      </c>
      <c r="K32" s="26">
        <v>40.6</v>
      </c>
      <c r="L32" s="26">
        <v>15.1</v>
      </c>
      <c r="M32" s="26">
        <v>60.173850000000002</v>
      </c>
      <c r="N32" s="26">
        <v>446.7</v>
      </c>
      <c r="O32" s="26">
        <v>27</v>
      </c>
      <c r="P32" s="26">
        <v>116.4</v>
      </c>
      <c r="Q32" s="26">
        <v>135.6</v>
      </c>
      <c r="R32" s="26">
        <v>53.7</v>
      </c>
      <c r="S32" s="26">
        <v>96.7</v>
      </c>
      <c r="T32" s="26">
        <v>17.2</v>
      </c>
      <c r="U32" s="26"/>
      <c r="V32" s="26">
        <v>17.2</v>
      </c>
      <c r="W32" s="26">
        <v>43.5</v>
      </c>
      <c r="X32" s="26">
        <v>45.8</v>
      </c>
      <c r="Y32" s="26">
        <v>52.2</v>
      </c>
      <c r="Z32" s="26">
        <v>287.7</v>
      </c>
    </row>
    <row r="33" spans="1:26" x14ac:dyDescent="0.2">
      <c r="A33" s="5">
        <v>35309</v>
      </c>
      <c r="B33" s="26">
        <v>879.4</v>
      </c>
      <c r="C33" s="26">
        <v>533.1</v>
      </c>
      <c r="D33" s="26">
        <v>327.8</v>
      </c>
      <c r="E33" s="26">
        <v>205.3</v>
      </c>
      <c r="F33" s="26">
        <v>443.1</v>
      </c>
      <c r="G33" s="26">
        <v>280.5</v>
      </c>
      <c r="H33" s="26">
        <v>162.6</v>
      </c>
      <c r="I33" s="26">
        <v>90</v>
      </c>
      <c r="J33" s="26">
        <v>47.3</v>
      </c>
      <c r="K33" s="26">
        <v>42.7</v>
      </c>
      <c r="L33" s="26">
        <v>16.899999999999999</v>
      </c>
      <c r="M33" s="26">
        <v>60.62088</v>
      </c>
      <c r="N33" s="26">
        <v>443.1</v>
      </c>
      <c r="O33" s="26">
        <v>25.9</v>
      </c>
      <c r="P33" s="26">
        <v>115.1</v>
      </c>
      <c r="Q33" s="26">
        <v>133.6</v>
      </c>
      <c r="R33" s="26">
        <v>54.1</v>
      </c>
      <c r="S33" s="26">
        <v>97.7</v>
      </c>
      <c r="T33" s="26">
        <v>16.7</v>
      </c>
      <c r="U33" s="26"/>
      <c r="V33" s="26">
        <v>17.100000000000001</v>
      </c>
      <c r="W33" s="26">
        <v>42.2</v>
      </c>
      <c r="X33" s="26">
        <v>39.200000000000003</v>
      </c>
      <c r="Y33" s="26">
        <v>50.5</v>
      </c>
      <c r="Z33" s="26">
        <v>293.89999999999998</v>
      </c>
    </row>
    <row r="34" spans="1:26" x14ac:dyDescent="0.2">
      <c r="A34" s="5">
        <v>35400</v>
      </c>
      <c r="B34" s="26">
        <v>883.4</v>
      </c>
      <c r="C34" s="26">
        <v>538.5</v>
      </c>
      <c r="D34" s="26">
        <v>332</v>
      </c>
      <c r="E34" s="26">
        <v>206.5</v>
      </c>
      <c r="F34" s="26">
        <v>452.8</v>
      </c>
      <c r="G34" s="26">
        <v>289.89999999999998</v>
      </c>
      <c r="H34" s="26">
        <v>162.9</v>
      </c>
      <c r="I34" s="26">
        <v>85.6</v>
      </c>
      <c r="J34" s="26">
        <v>42.1</v>
      </c>
      <c r="K34" s="26">
        <v>43.5</v>
      </c>
      <c r="L34" s="26">
        <v>15.9</v>
      </c>
      <c r="M34" s="26">
        <v>60.957659999999997</v>
      </c>
      <c r="N34" s="26">
        <v>452.8</v>
      </c>
      <c r="O34" s="26">
        <v>25.2</v>
      </c>
      <c r="P34" s="26">
        <v>126.5</v>
      </c>
      <c r="Q34" s="26">
        <v>128.30000000000001</v>
      </c>
      <c r="R34" s="26">
        <v>57</v>
      </c>
      <c r="S34" s="26">
        <v>101.3</v>
      </c>
      <c r="T34" s="26">
        <v>14.6</v>
      </c>
      <c r="U34" s="26"/>
      <c r="V34" s="26">
        <v>14.8</v>
      </c>
      <c r="W34" s="26">
        <v>47.3</v>
      </c>
      <c r="X34" s="26">
        <v>41.5</v>
      </c>
      <c r="Y34" s="26">
        <v>55.1</v>
      </c>
      <c r="Z34" s="26">
        <v>294</v>
      </c>
    </row>
    <row r="35" spans="1:26" x14ac:dyDescent="0.2">
      <c r="A35" s="5">
        <v>35490</v>
      </c>
      <c r="B35" s="26">
        <v>888.4</v>
      </c>
      <c r="C35" s="26">
        <v>534.79999999999995</v>
      </c>
      <c r="D35" s="26">
        <v>327.3</v>
      </c>
      <c r="E35" s="26">
        <v>207.5</v>
      </c>
      <c r="F35" s="26">
        <v>442.9</v>
      </c>
      <c r="G35" s="26">
        <v>284.10000000000002</v>
      </c>
      <c r="H35" s="26">
        <v>158.80000000000001</v>
      </c>
      <c r="I35" s="26">
        <v>91.9</v>
      </c>
      <c r="J35" s="26">
        <v>43.2</v>
      </c>
      <c r="K35" s="26">
        <v>48.7</v>
      </c>
      <c r="L35" s="26">
        <v>17.2</v>
      </c>
      <c r="M35" s="26">
        <v>60.19811</v>
      </c>
      <c r="N35" s="26">
        <v>442.9</v>
      </c>
      <c r="O35" s="26">
        <v>22.7</v>
      </c>
      <c r="P35" s="26">
        <v>108.8</v>
      </c>
      <c r="Q35" s="26">
        <v>135.6</v>
      </c>
      <c r="R35" s="26">
        <v>56.4</v>
      </c>
      <c r="S35" s="26">
        <v>104.1</v>
      </c>
      <c r="T35" s="26">
        <v>15.5</v>
      </c>
      <c r="U35" s="26"/>
      <c r="V35" s="26">
        <v>18</v>
      </c>
      <c r="W35" s="26">
        <v>43</v>
      </c>
      <c r="X35" s="26">
        <v>45.9</v>
      </c>
      <c r="Y35" s="26">
        <v>52</v>
      </c>
      <c r="Z35" s="26">
        <v>283.89999999999998</v>
      </c>
    </row>
    <row r="36" spans="1:26" x14ac:dyDescent="0.2">
      <c r="A36" s="5">
        <v>35582</v>
      </c>
      <c r="B36" s="26">
        <v>894.4</v>
      </c>
      <c r="C36" s="26">
        <v>544.79999999999995</v>
      </c>
      <c r="D36" s="26">
        <v>339</v>
      </c>
      <c r="E36" s="26">
        <v>205.8</v>
      </c>
      <c r="F36" s="26">
        <v>465.9</v>
      </c>
      <c r="G36" s="26">
        <v>299.7</v>
      </c>
      <c r="H36" s="26">
        <v>166.2</v>
      </c>
      <c r="I36" s="26">
        <v>79</v>
      </c>
      <c r="J36" s="26">
        <v>39.299999999999997</v>
      </c>
      <c r="K36" s="26">
        <v>39.700000000000003</v>
      </c>
      <c r="L36" s="26">
        <v>14.5</v>
      </c>
      <c r="M36" s="26">
        <v>60.91234</v>
      </c>
      <c r="N36" s="26">
        <v>465.9</v>
      </c>
      <c r="O36" s="26">
        <v>26.5</v>
      </c>
      <c r="P36" s="26">
        <v>116.5</v>
      </c>
      <c r="Q36" s="26">
        <v>138</v>
      </c>
      <c r="R36" s="26">
        <v>58.8</v>
      </c>
      <c r="S36" s="26">
        <v>108.1</v>
      </c>
      <c r="T36" s="26">
        <v>17.899999999999999</v>
      </c>
      <c r="U36" s="26"/>
      <c r="V36" s="26">
        <v>16.399999999999999</v>
      </c>
      <c r="W36" s="26">
        <v>46.2</v>
      </c>
      <c r="X36" s="26">
        <v>51.7</v>
      </c>
      <c r="Y36" s="26">
        <v>58.8</v>
      </c>
      <c r="Z36" s="26">
        <v>292.39999999999998</v>
      </c>
    </row>
    <row r="37" spans="1:26" x14ac:dyDescent="0.2">
      <c r="A37" s="5">
        <v>35674</v>
      </c>
      <c r="B37" s="26">
        <v>899.4</v>
      </c>
      <c r="C37" s="26">
        <v>547.6</v>
      </c>
      <c r="D37" s="26">
        <v>342.2</v>
      </c>
      <c r="E37" s="26">
        <v>205.4</v>
      </c>
      <c r="F37" s="26">
        <v>465.9</v>
      </c>
      <c r="G37" s="26">
        <v>297.10000000000002</v>
      </c>
      <c r="H37" s="26">
        <v>168.8</v>
      </c>
      <c r="I37" s="26">
        <v>81.7</v>
      </c>
      <c r="J37" s="26">
        <v>45.1</v>
      </c>
      <c r="K37" s="26">
        <v>36.6</v>
      </c>
      <c r="L37" s="26">
        <v>14.9</v>
      </c>
      <c r="M37" s="26">
        <v>60.88503</v>
      </c>
      <c r="N37" s="26">
        <v>465.9</v>
      </c>
      <c r="O37" s="26">
        <v>24.2</v>
      </c>
      <c r="P37" s="26">
        <v>122.2</v>
      </c>
      <c r="Q37" s="26">
        <v>135.5</v>
      </c>
      <c r="R37" s="26">
        <v>60.8</v>
      </c>
      <c r="S37" s="26">
        <v>106.1</v>
      </c>
      <c r="T37" s="26">
        <v>17.2</v>
      </c>
      <c r="U37" s="26"/>
      <c r="V37" s="26">
        <v>18.100000000000001</v>
      </c>
      <c r="W37" s="26">
        <v>51.8</v>
      </c>
      <c r="X37" s="26">
        <v>39.200000000000003</v>
      </c>
      <c r="Y37" s="26">
        <v>58.2</v>
      </c>
      <c r="Z37" s="26">
        <v>298.5</v>
      </c>
    </row>
    <row r="38" spans="1:26" x14ac:dyDescent="0.2">
      <c r="A38" s="5">
        <v>35765</v>
      </c>
      <c r="B38" s="26">
        <v>904.3</v>
      </c>
      <c r="C38" s="26">
        <v>536.9</v>
      </c>
      <c r="D38" s="26">
        <v>334.6</v>
      </c>
      <c r="E38" s="26">
        <v>202.3</v>
      </c>
      <c r="F38" s="26">
        <v>464.5</v>
      </c>
      <c r="G38" s="26">
        <v>297</v>
      </c>
      <c r="H38" s="26">
        <v>167.5</v>
      </c>
      <c r="I38" s="26">
        <v>72.400000000000006</v>
      </c>
      <c r="J38" s="26">
        <v>37.6</v>
      </c>
      <c r="K38" s="26">
        <v>34.799999999999997</v>
      </c>
      <c r="L38" s="26">
        <v>13.5</v>
      </c>
      <c r="M38" s="26">
        <v>59.37189</v>
      </c>
      <c r="N38" s="26">
        <v>464.5</v>
      </c>
      <c r="O38" s="26">
        <v>28.3</v>
      </c>
      <c r="P38" s="26">
        <v>124.3</v>
      </c>
      <c r="Q38" s="26">
        <v>125.3</v>
      </c>
      <c r="R38" s="26">
        <v>63.4</v>
      </c>
      <c r="S38" s="26">
        <v>107.1</v>
      </c>
      <c r="T38" s="26">
        <v>16</v>
      </c>
      <c r="U38" s="26"/>
      <c r="V38" s="26">
        <v>14.3</v>
      </c>
      <c r="W38" s="26">
        <v>49.1</v>
      </c>
      <c r="X38" s="26">
        <v>38.299999999999997</v>
      </c>
      <c r="Y38" s="26">
        <v>58.4</v>
      </c>
      <c r="Z38" s="26">
        <v>303.7</v>
      </c>
    </row>
    <row r="39" spans="1:26" x14ac:dyDescent="0.2">
      <c r="A39" s="5">
        <v>35855</v>
      </c>
      <c r="B39" s="26">
        <v>909.1</v>
      </c>
      <c r="C39" s="26">
        <v>551.20000000000005</v>
      </c>
      <c r="D39" s="26">
        <v>341.1</v>
      </c>
      <c r="E39" s="26">
        <v>210.1</v>
      </c>
      <c r="F39" s="26">
        <v>470.7</v>
      </c>
      <c r="G39" s="26">
        <v>299.10000000000002</v>
      </c>
      <c r="H39" s="26">
        <v>171.6</v>
      </c>
      <c r="I39" s="26">
        <v>80.5</v>
      </c>
      <c r="J39" s="26">
        <v>42</v>
      </c>
      <c r="K39" s="26">
        <v>38.5</v>
      </c>
      <c r="L39" s="26">
        <v>14.6</v>
      </c>
      <c r="M39" s="26">
        <v>60.631390000000003</v>
      </c>
      <c r="N39" s="26">
        <v>470.7</v>
      </c>
      <c r="O39" s="26">
        <v>27</v>
      </c>
      <c r="P39" s="26">
        <v>120.5</v>
      </c>
      <c r="Q39" s="26">
        <v>132.80000000000001</v>
      </c>
      <c r="R39" s="26">
        <v>68.3</v>
      </c>
      <c r="S39" s="26">
        <v>106.1</v>
      </c>
      <c r="T39" s="26">
        <v>15.9</v>
      </c>
      <c r="U39" s="26"/>
      <c r="V39" s="26">
        <v>16.100000000000001</v>
      </c>
      <c r="W39" s="26">
        <v>46.1</v>
      </c>
      <c r="X39" s="26">
        <v>42.6</v>
      </c>
      <c r="Y39" s="26">
        <v>60</v>
      </c>
      <c r="Z39" s="26">
        <v>305.5</v>
      </c>
    </row>
    <row r="40" spans="1:26" x14ac:dyDescent="0.2">
      <c r="A40" s="5">
        <v>35947</v>
      </c>
      <c r="B40" s="26">
        <v>913.6</v>
      </c>
      <c r="C40" s="26">
        <v>557.4</v>
      </c>
      <c r="D40" s="26">
        <v>345.4</v>
      </c>
      <c r="E40" s="26">
        <v>212</v>
      </c>
      <c r="F40" s="26">
        <v>482.7</v>
      </c>
      <c r="G40" s="26">
        <v>310.60000000000002</v>
      </c>
      <c r="H40" s="26">
        <v>172.1</v>
      </c>
      <c r="I40" s="26">
        <v>74.7</v>
      </c>
      <c r="J40" s="26">
        <v>34.799999999999997</v>
      </c>
      <c r="K40" s="26">
        <v>39.9</v>
      </c>
      <c r="L40" s="26">
        <v>13.4</v>
      </c>
      <c r="M40" s="26">
        <v>61.011380000000003</v>
      </c>
      <c r="N40" s="26">
        <v>482.7</v>
      </c>
      <c r="O40" s="26">
        <v>26.8</v>
      </c>
      <c r="P40" s="26">
        <v>124.1</v>
      </c>
      <c r="Q40" s="26">
        <v>140.5</v>
      </c>
      <c r="R40" s="26">
        <v>66.599999999999994</v>
      </c>
      <c r="S40" s="26">
        <v>106.4</v>
      </c>
      <c r="T40" s="26">
        <v>18.3</v>
      </c>
      <c r="U40" s="26"/>
      <c r="V40" s="26">
        <v>18.100000000000001</v>
      </c>
      <c r="W40" s="26">
        <v>50.2</v>
      </c>
      <c r="X40" s="26">
        <v>41.9</v>
      </c>
      <c r="Y40" s="26">
        <v>69</v>
      </c>
      <c r="Z40" s="26">
        <v>302.89999999999998</v>
      </c>
    </row>
    <row r="41" spans="1:26" x14ac:dyDescent="0.2">
      <c r="A41" s="5">
        <v>36039</v>
      </c>
      <c r="B41" s="26">
        <v>914.8</v>
      </c>
      <c r="C41" s="26">
        <v>565.29999999999995</v>
      </c>
      <c r="D41" s="26">
        <v>346.6</v>
      </c>
      <c r="E41" s="26">
        <v>218.7</v>
      </c>
      <c r="F41" s="26">
        <v>487.5</v>
      </c>
      <c r="G41" s="26">
        <v>308.2</v>
      </c>
      <c r="H41" s="26">
        <v>179.3</v>
      </c>
      <c r="I41" s="26">
        <v>77.8</v>
      </c>
      <c r="J41" s="26">
        <v>38.4</v>
      </c>
      <c r="K41" s="26">
        <v>39.4</v>
      </c>
      <c r="L41" s="26">
        <v>13.8</v>
      </c>
      <c r="M41" s="26">
        <v>61.794930000000001</v>
      </c>
      <c r="N41" s="26">
        <v>487.5</v>
      </c>
      <c r="O41" s="26">
        <v>25</v>
      </c>
      <c r="P41" s="26">
        <v>134.6</v>
      </c>
      <c r="Q41" s="26">
        <v>140.30000000000001</v>
      </c>
      <c r="R41" s="26">
        <v>62.4</v>
      </c>
      <c r="S41" s="26">
        <v>106.5</v>
      </c>
      <c r="T41" s="26">
        <v>18.600000000000001</v>
      </c>
      <c r="U41" s="26"/>
      <c r="V41" s="26">
        <v>17.8</v>
      </c>
      <c r="W41" s="26">
        <v>52.9</v>
      </c>
      <c r="X41" s="26">
        <v>36</v>
      </c>
      <c r="Y41" s="26">
        <v>72.7</v>
      </c>
      <c r="Z41" s="26">
        <v>308.10000000000002</v>
      </c>
    </row>
    <row r="42" spans="1:26" x14ac:dyDescent="0.2">
      <c r="A42" s="5">
        <v>36130</v>
      </c>
      <c r="B42" s="26">
        <v>916.1</v>
      </c>
      <c r="C42" s="26">
        <v>560.9</v>
      </c>
      <c r="D42" s="26">
        <v>345.2</v>
      </c>
      <c r="E42" s="26">
        <v>215.7</v>
      </c>
      <c r="F42" s="26">
        <v>476.2</v>
      </c>
      <c r="G42" s="26">
        <v>304.2</v>
      </c>
      <c r="H42" s="26">
        <v>172</v>
      </c>
      <c r="I42" s="26">
        <v>84.7</v>
      </c>
      <c r="J42" s="26">
        <v>41</v>
      </c>
      <c r="K42" s="26">
        <v>43.7</v>
      </c>
      <c r="L42" s="26">
        <v>15.1</v>
      </c>
      <c r="M42" s="26">
        <v>61.226939999999999</v>
      </c>
      <c r="N42" s="26">
        <v>476.2</v>
      </c>
      <c r="O42" s="26">
        <v>26.7</v>
      </c>
      <c r="P42" s="26">
        <v>126.8</v>
      </c>
      <c r="Q42" s="26">
        <v>133.9</v>
      </c>
      <c r="R42" s="26">
        <v>64.599999999999994</v>
      </c>
      <c r="S42" s="26">
        <v>105.1</v>
      </c>
      <c r="T42" s="26">
        <v>19.2</v>
      </c>
      <c r="U42" s="26"/>
      <c r="V42" s="26">
        <v>18.399999999999999</v>
      </c>
      <c r="W42" s="26">
        <v>60.2</v>
      </c>
      <c r="X42" s="26">
        <v>35.299999999999997</v>
      </c>
      <c r="Y42" s="26">
        <v>58.7</v>
      </c>
      <c r="Z42" s="26">
        <v>303.2</v>
      </c>
    </row>
    <row r="43" spans="1:26" x14ac:dyDescent="0.2">
      <c r="A43" s="5">
        <v>36220</v>
      </c>
      <c r="B43" s="26">
        <v>920.4</v>
      </c>
      <c r="C43" s="26">
        <v>564.20000000000005</v>
      </c>
      <c r="D43" s="26">
        <v>349.8</v>
      </c>
      <c r="E43" s="26">
        <v>214.4</v>
      </c>
      <c r="F43" s="26">
        <v>484.9</v>
      </c>
      <c r="G43" s="26">
        <v>310.39999999999998</v>
      </c>
      <c r="H43" s="26">
        <v>174.5</v>
      </c>
      <c r="I43" s="26">
        <v>79.3</v>
      </c>
      <c r="J43" s="26">
        <v>39.4</v>
      </c>
      <c r="K43" s="26">
        <v>39.9</v>
      </c>
      <c r="L43" s="26">
        <v>14.1</v>
      </c>
      <c r="M43" s="26">
        <v>61.299430000000001</v>
      </c>
      <c r="N43" s="26">
        <v>484.9</v>
      </c>
      <c r="O43" s="26">
        <v>27.3</v>
      </c>
      <c r="P43" s="26">
        <v>134.9</v>
      </c>
      <c r="Q43" s="26">
        <v>129.30000000000001</v>
      </c>
      <c r="R43" s="26">
        <v>64.099999999999994</v>
      </c>
      <c r="S43" s="26">
        <v>112.8</v>
      </c>
      <c r="T43" s="26">
        <v>16.5</v>
      </c>
      <c r="U43" s="26"/>
      <c r="V43" s="26">
        <v>13.7</v>
      </c>
      <c r="W43" s="26">
        <v>51.3</v>
      </c>
      <c r="X43" s="26">
        <v>46.1</v>
      </c>
      <c r="Y43" s="26">
        <v>61.2</v>
      </c>
      <c r="Z43" s="26">
        <v>312.7</v>
      </c>
    </row>
    <row r="44" spans="1:26" x14ac:dyDescent="0.2">
      <c r="A44" s="5">
        <v>36312</v>
      </c>
      <c r="B44" s="26">
        <v>924.3</v>
      </c>
      <c r="C44" s="26">
        <v>564.4</v>
      </c>
      <c r="D44" s="26">
        <v>346.9</v>
      </c>
      <c r="E44" s="26">
        <v>217.5</v>
      </c>
      <c r="F44" s="26">
        <v>498</v>
      </c>
      <c r="G44" s="26">
        <v>312.8</v>
      </c>
      <c r="H44" s="26">
        <v>185.2</v>
      </c>
      <c r="I44" s="26">
        <v>66.3</v>
      </c>
      <c r="J44" s="26">
        <v>34</v>
      </c>
      <c r="K44" s="26">
        <v>32.299999999999997</v>
      </c>
      <c r="L44" s="26">
        <v>11.7</v>
      </c>
      <c r="M44" s="26">
        <v>61.062429999999999</v>
      </c>
      <c r="N44" s="26">
        <v>498</v>
      </c>
      <c r="O44" s="26">
        <v>26.4</v>
      </c>
      <c r="P44" s="26">
        <v>128.69999999999999</v>
      </c>
      <c r="Q44" s="26">
        <v>145.19999999999999</v>
      </c>
      <c r="R44" s="26">
        <v>66.8</v>
      </c>
      <c r="S44" s="26">
        <v>112.2</v>
      </c>
      <c r="T44" s="26">
        <v>18.7</v>
      </c>
      <c r="U44" s="26"/>
      <c r="V44" s="26">
        <v>14.6</v>
      </c>
      <c r="W44" s="26">
        <v>54.9</v>
      </c>
      <c r="X44" s="26">
        <v>43.1</v>
      </c>
      <c r="Y44" s="26">
        <v>70.3</v>
      </c>
      <c r="Z44" s="26">
        <v>314.89999999999998</v>
      </c>
    </row>
    <row r="45" spans="1:26" x14ac:dyDescent="0.2">
      <c r="A45" s="5">
        <v>36404</v>
      </c>
      <c r="B45" s="26">
        <v>929</v>
      </c>
      <c r="C45" s="26">
        <v>567.5</v>
      </c>
      <c r="D45" s="26">
        <v>350.8</v>
      </c>
      <c r="E45" s="26">
        <v>216.7</v>
      </c>
      <c r="F45" s="26">
        <v>490.5</v>
      </c>
      <c r="G45" s="26">
        <v>311.3</v>
      </c>
      <c r="H45" s="26">
        <v>179.2</v>
      </c>
      <c r="I45" s="26">
        <v>77</v>
      </c>
      <c r="J45" s="26">
        <v>0.39500000000000002</v>
      </c>
      <c r="K45" s="26">
        <v>37.5</v>
      </c>
      <c r="L45" s="26">
        <v>13.6</v>
      </c>
      <c r="M45" s="26">
        <v>61.08719</v>
      </c>
      <c r="N45" s="26">
        <v>490.5</v>
      </c>
      <c r="O45" s="26">
        <v>30.1</v>
      </c>
      <c r="P45" s="26">
        <v>129.69999999999999</v>
      </c>
      <c r="Q45" s="26">
        <v>138.4</v>
      </c>
      <c r="R45" s="26">
        <v>61.2</v>
      </c>
      <c r="S45" s="26">
        <v>113.1</v>
      </c>
      <c r="T45" s="26">
        <v>18.2</v>
      </c>
      <c r="U45" s="26"/>
      <c r="V45" s="26">
        <v>15.5</v>
      </c>
      <c r="W45" s="26">
        <v>56.4</v>
      </c>
      <c r="X45" s="26">
        <v>37.1</v>
      </c>
      <c r="Y45" s="26">
        <v>70.8</v>
      </c>
      <c r="Z45" s="26">
        <v>309.8</v>
      </c>
    </row>
    <row r="46" spans="1:26" x14ac:dyDescent="0.2">
      <c r="A46" s="5">
        <v>36495</v>
      </c>
      <c r="B46" s="26">
        <v>930.4</v>
      </c>
      <c r="C46" s="26">
        <v>557.6</v>
      </c>
      <c r="D46" s="26">
        <v>344.5</v>
      </c>
      <c r="E46" s="26">
        <v>213.1</v>
      </c>
      <c r="F46" s="26">
        <v>484</v>
      </c>
      <c r="G46" s="26">
        <v>305.7</v>
      </c>
      <c r="H46" s="26">
        <v>178.3</v>
      </c>
      <c r="I46" s="26">
        <v>73.599999999999994</v>
      </c>
      <c r="J46" s="26">
        <v>38.799999999999997</v>
      </c>
      <c r="K46" s="26">
        <v>34.799999999999997</v>
      </c>
      <c r="L46" s="26">
        <v>13.2</v>
      </c>
      <c r="M46" s="26">
        <v>59.93121</v>
      </c>
      <c r="N46" s="26">
        <v>484</v>
      </c>
      <c r="O46" s="26">
        <v>26.2</v>
      </c>
      <c r="P46" s="26">
        <v>124</v>
      </c>
      <c r="Q46" s="26">
        <v>137.1</v>
      </c>
      <c r="R46" s="26">
        <v>66</v>
      </c>
      <c r="S46" s="26">
        <v>110.5</v>
      </c>
      <c r="T46" s="26">
        <v>20.3</v>
      </c>
      <c r="U46" s="26"/>
      <c r="V46" s="26">
        <v>16.399999999999999</v>
      </c>
      <c r="W46" s="26">
        <v>51.8</v>
      </c>
      <c r="X46" s="26">
        <v>32.200000000000003</v>
      </c>
      <c r="Y46" s="26">
        <v>66</v>
      </c>
      <c r="Z46" s="26">
        <v>317.2</v>
      </c>
    </row>
    <row r="47" spans="1:26" x14ac:dyDescent="0.2">
      <c r="A47" s="5">
        <v>36586</v>
      </c>
      <c r="B47" s="26">
        <v>934.2</v>
      </c>
      <c r="C47" s="26">
        <v>574.9</v>
      </c>
      <c r="D47" s="26">
        <v>349.1</v>
      </c>
      <c r="E47" s="26">
        <v>225.6</v>
      </c>
      <c r="F47" s="26">
        <v>503.2</v>
      </c>
      <c r="G47" s="26">
        <v>311.10000000000002</v>
      </c>
      <c r="H47" s="26">
        <v>192</v>
      </c>
      <c r="I47" s="26">
        <v>71.599999999999994</v>
      </c>
      <c r="J47" s="26">
        <v>38</v>
      </c>
      <c r="K47" s="26">
        <v>33.6</v>
      </c>
      <c r="L47" s="26">
        <v>12.5</v>
      </c>
      <c r="M47" s="26">
        <v>61.539279999999998</v>
      </c>
      <c r="N47" s="26">
        <v>503.2</v>
      </c>
      <c r="O47" s="26">
        <v>27.7</v>
      </c>
      <c r="P47" s="26">
        <v>132.69999999999999</v>
      </c>
      <c r="Q47" s="26">
        <v>136.1</v>
      </c>
      <c r="R47" s="26">
        <v>64.099999999999994</v>
      </c>
      <c r="S47" s="26">
        <v>120.8</v>
      </c>
      <c r="T47" s="26">
        <v>21.7</v>
      </c>
      <c r="U47" s="26"/>
      <c r="V47" s="26">
        <v>16</v>
      </c>
      <c r="W47" s="26">
        <v>49.7</v>
      </c>
      <c r="X47" s="26">
        <v>43.7</v>
      </c>
      <c r="Y47" s="26">
        <v>62.5</v>
      </c>
      <c r="Z47" s="26">
        <v>330.9</v>
      </c>
    </row>
    <row r="48" spans="1:26" x14ac:dyDescent="0.2">
      <c r="A48" s="5">
        <v>36678</v>
      </c>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spans="1:26" x14ac:dyDescent="0.2">
      <c r="A49" s="5">
        <v>36770</v>
      </c>
      <c r="B49" s="26">
        <v>936.7</v>
      </c>
      <c r="C49" s="26">
        <v>571.70000000000005</v>
      </c>
      <c r="D49" s="26">
        <v>354.1</v>
      </c>
      <c r="E49" s="26">
        <v>217.6</v>
      </c>
      <c r="F49" s="26">
        <v>502.4</v>
      </c>
      <c r="G49" s="26">
        <v>319.7</v>
      </c>
      <c r="H49" s="26">
        <v>182.7</v>
      </c>
      <c r="I49" s="26">
        <v>69.3</v>
      </c>
      <c r="J49" s="26">
        <v>34.4</v>
      </c>
      <c r="K49" s="26">
        <v>34.9</v>
      </c>
      <c r="L49" s="26">
        <v>12.1</v>
      </c>
      <c r="M49" s="26">
        <v>61.03342</v>
      </c>
      <c r="N49" s="26">
        <v>502.4</v>
      </c>
      <c r="O49" s="26">
        <v>31.2</v>
      </c>
      <c r="P49" s="26">
        <v>129.30000000000001</v>
      </c>
      <c r="Q49" s="26">
        <v>138</v>
      </c>
      <c r="R49" s="26">
        <v>65.5</v>
      </c>
      <c r="S49" s="26">
        <v>120.4</v>
      </c>
      <c r="T49" s="26">
        <v>18.100000000000001</v>
      </c>
      <c r="U49" s="26"/>
      <c r="V49" s="26">
        <v>14.7</v>
      </c>
      <c r="W49" s="26">
        <v>59.8</v>
      </c>
      <c r="X49" s="26">
        <v>35.700000000000003</v>
      </c>
      <c r="Y49" s="26">
        <v>74</v>
      </c>
      <c r="Z49" s="26">
        <v>317.7</v>
      </c>
    </row>
    <row r="50" spans="1:26" x14ac:dyDescent="0.2">
      <c r="A50" s="5">
        <v>36861</v>
      </c>
      <c r="B50" s="26">
        <v>937.5</v>
      </c>
      <c r="C50" s="26">
        <v>572.1</v>
      </c>
      <c r="D50" s="26">
        <v>356.1</v>
      </c>
      <c r="E50" s="26">
        <v>216</v>
      </c>
      <c r="F50" s="26">
        <v>504.4</v>
      </c>
      <c r="G50" s="26">
        <v>320.2</v>
      </c>
      <c r="H50" s="26">
        <v>184.2</v>
      </c>
      <c r="I50" s="26">
        <v>67.8</v>
      </c>
      <c r="J50" s="26">
        <v>35.9</v>
      </c>
      <c r="K50" s="26">
        <v>31.9</v>
      </c>
      <c r="L50" s="26">
        <v>11.9</v>
      </c>
      <c r="M50" s="26">
        <v>61.024000000000001</v>
      </c>
      <c r="N50" s="26">
        <v>504.4</v>
      </c>
      <c r="O50" s="26">
        <v>31</v>
      </c>
      <c r="P50" s="26">
        <v>140.1</v>
      </c>
      <c r="Q50" s="26">
        <v>130.4</v>
      </c>
      <c r="R50" s="26">
        <v>61.6</v>
      </c>
      <c r="S50" s="26">
        <v>123.2</v>
      </c>
      <c r="T50" s="26">
        <v>18</v>
      </c>
      <c r="U50" s="26"/>
      <c r="V50" s="26">
        <v>17.100000000000001</v>
      </c>
      <c r="W50" s="26">
        <v>57.1</v>
      </c>
      <c r="X50" s="26">
        <v>29.9</v>
      </c>
      <c r="Y50" s="26">
        <v>72.599999999999994</v>
      </c>
      <c r="Z50" s="26">
        <v>326.8</v>
      </c>
    </row>
    <row r="51" spans="1:26" x14ac:dyDescent="0.2">
      <c r="A51" s="5">
        <v>36951</v>
      </c>
      <c r="B51" s="26">
        <v>961.4</v>
      </c>
      <c r="C51" s="26">
        <v>568.6</v>
      </c>
      <c r="D51" s="26">
        <v>352.1</v>
      </c>
      <c r="E51" s="26">
        <v>216</v>
      </c>
      <c r="F51" s="26">
        <v>508</v>
      </c>
      <c r="G51" s="26">
        <v>323.2</v>
      </c>
      <c r="H51" s="26">
        <v>184.3</v>
      </c>
      <c r="I51" s="26">
        <v>60.6</v>
      </c>
      <c r="J51" s="26">
        <v>28.9</v>
      </c>
      <c r="K51" s="26">
        <v>31.7</v>
      </c>
      <c r="L51" s="26">
        <v>10.7</v>
      </c>
      <c r="M51" s="26">
        <v>59.142919999999997</v>
      </c>
      <c r="N51" s="26">
        <v>508</v>
      </c>
      <c r="O51" s="26">
        <v>27.7</v>
      </c>
      <c r="P51" s="26">
        <v>133.4</v>
      </c>
      <c r="Q51" s="26">
        <v>133.5</v>
      </c>
      <c r="R51" s="26">
        <v>64.7</v>
      </c>
      <c r="S51" s="26">
        <v>131.69999999999999</v>
      </c>
      <c r="T51" s="26">
        <v>17.399999999999999</v>
      </c>
      <c r="U51" s="26"/>
      <c r="V51" s="26">
        <v>15.2</v>
      </c>
      <c r="W51" s="26">
        <v>49.4</v>
      </c>
      <c r="X51" s="26">
        <v>39</v>
      </c>
      <c r="Y51" s="26">
        <v>74.8</v>
      </c>
      <c r="Z51" s="26">
        <v>327.5</v>
      </c>
    </row>
    <row r="52" spans="1:26" x14ac:dyDescent="0.2">
      <c r="A52" s="5">
        <v>37043</v>
      </c>
      <c r="B52" s="26">
        <v>946.5</v>
      </c>
      <c r="C52" s="26">
        <v>568.79999999999995</v>
      </c>
      <c r="D52" s="26">
        <v>353.3</v>
      </c>
      <c r="E52" s="26">
        <v>215.5</v>
      </c>
      <c r="F52" s="26">
        <v>507.7</v>
      </c>
      <c r="G52" s="26">
        <v>321.3</v>
      </c>
      <c r="H52" s="26">
        <v>186.4</v>
      </c>
      <c r="I52" s="26">
        <v>61.2</v>
      </c>
      <c r="J52" s="26">
        <v>32</v>
      </c>
      <c r="K52" s="26">
        <v>29.2</v>
      </c>
      <c r="L52" s="26">
        <v>10.8</v>
      </c>
      <c r="M52" s="26">
        <v>60.095089999999999</v>
      </c>
      <c r="N52" s="26">
        <v>507.7</v>
      </c>
      <c r="O52" s="26">
        <v>23</v>
      </c>
      <c r="P52" s="26">
        <v>135.80000000000001</v>
      </c>
      <c r="Q52" s="26">
        <v>137.69999999999999</v>
      </c>
      <c r="R52" s="26">
        <v>67.900000000000006</v>
      </c>
      <c r="S52" s="26">
        <v>124.8</v>
      </c>
      <c r="T52" s="26">
        <v>18.3</v>
      </c>
      <c r="U52" s="26"/>
      <c r="V52" s="26">
        <v>15.4</v>
      </c>
      <c r="W52" s="26">
        <v>50.7</v>
      </c>
      <c r="X52" s="26">
        <v>40.6</v>
      </c>
      <c r="Y52" s="26">
        <v>77.7</v>
      </c>
      <c r="Z52" s="26">
        <v>321.7</v>
      </c>
    </row>
    <row r="53" spans="1:26" x14ac:dyDescent="0.2">
      <c r="A53" s="5">
        <v>37135</v>
      </c>
      <c r="B53" s="26">
        <v>954.1</v>
      </c>
      <c r="C53" s="26">
        <v>579.4</v>
      </c>
      <c r="D53" s="26">
        <v>354.9</v>
      </c>
      <c r="E53" s="26">
        <v>224.5</v>
      </c>
      <c r="F53" s="26">
        <v>520.79999999999995</v>
      </c>
      <c r="G53" s="26">
        <v>327.5</v>
      </c>
      <c r="H53" s="26">
        <v>193.3</v>
      </c>
      <c r="I53" s="26">
        <v>58.6</v>
      </c>
      <c r="J53" s="26">
        <v>27.4</v>
      </c>
      <c r="K53" s="26">
        <v>31.2</v>
      </c>
      <c r="L53" s="26">
        <v>10.1</v>
      </c>
      <c r="M53" s="26">
        <v>60.72739</v>
      </c>
      <c r="N53" s="26">
        <v>520.79999999999995</v>
      </c>
      <c r="O53" s="26">
        <v>25.5</v>
      </c>
      <c r="P53" s="26">
        <v>138.6</v>
      </c>
      <c r="Q53" s="26">
        <v>139.19999999999999</v>
      </c>
      <c r="R53" s="26">
        <v>71.7</v>
      </c>
      <c r="S53" s="26">
        <v>127</v>
      </c>
      <c r="T53" s="26">
        <v>18.8</v>
      </c>
      <c r="U53" s="26"/>
      <c r="V53" s="26">
        <v>17.100000000000001</v>
      </c>
      <c r="W53" s="26">
        <v>55.3</v>
      </c>
      <c r="X53" s="26">
        <v>41.5</v>
      </c>
      <c r="Y53" s="26">
        <v>81</v>
      </c>
      <c r="Z53" s="26">
        <v>324</v>
      </c>
    </row>
    <row r="54" spans="1:26" x14ac:dyDescent="0.2">
      <c r="A54" s="5">
        <v>37226</v>
      </c>
      <c r="B54" s="26">
        <v>957.7</v>
      </c>
      <c r="C54" s="26">
        <v>589</v>
      </c>
      <c r="D54" s="26">
        <v>365.9</v>
      </c>
      <c r="E54" s="26">
        <v>223.1</v>
      </c>
      <c r="F54" s="26">
        <v>519.79999999999995</v>
      </c>
      <c r="G54" s="26">
        <v>331.5</v>
      </c>
      <c r="H54" s="26">
        <v>188.3</v>
      </c>
      <c r="I54" s="26">
        <v>69.2</v>
      </c>
      <c r="J54" s="26">
        <v>34.4</v>
      </c>
      <c r="K54" s="26">
        <v>34.799999999999997</v>
      </c>
      <c r="L54" s="26">
        <v>11.7</v>
      </c>
      <c r="M54" s="26">
        <v>61.501510000000003</v>
      </c>
      <c r="N54" s="26">
        <v>519.79999999999995</v>
      </c>
      <c r="O54" s="26">
        <v>27.8</v>
      </c>
      <c r="P54" s="26">
        <v>142.80000000000001</v>
      </c>
      <c r="Q54" s="26">
        <v>135.80000000000001</v>
      </c>
      <c r="R54" s="26">
        <v>67.599999999999994</v>
      </c>
      <c r="S54" s="26">
        <v>126.2</v>
      </c>
      <c r="T54" s="26">
        <v>19.5</v>
      </c>
      <c r="U54" s="26"/>
      <c r="V54" s="26">
        <v>14.2</v>
      </c>
      <c r="W54" s="26">
        <v>59.9</v>
      </c>
      <c r="X54" s="26">
        <v>39.200000000000003</v>
      </c>
      <c r="Y54" s="26">
        <v>81.599999999999994</v>
      </c>
      <c r="Z54" s="26">
        <v>323.60000000000002</v>
      </c>
    </row>
    <row r="55" spans="1:26" x14ac:dyDescent="0.2">
      <c r="A55" s="5">
        <v>37316</v>
      </c>
      <c r="B55" s="26">
        <v>958.5</v>
      </c>
      <c r="C55" s="26">
        <v>582.6</v>
      </c>
      <c r="D55" s="26">
        <v>361.3</v>
      </c>
      <c r="E55" s="26">
        <v>221.3</v>
      </c>
      <c r="F55" s="26">
        <v>522.4</v>
      </c>
      <c r="G55" s="26">
        <v>333.3</v>
      </c>
      <c r="H55" s="26">
        <v>189.1</v>
      </c>
      <c r="I55" s="26">
        <v>60.2</v>
      </c>
      <c r="J55" s="26">
        <v>28</v>
      </c>
      <c r="K55" s="26">
        <v>32.200000000000003</v>
      </c>
      <c r="L55" s="26">
        <v>10.3</v>
      </c>
      <c r="M55" s="26">
        <v>60.782470000000004</v>
      </c>
      <c r="N55" s="26">
        <v>522.4</v>
      </c>
      <c r="O55" s="26">
        <v>27.4</v>
      </c>
      <c r="P55" s="26">
        <v>144.4</v>
      </c>
      <c r="Q55" s="26">
        <v>131.69999999999999</v>
      </c>
      <c r="R55" s="26">
        <v>70.5</v>
      </c>
      <c r="S55" s="26">
        <v>128.80000000000001</v>
      </c>
      <c r="T55" s="26">
        <v>19.600000000000001</v>
      </c>
      <c r="U55" s="26"/>
      <c r="V55" s="26">
        <v>17.8</v>
      </c>
      <c r="W55" s="26">
        <v>57.7</v>
      </c>
      <c r="X55" s="26">
        <v>37.9</v>
      </c>
      <c r="Y55" s="26">
        <v>70.900000000000006</v>
      </c>
      <c r="Z55" s="26">
        <v>336.6</v>
      </c>
    </row>
    <row r="56" spans="1:26" x14ac:dyDescent="0.2">
      <c r="A56" s="5">
        <v>37408</v>
      </c>
      <c r="B56" s="26">
        <v>961.4</v>
      </c>
      <c r="C56" s="26">
        <v>577.4</v>
      </c>
      <c r="D56" s="26">
        <v>350.2</v>
      </c>
      <c r="E56" s="26">
        <v>226.9</v>
      </c>
      <c r="F56" s="26">
        <v>519.1</v>
      </c>
      <c r="G56" s="26">
        <v>324</v>
      </c>
      <c r="H56" s="26">
        <v>194.7</v>
      </c>
      <c r="I56" s="26">
        <v>58.4</v>
      </c>
      <c r="J56" s="26">
        <v>26.2</v>
      </c>
      <c r="K56" s="26">
        <v>32.200000000000003</v>
      </c>
      <c r="L56" s="26">
        <v>10.1</v>
      </c>
      <c r="M56" s="26">
        <v>60.058250000000001</v>
      </c>
      <c r="N56" s="26">
        <v>519.1</v>
      </c>
      <c r="O56" s="26">
        <v>22.9</v>
      </c>
      <c r="P56" s="26">
        <v>134</v>
      </c>
      <c r="Q56" s="26">
        <v>139.4</v>
      </c>
      <c r="R56" s="26">
        <v>75.8</v>
      </c>
      <c r="S56" s="26">
        <v>128.4</v>
      </c>
      <c r="T56" s="26">
        <v>18.7</v>
      </c>
      <c r="U56" s="26"/>
      <c r="V56" s="26">
        <v>14.8</v>
      </c>
      <c r="W56" s="26">
        <v>47.6</v>
      </c>
      <c r="X56" s="26">
        <v>36.200000000000003</v>
      </c>
      <c r="Y56" s="26">
        <v>77.8</v>
      </c>
      <c r="Z56" s="26">
        <v>341.8</v>
      </c>
    </row>
    <row r="57" spans="1:26" x14ac:dyDescent="0.2">
      <c r="A57" s="5">
        <v>37500</v>
      </c>
      <c r="B57" s="26">
        <v>963</v>
      </c>
      <c r="C57" s="26">
        <v>592.20000000000005</v>
      </c>
      <c r="D57" s="26">
        <v>356</v>
      </c>
      <c r="E57" s="26">
        <v>236.1</v>
      </c>
      <c r="F57" s="26">
        <v>529.20000000000005</v>
      </c>
      <c r="G57" s="26">
        <v>328.2</v>
      </c>
      <c r="H57" s="26">
        <v>200.9</v>
      </c>
      <c r="I57" s="26">
        <v>63</v>
      </c>
      <c r="J57" s="26">
        <v>27.8</v>
      </c>
      <c r="K57" s="26">
        <v>35.200000000000003</v>
      </c>
      <c r="L57" s="26">
        <v>10.6</v>
      </c>
      <c r="M57" s="26">
        <v>61.495330000000003</v>
      </c>
      <c r="N57" s="26">
        <v>529.20000000000005</v>
      </c>
      <c r="O57" s="26">
        <v>22.5</v>
      </c>
      <c r="P57" s="26">
        <v>138.9</v>
      </c>
      <c r="Q57" s="26">
        <v>135.30000000000001</v>
      </c>
      <c r="R57" s="26">
        <v>77.099999999999994</v>
      </c>
      <c r="S57" s="26">
        <v>136.19999999999999</v>
      </c>
      <c r="T57" s="26">
        <v>19</v>
      </c>
      <c r="U57" s="26"/>
      <c r="V57" s="26">
        <v>19.5</v>
      </c>
      <c r="W57" s="26">
        <v>57.8</v>
      </c>
      <c r="X57" s="26">
        <v>33.5</v>
      </c>
      <c r="Y57" s="26">
        <v>81.599999999999994</v>
      </c>
      <c r="Z57" s="26">
        <v>335.6</v>
      </c>
    </row>
    <row r="58" spans="1:26" x14ac:dyDescent="0.2">
      <c r="A58" s="5">
        <v>37591</v>
      </c>
      <c r="B58" s="26">
        <v>964.4</v>
      </c>
      <c r="C58" s="26">
        <v>592.5</v>
      </c>
      <c r="D58" s="26">
        <v>359.8</v>
      </c>
      <c r="E58" s="26">
        <v>232.7</v>
      </c>
      <c r="F58" s="26">
        <v>529.5</v>
      </c>
      <c r="G58" s="26">
        <v>330.1</v>
      </c>
      <c r="H58" s="26">
        <v>199.4</v>
      </c>
      <c r="I58" s="26">
        <v>63.1</v>
      </c>
      <c r="J58" s="26">
        <v>29.7</v>
      </c>
      <c r="K58" s="26">
        <v>33.4</v>
      </c>
      <c r="L58" s="26">
        <v>10.6</v>
      </c>
      <c r="M58" s="26">
        <v>61.437159999999999</v>
      </c>
      <c r="N58" s="26">
        <v>529.5</v>
      </c>
      <c r="O58" s="26">
        <v>24.9</v>
      </c>
      <c r="P58" s="26">
        <v>138.69999999999999</v>
      </c>
      <c r="Q58" s="26">
        <v>128.69999999999999</v>
      </c>
      <c r="R58" s="26">
        <v>75.599999999999994</v>
      </c>
      <c r="S58" s="26">
        <v>142.5</v>
      </c>
      <c r="T58" s="26">
        <v>19.2</v>
      </c>
      <c r="U58" s="26"/>
      <c r="V58" s="26">
        <v>16.8</v>
      </c>
      <c r="W58" s="26">
        <v>63.1</v>
      </c>
      <c r="X58" s="26">
        <v>36.9</v>
      </c>
      <c r="Y58" s="26">
        <v>71.900000000000006</v>
      </c>
      <c r="Z58" s="26">
        <v>338.6</v>
      </c>
    </row>
    <row r="59" spans="1:26" x14ac:dyDescent="0.2">
      <c r="A59" s="5">
        <v>37681</v>
      </c>
      <c r="B59" s="26">
        <v>966.5</v>
      </c>
      <c r="C59" s="26">
        <v>588.29999999999995</v>
      </c>
      <c r="D59" s="26">
        <v>356.9</v>
      </c>
      <c r="E59" s="26">
        <v>231.4</v>
      </c>
      <c r="F59" s="26">
        <v>523.29999999999995</v>
      </c>
      <c r="G59" s="26">
        <v>326.2</v>
      </c>
      <c r="H59" s="26">
        <v>197.1</v>
      </c>
      <c r="I59" s="26">
        <v>65</v>
      </c>
      <c r="J59" s="26">
        <v>30.7</v>
      </c>
      <c r="K59" s="26">
        <v>34.299999999999997</v>
      </c>
      <c r="L59" s="26">
        <v>11</v>
      </c>
      <c r="M59" s="26">
        <v>60.869109999999999</v>
      </c>
      <c r="N59" s="26">
        <v>523.29999999999995</v>
      </c>
      <c r="O59" s="26">
        <v>28.8</v>
      </c>
      <c r="P59" s="26">
        <v>145</v>
      </c>
      <c r="Q59" s="26">
        <v>130.4</v>
      </c>
      <c r="R59" s="26">
        <v>69.400000000000006</v>
      </c>
      <c r="S59" s="26">
        <v>130.1</v>
      </c>
      <c r="T59" s="26">
        <v>19.5</v>
      </c>
      <c r="U59" s="26"/>
      <c r="V59" s="26">
        <v>17.5</v>
      </c>
      <c r="W59" s="26">
        <v>55.5</v>
      </c>
      <c r="X59" s="26">
        <v>37.799999999999997</v>
      </c>
      <c r="Y59" s="26">
        <v>77.3</v>
      </c>
      <c r="Z59" s="26">
        <v>333.9</v>
      </c>
    </row>
    <row r="60" spans="1:26" x14ac:dyDescent="0.2">
      <c r="A60" s="5">
        <v>37773</v>
      </c>
      <c r="B60" s="26">
        <v>967.6</v>
      </c>
      <c r="C60" s="26">
        <v>587</v>
      </c>
      <c r="D60" s="26">
        <v>354.7</v>
      </c>
      <c r="E60" s="26">
        <v>232.3</v>
      </c>
      <c r="F60" s="26">
        <v>527.20000000000005</v>
      </c>
      <c r="G60" s="26">
        <v>328</v>
      </c>
      <c r="H60" s="26">
        <v>199.2</v>
      </c>
      <c r="I60" s="26">
        <v>59.8</v>
      </c>
      <c r="J60" s="26">
        <v>26.7</v>
      </c>
      <c r="K60" s="26">
        <v>33.1</v>
      </c>
      <c r="L60" s="26">
        <v>10.199999999999999</v>
      </c>
      <c r="M60" s="26">
        <v>60.665570000000002</v>
      </c>
      <c r="N60" s="26">
        <v>527.20000000000005</v>
      </c>
      <c r="O60" s="26">
        <v>24</v>
      </c>
      <c r="P60" s="26">
        <v>144.1</v>
      </c>
      <c r="Q60" s="26">
        <v>126.3</v>
      </c>
      <c r="R60" s="26">
        <v>73.099999999999994</v>
      </c>
      <c r="S60" s="26">
        <v>139.80000000000001</v>
      </c>
      <c r="T60" s="26">
        <v>19.899999999999999</v>
      </c>
      <c r="U60" s="26"/>
      <c r="V60" s="26">
        <v>15.1</v>
      </c>
      <c r="W60" s="26">
        <v>54.4</v>
      </c>
      <c r="X60" s="26">
        <v>36.299999999999997</v>
      </c>
      <c r="Y60" s="26">
        <v>77</v>
      </c>
      <c r="Z60" s="26">
        <v>343.3</v>
      </c>
    </row>
    <row r="61" spans="1:26" x14ac:dyDescent="0.2">
      <c r="A61" s="5">
        <v>37865</v>
      </c>
      <c r="B61" s="26">
        <v>968.8</v>
      </c>
      <c r="C61" s="26">
        <v>607.6</v>
      </c>
      <c r="D61" s="26">
        <v>364.7</v>
      </c>
      <c r="E61" s="26">
        <v>242.9</v>
      </c>
      <c r="F61" s="26">
        <v>544</v>
      </c>
      <c r="G61" s="26">
        <v>334.1</v>
      </c>
      <c r="H61" s="26">
        <v>209.9</v>
      </c>
      <c r="I61" s="26">
        <v>63.5</v>
      </c>
      <c r="J61" s="26">
        <v>30.6</v>
      </c>
      <c r="K61" s="26">
        <v>32.9</v>
      </c>
      <c r="L61" s="26">
        <v>10.5</v>
      </c>
      <c r="M61" s="26">
        <v>62.716760000000001</v>
      </c>
      <c r="N61" s="26">
        <v>544</v>
      </c>
      <c r="O61" s="26">
        <v>24.9</v>
      </c>
      <c r="P61" s="26">
        <v>150.30000000000001</v>
      </c>
      <c r="Q61" s="26">
        <v>132.9</v>
      </c>
      <c r="R61" s="26">
        <v>78.2</v>
      </c>
      <c r="S61" s="26">
        <v>137.30000000000001</v>
      </c>
      <c r="T61" s="26">
        <v>20.5</v>
      </c>
      <c r="U61" s="26"/>
      <c r="V61" s="26">
        <v>14.8</v>
      </c>
      <c r="W61" s="26">
        <v>53.8</v>
      </c>
      <c r="X61" s="26">
        <v>25.8</v>
      </c>
      <c r="Y61" s="26">
        <v>85.4</v>
      </c>
      <c r="Z61" s="26">
        <v>362.1</v>
      </c>
    </row>
    <row r="62" spans="1:26" x14ac:dyDescent="0.2">
      <c r="A62" s="5">
        <v>37956</v>
      </c>
      <c r="B62" s="26">
        <v>970.2</v>
      </c>
      <c r="C62" s="26">
        <v>603.1</v>
      </c>
      <c r="D62" s="26">
        <v>365.2</v>
      </c>
      <c r="E62" s="26">
        <v>237.9</v>
      </c>
      <c r="F62" s="26">
        <v>541.79999999999995</v>
      </c>
      <c r="G62" s="26">
        <v>334.1</v>
      </c>
      <c r="H62" s="26">
        <v>207.7</v>
      </c>
      <c r="I62" s="26">
        <v>61.3</v>
      </c>
      <c r="J62" s="26">
        <v>31.1</v>
      </c>
      <c r="K62" s="26">
        <v>30.2</v>
      </c>
      <c r="L62" s="26">
        <v>10.199999999999999</v>
      </c>
      <c r="M62" s="26">
        <v>62.162439999999997</v>
      </c>
      <c r="N62" s="26">
        <v>541.79999999999995</v>
      </c>
      <c r="O62" s="26">
        <v>26.1</v>
      </c>
      <c r="P62" s="26">
        <v>157.1</v>
      </c>
      <c r="Q62" s="26">
        <v>128.1</v>
      </c>
      <c r="R62" s="26">
        <v>68.2</v>
      </c>
      <c r="S62" s="26">
        <v>141</v>
      </c>
      <c r="T62" s="26">
        <v>21.4</v>
      </c>
      <c r="U62" s="26"/>
      <c r="V62" s="26">
        <v>16.899999999999999</v>
      </c>
      <c r="W62" s="26">
        <v>59.5</v>
      </c>
      <c r="X62" s="26">
        <v>25.9</v>
      </c>
      <c r="Y62" s="26">
        <v>80.099999999999994</v>
      </c>
      <c r="Z62" s="26">
        <v>355.9</v>
      </c>
    </row>
    <row r="63" spans="1:26" x14ac:dyDescent="0.2">
      <c r="A63" s="5">
        <v>38047</v>
      </c>
      <c r="B63" s="26">
        <v>971.4</v>
      </c>
      <c r="C63" s="26">
        <v>598</v>
      </c>
      <c r="D63" s="26">
        <v>361.4</v>
      </c>
      <c r="E63" s="26">
        <v>236.6</v>
      </c>
      <c r="F63" s="26">
        <v>536.9</v>
      </c>
      <c r="G63" s="26">
        <v>330.6</v>
      </c>
      <c r="H63" s="26">
        <v>206.3</v>
      </c>
      <c r="I63" s="26">
        <v>61.1</v>
      </c>
      <c r="J63" s="26">
        <v>30.8</v>
      </c>
      <c r="K63" s="26">
        <v>30.3</v>
      </c>
      <c r="L63" s="26">
        <v>10.199999999999999</v>
      </c>
      <c r="M63" s="26">
        <v>61.560630000000003</v>
      </c>
      <c r="N63" s="26">
        <v>536.9</v>
      </c>
      <c r="O63" s="26">
        <v>26.1</v>
      </c>
      <c r="P63" s="26">
        <v>151.19999999999999</v>
      </c>
      <c r="Q63" s="26">
        <v>134.9</v>
      </c>
      <c r="R63" s="26">
        <v>62.4</v>
      </c>
      <c r="S63" s="26">
        <v>140.9</v>
      </c>
      <c r="T63" s="26">
        <v>21.4</v>
      </c>
      <c r="U63" s="26"/>
      <c r="V63" s="26">
        <v>18.5</v>
      </c>
      <c r="W63" s="26">
        <v>54.4</v>
      </c>
      <c r="X63" s="26">
        <v>24.6</v>
      </c>
      <c r="Y63" s="26">
        <v>81.099999999999994</v>
      </c>
      <c r="Z63" s="26">
        <v>357.3</v>
      </c>
    </row>
    <row r="64" spans="1:26" x14ac:dyDescent="0.2">
      <c r="A64" s="5">
        <v>38139</v>
      </c>
      <c r="B64" s="26">
        <v>972.8</v>
      </c>
      <c r="C64" s="26">
        <v>606.1</v>
      </c>
      <c r="D64" s="26">
        <v>363</v>
      </c>
      <c r="E64" s="26">
        <v>243.1</v>
      </c>
      <c r="F64" s="26">
        <v>559.1</v>
      </c>
      <c r="G64" s="26">
        <v>338.7</v>
      </c>
      <c r="H64" s="26">
        <v>220.4</v>
      </c>
      <c r="I64" s="26">
        <v>47</v>
      </c>
      <c r="J64" s="26">
        <v>24.3</v>
      </c>
      <c r="K64" s="26">
        <v>22.7</v>
      </c>
      <c r="L64" s="26">
        <v>7.8</v>
      </c>
      <c r="M64" s="26">
        <v>62.304690000000001</v>
      </c>
      <c r="N64" s="26">
        <v>559.1</v>
      </c>
      <c r="O64" s="26">
        <v>24.1</v>
      </c>
      <c r="P64" s="26">
        <v>159.5</v>
      </c>
      <c r="Q64" s="26">
        <v>143.4</v>
      </c>
      <c r="R64" s="26">
        <v>71.400000000000006</v>
      </c>
      <c r="S64" s="26">
        <v>136.69999999999999</v>
      </c>
      <c r="T64" s="26">
        <v>23.9</v>
      </c>
      <c r="U64" s="26"/>
      <c r="V64" s="26">
        <v>21.9</v>
      </c>
      <c r="W64" s="26">
        <v>58.6</v>
      </c>
      <c r="X64" s="26">
        <v>26.2</v>
      </c>
      <c r="Y64" s="26">
        <v>86.6</v>
      </c>
      <c r="Z64" s="26">
        <v>364</v>
      </c>
    </row>
    <row r="65" spans="1:26" x14ac:dyDescent="0.2">
      <c r="A65" s="5">
        <v>38231</v>
      </c>
      <c r="B65" s="26">
        <v>974.5</v>
      </c>
      <c r="C65" s="26">
        <v>620.29999999999995</v>
      </c>
      <c r="D65" s="26">
        <v>366.2</v>
      </c>
      <c r="E65" s="26">
        <v>254.1</v>
      </c>
      <c r="F65" s="26">
        <v>572.5</v>
      </c>
      <c r="G65" s="26">
        <v>350.1</v>
      </c>
      <c r="H65" s="26">
        <v>222.4</v>
      </c>
      <c r="I65" s="26">
        <v>47.8</v>
      </c>
      <c r="J65" s="26">
        <v>16.100000000000001</v>
      </c>
      <c r="K65" s="26">
        <v>31.7</v>
      </c>
      <c r="L65" s="26">
        <v>7.7</v>
      </c>
      <c r="M65" s="26">
        <v>63.65316</v>
      </c>
      <c r="N65" s="26">
        <v>572.5</v>
      </c>
      <c r="O65" s="26">
        <v>27.2</v>
      </c>
      <c r="P65" s="26">
        <v>156.30000000000001</v>
      </c>
      <c r="Q65" s="26">
        <v>150.9</v>
      </c>
      <c r="R65" s="26">
        <v>72</v>
      </c>
      <c r="S65" s="26">
        <v>145.1</v>
      </c>
      <c r="T65" s="26">
        <v>20.8</v>
      </c>
      <c r="U65" s="26"/>
      <c r="V65" s="26">
        <v>16.8</v>
      </c>
      <c r="W65" s="26">
        <v>65.2</v>
      </c>
      <c r="X65" s="26">
        <v>24.1</v>
      </c>
      <c r="Y65" s="26">
        <v>97.9</v>
      </c>
      <c r="Z65" s="26">
        <v>368.5</v>
      </c>
    </row>
    <row r="66" spans="1:26" x14ac:dyDescent="0.2">
      <c r="A66" s="5">
        <v>38322</v>
      </c>
      <c r="B66" s="26">
        <v>975.7</v>
      </c>
      <c r="C66" s="26">
        <v>629.5</v>
      </c>
      <c r="D66" s="26">
        <v>371.1</v>
      </c>
      <c r="E66" s="26">
        <v>258.39999999999998</v>
      </c>
      <c r="F66" s="26">
        <v>580.70000000000005</v>
      </c>
      <c r="G66" s="26">
        <v>348.6</v>
      </c>
      <c r="H66" s="26">
        <v>232.1</v>
      </c>
      <c r="I66" s="26">
        <v>48.8</v>
      </c>
      <c r="J66" s="26">
        <v>22.5</v>
      </c>
      <c r="K66" s="26">
        <v>26.3</v>
      </c>
      <c r="L66" s="26">
        <v>7.8</v>
      </c>
      <c r="M66" s="26">
        <v>64.517780000000002</v>
      </c>
      <c r="N66" s="26">
        <v>580.70000000000005</v>
      </c>
      <c r="O66" s="26">
        <v>27.1</v>
      </c>
      <c r="P66" s="26">
        <v>163.30000000000001</v>
      </c>
      <c r="Q66" s="26">
        <v>138.80000000000001</v>
      </c>
      <c r="R66" s="26">
        <v>72.2</v>
      </c>
      <c r="S66" s="26">
        <v>158.1</v>
      </c>
      <c r="T66" s="26">
        <v>21.3</v>
      </c>
      <c r="U66" s="26"/>
      <c r="V66" s="26">
        <v>17.100000000000001</v>
      </c>
      <c r="W66" s="26">
        <v>62.9</v>
      </c>
      <c r="X66" s="26">
        <v>29.1</v>
      </c>
      <c r="Y66" s="26">
        <v>98.8</v>
      </c>
      <c r="Z66" s="26">
        <v>368.2</v>
      </c>
    </row>
    <row r="67" spans="1:26" x14ac:dyDescent="0.2">
      <c r="A67" s="5">
        <v>38412</v>
      </c>
      <c r="B67" s="26">
        <v>976.8</v>
      </c>
      <c r="C67" s="26">
        <v>623.29999999999995</v>
      </c>
      <c r="D67" s="26">
        <v>367.9</v>
      </c>
      <c r="E67" s="26">
        <v>255.4</v>
      </c>
      <c r="F67" s="26">
        <v>567</v>
      </c>
      <c r="G67" s="26">
        <v>343.7</v>
      </c>
      <c r="H67" s="26">
        <v>223.3</v>
      </c>
      <c r="I67" s="26">
        <v>56.3</v>
      </c>
      <c r="J67" s="26">
        <v>24.2</v>
      </c>
      <c r="K67" s="26">
        <v>32.1</v>
      </c>
      <c r="L67" s="26">
        <v>9</v>
      </c>
      <c r="M67" s="26">
        <v>63.810400000000001</v>
      </c>
      <c r="N67" s="26">
        <v>567</v>
      </c>
      <c r="O67" s="26">
        <v>26.5</v>
      </c>
      <c r="P67" s="26">
        <v>159.6</v>
      </c>
      <c r="Q67" s="26">
        <v>133.80000000000001</v>
      </c>
      <c r="R67" s="26">
        <v>71.7</v>
      </c>
      <c r="S67" s="26">
        <v>149.9</v>
      </c>
      <c r="T67" s="26">
        <v>25.3</v>
      </c>
      <c r="U67" s="26"/>
      <c r="V67" s="26">
        <v>17.600000000000001</v>
      </c>
      <c r="W67" s="26">
        <v>56.9</v>
      </c>
      <c r="X67" s="26">
        <v>26</v>
      </c>
      <c r="Y67" s="26">
        <v>98.3</v>
      </c>
      <c r="Z67" s="26">
        <v>366.7</v>
      </c>
    </row>
    <row r="68" spans="1:26" x14ac:dyDescent="0.2">
      <c r="A68" s="5">
        <v>38504</v>
      </c>
      <c r="B68" s="26">
        <v>979</v>
      </c>
      <c r="C68" s="26">
        <v>618.9</v>
      </c>
      <c r="D68" s="26">
        <v>362.4</v>
      </c>
      <c r="E68" s="26">
        <v>256.5</v>
      </c>
      <c r="F68" s="26">
        <v>569.6</v>
      </c>
      <c r="G68" s="26">
        <v>340.7</v>
      </c>
      <c r="H68" s="26">
        <v>228.9</v>
      </c>
      <c r="I68" s="26">
        <v>49.3</v>
      </c>
      <c r="J68" s="26">
        <v>21.7</v>
      </c>
      <c r="K68" s="26">
        <v>27.6</v>
      </c>
      <c r="L68" s="26">
        <v>8</v>
      </c>
      <c r="M68" s="26">
        <v>63.217570000000002</v>
      </c>
      <c r="N68" s="26">
        <v>569.6</v>
      </c>
      <c r="O68" s="26">
        <v>24.7</v>
      </c>
      <c r="P68" s="26">
        <v>169.9</v>
      </c>
      <c r="Q68" s="26">
        <v>132.9</v>
      </c>
      <c r="R68" s="26">
        <v>69.2</v>
      </c>
      <c r="S68" s="26">
        <v>149.6</v>
      </c>
      <c r="T68" s="26">
        <v>23.4</v>
      </c>
      <c r="U68" s="26"/>
      <c r="V68" s="26">
        <v>20.2</v>
      </c>
      <c r="W68" s="26">
        <v>56.3</v>
      </c>
      <c r="X68" s="26">
        <v>21.1</v>
      </c>
      <c r="Y68" s="26">
        <v>103.2</v>
      </c>
      <c r="Z68" s="26">
        <v>365.6</v>
      </c>
    </row>
    <row r="69" spans="1:26" x14ac:dyDescent="0.2">
      <c r="A69" s="5">
        <v>38596</v>
      </c>
      <c r="B69" s="26">
        <v>979.7</v>
      </c>
      <c r="C69" s="26">
        <v>620.1</v>
      </c>
      <c r="D69" s="26">
        <v>358.4</v>
      </c>
      <c r="E69" s="26">
        <v>261.7</v>
      </c>
      <c r="F69" s="26">
        <v>569.4</v>
      </c>
      <c r="G69" s="26">
        <v>336.9</v>
      </c>
      <c r="H69" s="26">
        <v>232.5</v>
      </c>
      <c r="I69" s="26">
        <v>50.6</v>
      </c>
      <c r="J69" s="26">
        <v>21.5</v>
      </c>
      <c r="K69" s="26">
        <v>29.1</v>
      </c>
      <c r="L69" s="26">
        <v>8.1999999999999993</v>
      </c>
      <c r="M69" s="26">
        <v>63.294890000000002</v>
      </c>
      <c r="N69" s="26">
        <v>569.4</v>
      </c>
      <c r="O69" s="26">
        <v>25.5</v>
      </c>
      <c r="P69" s="26">
        <v>162.9</v>
      </c>
      <c r="Q69" s="26">
        <v>139.69999999999999</v>
      </c>
      <c r="R69" s="26">
        <v>68.099999999999994</v>
      </c>
      <c r="S69" s="26">
        <v>151.80000000000001</v>
      </c>
      <c r="T69" s="26">
        <v>21.6</v>
      </c>
      <c r="U69" s="26"/>
      <c r="V69" s="26">
        <v>20.2</v>
      </c>
      <c r="W69" s="26">
        <v>52.6</v>
      </c>
      <c r="X69" s="26">
        <v>25.8</v>
      </c>
      <c r="Y69" s="26">
        <v>100.5</v>
      </c>
      <c r="Z69" s="26">
        <v>368.1</v>
      </c>
    </row>
    <row r="70" spans="1:26" x14ac:dyDescent="0.2">
      <c r="A70" s="5">
        <v>38687</v>
      </c>
      <c r="B70" s="26">
        <v>980.5</v>
      </c>
      <c r="C70" s="26">
        <v>632.6</v>
      </c>
      <c r="D70" s="26">
        <v>371</v>
      </c>
      <c r="E70" s="26">
        <v>261.60000000000002</v>
      </c>
      <c r="F70" s="26">
        <v>589.9</v>
      </c>
      <c r="G70" s="26">
        <v>353</v>
      </c>
      <c r="H70" s="26">
        <v>236.9</v>
      </c>
      <c r="I70" s="26">
        <v>42.7</v>
      </c>
      <c r="J70" s="26">
        <v>18</v>
      </c>
      <c r="K70" s="26">
        <v>24.7</v>
      </c>
      <c r="L70" s="26">
        <v>6.7</v>
      </c>
      <c r="M70" s="26">
        <v>64.518100000000004</v>
      </c>
      <c r="N70" s="26">
        <v>589.9</v>
      </c>
      <c r="O70" s="26">
        <v>30.1</v>
      </c>
      <c r="P70" s="26">
        <v>174.1</v>
      </c>
      <c r="Q70" s="26">
        <v>129.6</v>
      </c>
      <c r="R70" s="26">
        <v>74.400000000000006</v>
      </c>
      <c r="S70" s="26">
        <v>157.9</v>
      </c>
      <c r="T70" s="26">
        <v>23.9</v>
      </c>
      <c r="U70" s="26"/>
      <c r="V70" s="26">
        <v>19</v>
      </c>
      <c r="W70" s="26">
        <v>60.6</v>
      </c>
      <c r="X70" s="26">
        <v>27.2</v>
      </c>
      <c r="Y70" s="26">
        <v>105.2</v>
      </c>
      <c r="Z70" s="26">
        <v>375</v>
      </c>
    </row>
    <row r="71" spans="1:26" x14ac:dyDescent="0.2">
      <c r="A71" s="5">
        <v>38777</v>
      </c>
      <c r="B71" s="26">
        <v>981.2</v>
      </c>
      <c r="C71" s="26">
        <v>625.1</v>
      </c>
      <c r="D71" s="26">
        <v>364.9</v>
      </c>
      <c r="E71" s="26">
        <v>260.2</v>
      </c>
      <c r="F71" s="26">
        <v>582.4</v>
      </c>
      <c r="G71" s="26">
        <v>346.6</v>
      </c>
      <c r="H71" s="26">
        <v>235.8</v>
      </c>
      <c r="I71" s="26">
        <v>42.7</v>
      </c>
      <c r="J71" s="26">
        <v>18.3</v>
      </c>
      <c r="K71" s="26">
        <v>24.4</v>
      </c>
      <c r="L71" s="26">
        <v>6.8</v>
      </c>
      <c r="M71" s="26">
        <v>63.707709999999999</v>
      </c>
      <c r="N71" s="26">
        <v>582.4</v>
      </c>
      <c r="O71" s="26">
        <v>24.1</v>
      </c>
      <c r="P71" s="26">
        <v>174.4</v>
      </c>
      <c r="Q71" s="26">
        <v>130.9</v>
      </c>
      <c r="R71" s="26">
        <v>70.599999999999994</v>
      </c>
      <c r="S71" s="26">
        <v>160.80000000000001</v>
      </c>
      <c r="T71" s="26">
        <v>21.6</v>
      </c>
      <c r="U71" s="26"/>
      <c r="V71" s="26">
        <v>19.5</v>
      </c>
      <c r="W71" s="26">
        <v>59.4</v>
      </c>
      <c r="X71" s="26">
        <v>24.5</v>
      </c>
      <c r="Y71" s="26">
        <v>102.2</v>
      </c>
      <c r="Z71" s="26">
        <v>373.5</v>
      </c>
    </row>
    <row r="72" spans="1:26" x14ac:dyDescent="0.2">
      <c r="A72" s="5">
        <v>38869</v>
      </c>
      <c r="B72" s="26">
        <v>976.8</v>
      </c>
      <c r="C72" s="26">
        <v>627.9</v>
      </c>
      <c r="D72" s="26">
        <v>365.7</v>
      </c>
      <c r="E72" s="26">
        <v>262.2</v>
      </c>
      <c r="F72" s="26">
        <v>582.9</v>
      </c>
      <c r="G72" s="26">
        <v>346.7</v>
      </c>
      <c r="H72" s="26">
        <v>236.2</v>
      </c>
      <c r="I72" s="26">
        <v>45.1</v>
      </c>
      <c r="J72" s="26">
        <v>19.100000000000001</v>
      </c>
      <c r="K72" s="26">
        <v>26</v>
      </c>
      <c r="L72" s="26">
        <v>7.2</v>
      </c>
      <c r="M72" s="26">
        <v>64.281329999999997</v>
      </c>
      <c r="N72" s="26">
        <v>582.9</v>
      </c>
      <c r="O72" s="26">
        <v>22.2</v>
      </c>
      <c r="P72" s="26">
        <v>164.4</v>
      </c>
      <c r="Q72" s="26">
        <v>143.4</v>
      </c>
      <c r="R72" s="26">
        <v>72.599999999999994</v>
      </c>
      <c r="S72" s="26">
        <v>153.4</v>
      </c>
      <c r="T72" s="26">
        <v>26.6</v>
      </c>
      <c r="U72" s="26"/>
      <c r="V72" s="26">
        <v>20.8</v>
      </c>
      <c r="W72" s="26">
        <v>55.4</v>
      </c>
      <c r="X72" s="26">
        <v>28.8</v>
      </c>
      <c r="Y72" s="26">
        <v>101.7</v>
      </c>
      <c r="Z72" s="26">
        <v>374.2</v>
      </c>
    </row>
    <row r="73" spans="1:26" x14ac:dyDescent="0.2">
      <c r="A73" s="5">
        <v>38961</v>
      </c>
      <c r="B73" s="26">
        <v>977.2</v>
      </c>
      <c r="C73" s="26">
        <v>619.5</v>
      </c>
      <c r="D73" s="26">
        <v>362.3</v>
      </c>
      <c r="E73" s="26">
        <v>257.2</v>
      </c>
      <c r="F73" s="26">
        <v>582.6</v>
      </c>
      <c r="G73" s="26">
        <v>346.4</v>
      </c>
      <c r="H73" s="26">
        <v>236.2</v>
      </c>
      <c r="I73" s="26">
        <v>36.799999999999997</v>
      </c>
      <c r="J73" s="26">
        <v>15.9</v>
      </c>
      <c r="K73" s="26">
        <v>20.9</v>
      </c>
      <c r="L73" s="26">
        <v>5.9</v>
      </c>
      <c r="M73" s="26">
        <v>63.395420000000001</v>
      </c>
      <c r="N73" s="26">
        <v>582.6</v>
      </c>
      <c r="O73" s="26">
        <v>24.5</v>
      </c>
      <c r="P73" s="26">
        <v>166.2</v>
      </c>
      <c r="Q73" s="26">
        <v>137.30000000000001</v>
      </c>
      <c r="R73" s="26">
        <v>72.599999999999994</v>
      </c>
      <c r="S73" s="26">
        <v>156.6</v>
      </c>
      <c r="T73" s="26">
        <v>25.4</v>
      </c>
      <c r="U73" s="26"/>
      <c r="V73" s="26">
        <v>19.100000000000001</v>
      </c>
      <c r="W73" s="26">
        <v>57</v>
      </c>
      <c r="X73" s="26">
        <v>23.9</v>
      </c>
      <c r="Y73" s="26">
        <v>105.7</v>
      </c>
      <c r="Z73" s="26">
        <v>376.3</v>
      </c>
    </row>
    <row r="74" spans="1:26" x14ac:dyDescent="0.2">
      <c r="A74" s="5">
        <v>39052</v>
      </c>
      <c r="B74" s="26">
        <v>978</v>
      </c>
      <c r="C74" s="26">
        <v>628.4</v>
      </c>
      <c r="D74" s="26">
        <v>366.4</v>
      </c>
      <c r="E74" s="26">
        <v>262</v>
      </c>
      <c r="F74" s="26">
        <v>596.79999999999995</v>
      </c>
      <c r="G74" s="26">
        <v>354</v>
      </c>
      <c r="H74" s="26">
        <v>242.8</v>
      </c>
      <c r="I74" s="26">
        <v>31.6</v>
      </c>
      <c r="J74" s="26">
        <v>12.4</v>
      </c>
      <c r="K74" s="26">
        <v>19.2</v>
      </c>
      <c r="L74" s="26">
        <v>5</v>
      </c>
      <c r="M74" s="26">
        <v>64.253579999999999</v>
      </c>
      <c r="N74" s="26">
        <v>596.79999999999995</v>
      </c>
      <c r="O74" s="26">
        <v>26.4</v>
      </c>
      <c r="P74" s="26">
        <v>174.5</v>
      </c>
      <c r="Q74" s="26">
        <v>135.6</v>
      </c>
      <c r="R74" s="26">
        <v>73.599999999999994</v>
      </c>
      <c r="S74" s="26">
        <v>164</v>
      </c>
      <c r="T74" s="26">
        <v>22.6</v>
      </c>
      <c r="U74" s="26"/>
      <c r="V74" s="26">
        <v>19.399999999999999</v>
      </c>
      <c r="W74" s="26">
        <v>53</v>
      </c>
      <c r="X74" s="26">
        <v>25.8</v>
      </c>
      <c r="Y74" s="26">
        <v>108.5</v>
      </c>
      <c r="Z74" s="26">
        <v>389.1</v>
      </c>
    </row>
    <row r="75" spans="1:26" x14ac:dyDescent="0.2">
      <c r="A75" s="5">
        <v>39142</v>
      </c>
      <c r="B75" s="26">
        <v>978.6</v>
      </c>
      <c r="C75" s="26">
        <v>615.4</v>
      </c>
      <c r="D75" s="26">
        <v>364.5</v>
      </c>
      <c r="E75" s="26">
        <v>250.9</v>
      </c>
      <c r="F75" s="26">
        <v>575.1</v>
      </c>
      <c r="G75" s="26">
        <v>348.3</v>
      </c>
      <c r="H75" s="26">
        <v>226.8</v>
      </c>
      <c r="I75" s="26">
        <v>40.299999999999997</v>
      </c>
      <c r="J75" s="26">
        <v>16.2</v>
      </c>
      <c r="K75" s="26">
        <v>24.1</v>
      </c>
      <c r="L75" s="26">
        <v>6.5</v>
      </c>
      <c r="M75" s="26">
        <v>62.885750000000002</v>
      </c>
      <c r="N75" s="26">
        <v>575.1</v>
      </c>
      <c r="O75" s="26">
        <v>23.5</v>
      </c>
      <c r="P75" s="26">
        <v>173</v>
      </c>
      <c r="Q75" s="26">
        <v>131.69999999999999</v>
      </c>
      <c r="R75" s="26">
        <v>65.099999999999994</v>
      </c>
      <c r="S75" s="26">
        <v>158.1</v>
      </c>
      <c r="T75" s="26">
        <v>23.8</v>
      </c>
      <c r="U75" s="26"/>
      <c r="V75" s="26">
        <v>22</v>
      </c>
      <c r="W75" s="26">
        <v>59.8</v>
      </c>
      <c r="X75" s="26">
        <v>22.5</v>
      </c>
      <c r="Y75" s="26">
        <v>103.3</v>
      </c>
      <c r="Z75" s="26">
        <v>367</v>
      </c>
    </row>
    <row r="76" spans="1:26" x14ac:dyDescent="0.2">
      <c r="A76" s="5">
        <v>39234</v>
      </c>
      <c r="B76" s="26">
        <v>980.6</v>
      </c>
      <c r="C76" s="26">
        <v>616.70000000000005</v>
      </c>
      <c r="D76" s="26">
        <v>368.6</v>
      </c>
      <c r="E76" s="26">
        <v>248.1</v>
      </c>
      <c r="F76" s="26">
        <v>579.70000000000005</v>
      </c>
      <c r="G76" s="26">
        <v>352.5</v>
      </c>
      <c r="H76" s="26">
        <v>227.2</v>
      </c>
      <c r="I76" s="26">
        <v>37</v>
      </c>
      <c r="J76" s="26">
        <v>16.100000000000001</v>
      </c>
      <c r="K76" s="26">
        <v>20.9</v>
      </c>
      <c r="L76" s="26">
        <v>6</v>
      </c>
      <c r="M76" s="26">
        <v>62.890070000000001</v>
      </c>
      <c r="N76" s="26">
        <v>579.70000000000005</v>
      </c>
      <c r="O76" s="26">
        <v>22.8</v>
      </c>
      <c r="P76" s="26">
        <v>169.2</v>
      </c>
      <c r="Q76" s="26">
        <v>137.80000000000001</v>
      </c>
      <c r="R76" s="26">
        <v>72.900000000000006</v>
      </c>
      <c r="S76" s="26">
        <v>151</v>
      </c>
      <c r="T76" s="26">
        <v>26.1</v>
      </c>
      <c r="U76" s="26"/>
      <c r="V76" s="26">
        <v>21.4</v>
      </c>
      <c r="W76" s="26">
        <v>54.3</v>
      </c>
      <c r="X76" s="26">
        <v>26.7</v>
      </c>
      <c r="Y76" s="26">
        <v>112</v>
      </c>
      <c r="Z76" s="26">
        <v>364.8</v>
      </c>
    </row>
    <row r="77" spans="1:26" x14ac:dyDescent="0.2">
      <c r="A77" s="5">
        <v>39326</v>
      </c>
      <c r="B77" s="26">
        <v>981.7</v>
      </c>
      <c r="C77" s="26">
        <v>625.9</v>
      </c>
      <c r="D77" s="26">
        <v>371.1</v>
      </c>
      <c r="E77" s="26">
        <v>254.8</v>
      </c>
      <c r="F77" s="26">
        <v>593.29999999999995</v>
      </c>
      <c r="G77" s="26">
        <v>357.5</v>
      </c>
      <c r="H77" s="26">
        <v>235.8</v>
      </c>
      <c r="I77" s="26">
        <v>32.6</v>
      </c>
      <c r="J77" s="26">
        <v>13.6</v>
      </c>
      <c r="K77" s="26">
        <v>19</v>
      </c>
      <c r="L77" s="26">
        <v>5.2</v>
      </c>
      <c r="M77" s="26">
        <v>63.756749999999997</v>
      </c>
      <c r="N77" s="26">
        <v>593.29999999999995</v>
      </c>
      <c r="O77" s="26">
        <v>26.4</v>
      </c>
      <c r="P77" s="26">
        <v>166.5</v>
      </c>
      <c r="Q77" s="26">
        <v>148.4</v>
      </c>
      <c r="R77" s="26">
        <v>69.3</v>
      </c>
      <c r="S77" s="26">
        <v>155.1</v>
      </c>
      <c r="T77" s="26">
        <v>27.6</v>
      </c>
      <c r="U77" s="26"/>
      <c r="V77" s="26">
        <v>22.7</v>
      </c>
      <c r="W77" s="26">
        <v>54.3</v>
      </c>
      <c r="X77" s="26">
        <v>21.7</v>
      </c>
      <c r="Y77" s="26">
        <v>111.7</v>
      </c>
      <c r="Z77" s="26">
        <v>382.5</v>
      </c>
    </row>
    <row r="78" spans="1:26" x14ac:dyDescent="0.2">
      <c r="A78" s="5">
        <v>39417</v>
      </c>
      <c r="B78" s="26">
        <v>982.6</v>
      </c>
      <c r="C78" s="26">
        <v>631.4</v>
      </c>
      <c r="D78" s="26">
        <v>370.2</v>
      </c>
      <c r="E78" s="26">
        <v>261.2</v>
      </c>
      <c r="F78" s="26">
        <v>603.1</v>
      </c>
      <c r="G78" s="26">
        <v>358.3</v>
      </c>
      <c r="H78" s="26">
        <v>244.8</v>
      </c>
      <c r="I78" s="26">
        <v>28.3</v>
      </c>
      <c r="J78" s="26">
        <v>11.9</v>
      </c>
      <c r="K78" s="26">
        <v>16.399999999999999</v>
      </c>
      <c r="L78" s="26">
        <v>4.5</v>
      </c>
      <c r="M78" s="26">
        <v>64.258089999999996</v>
      </c>
      <c r="N78" s="26">
        <v>603.1</v>
      </c>
      <c r="O78" s="26">
        <v>25.2</v>
      </c>
      <c r="P78" s="26">
        <v>170.8</v>
      </c>
      <c r="Q78" s="26">
        <v>144.1</v>
      </c>
      <c r="R78" s="26">
        <v>65.400000000000006</v>
      </c>
      <c r="S78" s="26">
        <v>171.8</v>
      </c>
      <c r="T78" s="26">
        <v>26</v>
      </c>
      <c r="U78" s="26"/>
      <c r="V78" s="26">
        <v>19.899999999999999</v>
      </c>
      <c r="W78" s="26">
        <v>53.2</v>
      </c>
      <c r="X78" s="26">
        <v>18.8</v>
      </c>
      <c r="Y78" s="26">
        <v>113.5</v>
      </c>
      <c r="Z78" s="26">
        <v>397.5</v>
      </c>
    </row>
    <row r="79" spans="1:26" x14ac:dyDescent="0.2">
      <c r="A79" s="5">
        <v>39508</v>
      </c>
      <c r="B79" s="26">
        <v>983.6</v>
      </c>
      <c r="C79" s="26">
        <v>620.79999999999995</v>
      </c>
      <c r="D79" s="26">
        <v>365.3</v>
      </c>
      <c r="E79" s="26">
        <v>255.5</v>
      </c>
      <c r="F79" s="26">
        <v>588.4</v>
      </c>
      <c r="G79" s="26">
        <v>351.2</v>
      </c>
      <c r="H79" s="26">
        <v>237.2</v>
      </c>
      <c r="I79" s="26">
        <v>32.6</v>
      </c>
      <c r="J79" s="26">
        <v>14.2</v>
      </c>
      <c r="K79" s="26">
        <v>18.399999999999999</v>
      </c>
      <c r="L79" s="26">
        <v>5.3</v>
      </c>
      <c r="M79" s="26">
        <v>63.115090000000002</v>
      </c>
      <c r="N79" s="26">
        <v>588.4</v>
      </c>
      <c r="O79" s="26">
        <v>23.9</v>
      </c>
      <c r="P79" s="26">
        <v>169.7</v>
      </c>
      <c r="Q79" s="26">
        <v>135.30000000000001</v>
      </c>
      <c r="R79" s="26">
        <v>68.599999999999994</v>
      </c>
      <c r="S79" s="26">
        <v>167.5</v>
      </c>
      <c r="T79" s="26">
        <v>23.4</v>
      </c>
      <c r="U79" s="26"/>
      <c r="V79" s="26">
        <v>18.399999999999999</v>
      </c>
      <c r="W79" s="26">
        <v>57</v>
      </c>
      <c r="X79" s="26">
        <v>22.9</v>
      </c>
      <c r="Y79" s="26">
        <v>115.3</v>
      </c>
      <c r="Z79" s="26">
        <v>373.8</v>
      </c>
    </row>
    <row r="80" spans="1:26" x14ac:dyDescent="0.2">
      <c r="A80" s="5">
        <v>39600</v>
      </c>
      <c r="B80" s="26">
        <v>987.2</v>
      </c>
      <c r="C80" s="26">
        <v>621.4</v>
      </c>
      <c r="D80" s="26">
        <v>363.8</v>
      </c>
      <c r="E80" s="26">
        <v>257.60000000000002</v>
      </c>
      <c r="F80" s="26">
        <v>592.79999999999995</v>
      </c>
      <c r="G80" s="26">
        <v>351.2</v>
      </c>
      <c r="H80" s="26">
        <v>241.6</v>
      </c>
      <c r="I80" s="26">
        <v>28.6</v>
      </c>
      <c r="J80" s="26">
        <v>12.6</v>
      </c>
      <c r="K80" s="26">
        <v>16</v>
      </c>
      <c r="L80" s="26">
        <v>4.5999999999999996</v>
      </c>
      <c r="M80" s="26">
        <v>62.945709999999998</v>
      </c>
      <c r="N80" s="26">
        <v>592.79999999999995</v>
      </c>
      <c r="O80" s="26">
        <v>21.8</v>
      </c>
      <c r="P80" s="26">
        <v>162.19999999999999</v>
      </c>
      <c r="Q80" s="26">
        <v>143.5</v>
      </c>
      <c r="R80" s="26">
        <v>73.7</v>
      </c>
      <c r="S80" s="26">
        <v>164.6</v>
      </c>
      <c r="T80" s="26">
        <v>26.5</v>
      </c>
      <c r="U80" s="26"/>
      <c r="V80" s="26">
        <v>20.9</v>
      </c>
      <c r="W80" s="26">
        <v>57.7</v>
      </c>
      <c r="X80" s="26">
        <v>29.7</v>
      </c>
      <c r="Y80" s="26">
        <v>116.4</v>
      </c>
      <c r="Z80" s="26">
        <v>367.5</v>
      </c>
    </row>
    <row r="81" spans="1:26" x14ac:dyDescent="0.2">
      <c r="A81" s="5">
        <v>39692</v>
      </c>
      <c r="B81" s="26">
        <v>988.1</v>
      </c>
      <c r="C81" s="26">
        <v>630.70000000000005</v>
      </c>
      <c r="D81" s="26">
        <v>367.2</v>
      </c>
      <c r="E81" s="26">
        <v>263.5</v>
      </c>
      <c r="F81" s="26">
        <v>600.79999999999995</v>
      </c>
      <c r="G81" s="26">
        <v>353.6</v>
      </c>
      <c r="H81" s="26">
        <v>247.2</v>
      </c>
      <c r="I81" s="26">
        <v>29.9</v>
      </c>
      <c r="J81" s="26">
        <v>13.6</v>
      </c>
      <c r="K81" s="26">
        <v>16.3</v>
      </c>
      <c r="L81" s="26">
        <v>4.7</v>
      </c>
      <c r="M81" s="26">
        <v>63.829569999999997</v>
      </c>
      <c r="N81" s="26">
        <v>600.79999999999995</v>
      </c>
      <c r="O81" s="26">
        <v>23</v>
      </c>
      <c r="P81" s="26">
        <v>165.8</v>
      </c>
      <c r="Q81" s="26">
        <v>145.1</v>
      </c>
      <c r="R81" s="26">
        <v>71.2</v>
      </c>
      <c r="S81" s="26">
        <v>167</v>
      </c>
      <c r="T81" s="26">
        <v>28.8</v>
      </c>
      <c r="U81" s="26"/>
      <c r="V81" s="26">
        <v>20.100000000000001</v>
      </c>
      <c r="W81" s="26">
        <v>53.2</v>
      </c>
      <c r="X81" s="26">
        <v>23.3</v>
      </c>
      <c r="Y81" s="26">
        <v>121.3</v>
      </c>
      <c r="Z81" s="26">
        <v>382.2</v>
      </c>
    </row>
    <row r="82" spans="1:26" x14ac:dyDescent="0.2">
      <c r="A82" s="5">
        <v>39783</v>
      </c>
      <c r="B82" s="26">
        <v>989.2</v>
      </c>
      <c r="C82" s="26">
        <v>633.6</v>
      </c>
      <c r="D82" s="26">
        <v>368.9</v>
      </c>
      <c r="E82" s="26">
        <v>264.7</v>
      </c>
      <c r="F82" s="26">
        <v>608.70000000000005</v>
      </c>
      <c r="G82" s="26">
        <v>357.7</v>
      </c>
      <c r="H82" s="26">
        <v>251</v>
      </c>
      <c r="I82" s="26">
        <v>24.9</v>
      </c>
      <c r="J82" s="26">
        <v>11.2</v>
      </c>
      <c r="K82" s="26">
        <v>13.7</v>
      </c>
      <c r="L82" s="26">
        <v>3.9</v>
      </c>
      <c r="M82" s="26">
        <v>64.051760000000002</v>
      </c>
      <c r="N82" s="26">
        <v>608.70000000000005</v>
      </c>
      <c r="O82" s="26">
        <v>21.9</v>
      </c>
      <c r="P82" s="26">
        <v>166.1</v>
      </c>
      <c r="Q82" s="26">
        <v>152.80000000000001</v>
      </c>
      <c r="R82" s="26">
        <v>72.2</v>
      </c>
      <c r="S82" s="26">
        <v>169.3</v>
      </c>
      <c r="T82" s="26">
        <v>26.4</v>
      </c>
      <c r="U82" s="26"/>
      <c r="V82" s="26">
        <v>21.4</v>
      </c>
      <c r="W82" s="26">
        <v>56.1</v>
      </c>
      <c r="X82" s="26">
        <v>16.3</v>
      </c>
      <c r="Y82" s="26">
        <v>112.5</v>
      </c>
      <c r="Z82" s="26">
        <v>401.8</v>
      </c>
    </row>
    <row r="83" spans="1:26" x14ac:dyDescent="0.2">
      <c r="A83" s="5">
        <v>39873</v>
      </c>
      <c r="B83" s="26">
        <v>990.1</v>
      </c>
      <c r="C83" s="26">
        <v>630</v>
      </c>
      <c r="D83" s="26">
        <v>368.9</v>
      </c>
      <c r="E83" s="26">
        <v>261.10000000000002</v>
      </c>
      <c r="F83" s="26">
        <v>598.20000000000005</v>
      </c>
      <c r="G83" s="26">
        <v>351.7</v>
      </c>
      <c r="H83" s="26">
        <v>246.5</v>
      </c>
      <c r="I83" s="26">
        <v>31.8</v>
      </c>
      <c r="J83" s="26">
        <v>17.2</v>
      </c>
      <c r="K83" s="26">
        <v>14.6</v>
      </c>
      <c r="L83" s="26">
        <v>5</v>
      </c>
      <c r="M83" s="26">
        <v>63.629939999999998</v>
      </c>
      <c r="N83" s="26">
        <v>598.20000000000005</v>
      </c>
      <c r="O83" s="26">
        <v>18.8</v>
      </c>
      <c r="P83" s="26">
        <v>163.19999999999999</v>
      </c>
      <c r="Q83" s="26">
        <v>146.9</v>
      </c>
      <c r="R83" s="26">
        <v>70.3</v>
      </c>
      <c r="S83" s="26">
        <v>173.4</v>
      </c>
      <c r="T83" s="26">
        <v>25.7</v>
      </c>
      <c r="U83" s="26"/>
      <c r="V83" s="26">
        <v>18.5</v>
      </c>
      <c r="W83" s="26">
        <v>53.7</v>
      </c>
      <c r="X83" s="26">
        <v>21.3</v>
      </c>
      <c r="Y83" s="26">
        <v>111.5</v>
      </c>
      <c r="Z83" s="26">
        <v>391.8</v>
      </c>
    </row>
    <row r="84" spans="1:26" x14ac:dyDescent="0.2">
      <c r="A84" s="5">
        <v>39965</v>
      </c>
      <c r="B84" s="26">
        <v>991.2</v>
      </c>
      <c r="C84" s="26">
        <v>624.29999999999995</v>
      </c>
      <c r="D84" s="26">
        <v>368</v>
      </c>
      <c r="E84" s="26">
        <v>256.3</v>
      </c>
      <c r="F84" s="26">
        <v>592.5</v>
      </c>
      <c r="G84" s="26">
        <v>352</v>
      </c>
      <c r="H84" s="26">
        <v>240.5</v>
      </c>
      <c r="I84" s="26">
        <v>31.8</v>
      </c>
      <c r="J84" s="26">
        <v>16</v>
      </c>
      <c r="K84" s="26">
        <v>15.8</v>
      </c>
      <c r="L84" s="26">
        <v>5.0999999999999996</v>
      </c>
      <c r="M84" s="26">
        <v>62.984259999999999</v>
      </c>
      <c r="N84" s="26">
        <v>592.5</v>
      </c>
      <c r="O84" s="26">
        <v>20.399999999999999</v>
      </c>
      <c r="P84" s="26">
        <v>162</v>
      </c>
      <c r="Q84" s="26">
        <v>147.19999999999999</v>
      </c>
      <c r="R84" s="26">
        <v>68.7</v>
      </c>
      <c r="S84" s="26">
        <v>168.9</v>
      </c>
      <c r="T84" s="26">
        <v>25.3</v>
      </c>
      <c r="U84" s="26"/>
      <c r="V84" s="26">
        <v>18.2</v>
      </c>
      <c r="W84" s="26">
        <v>49.9</v>
      </c>
      <c r="X84" s="26">
        <v>26.3</v>
      </c>
      <c r="Y84" s="26">
        <v>114.9</v>
      </c>
      <c r="Z84" s="26">
        <v>381.5</v>
      </c>
    </row>
    <row r="85" spans="1:26" x14ac:dyDescent="0.2">
      <c r="A85" s="5">
        <v>40057</v>
      </c>
      <c r="B85" s="26">
        <v>991.4</v>
      </c>
      <c r="C85" s="26">
        <v>616.1</v>
      </c>
      <c r="D85" s="26">
        <v>368.7</v>
      </c>
      <c r="E85" s="26">
        <v>247.4</v>
      </c>
      <c r="F85" s="26">
        <v>580.20000000000005</v>
      </c>
      <c r="G85" s="26">
        <v>351.1</v>
      </c>
      <c r="H85" s="26">
        <v>229.1</v>
      </c>
      <c r="I85" s="26">
        <v>35.9</v>
      </c>
      <c r="J85" s="26">
        <v>17.600000000000001</v>
      </c>
      <c r="K85" s="26">
        <v>18.3</v>
      </c>
      <c r="L85" s="26">
        <v>5.8</v>
      </c>
      <c r="M85" s="26">
        <v>62.144440000000003</v>
      </c>
      <c r="N85" s="26">
        <v>580.20000000000005</v>
      </c>
      <c r="O85" s="26">
        <v>19.600000000000001</v>
      </c>
      <c r="P85" s="26">
        <v>163.19999999999999</v>
      </c>
      <c r="Q85" s="26">
        <v>139.9</v>
      </c>
      <c r="R85" s="26">
        <v>67.900000000000006</v>
      </c>
      <c r="S85" s="26">
        <v>165</v>
      </c>
      <c r="T85" s="26">
        <v>24.7</v>
      </c>
      <c r="U85" s="26"/>
      <c r="V85" s="26">
        <v>19.7</v>
      </c>
      <c r="W85" s="26">
        <v>54.3</v>
      </c>
      <c r="X85" s="26">
        <v>22.2</v>
      </c>
      <c r="Y85" s="26">
        <v>117.2</v>
      </c>
      <c r="Z85" s="26">
        <v>366.1</v>
      </c>
    </row>
    <row r="86" spans="1:26" x14ac:dyDescent="0.2">
      <c r="A86" s="5">
        <v>40148</v>
      </c>
      <c r="B86" s="26">
        <v>991.7</v>
      </c>
      <c r="C86" s="26">
        <v>613.5</v>
      </c>
      <c r="D86" s="26">
        <v>361</v>
      </c>
      <c r="E86" s="26">
        <v>252.5</v>
      </c>
      <c r="F86" s="26">
        <v>582.6</v>
      </c>
      <c r="G86" s="26">
        <v>345</v>
      </c>
      <c r="H86" s="26">
        <v>237.6</v>
      </c>
      <c r="I86" s="26">
        <v>31</v>
      </c>
      <c r="J86" s="26">
        <v>16.100000000000001</v>
      </c>
      <c r="K86" s="26">
        <v>14.9</v>
      </c>
      <c r="L86" s="26">
        <v>5.0999999999999996</v>
      </c>
      <c r="M86" s="26">
        <v>61.86347</v>
      </c>
      <c r="N86" s="26">
        <v>582.6</v>
      </c>
      <c r="O86" s="26">
        <v>19.7</v>
      </c>
      <c r="P86" s="26">
        <v>165.6</v>
      </c>
      <c r="Q86" s="26">
        <v>133.4</v>
      </c>
      <c r="R86" s="26">
        <v>64.900000000000006</v>
      </c>
      <c r="S86" s="26">
        <v>171.2</v>
      </c>
      <c r="T86" s="26">
        <v>27.6</v>
      </c>
      <c r="U86" s="26"/>
      <c r="V86" s="26">
        <v>20.6</v>
      </c>
      <c r="W86" s="26">
        <v>54.3</v>
      </c>
      <c r="X86" s="26">
        <v>22</v>
      </c>
      <c r="Y86" s="26">
        <v>110</v>
      </c>
      <c r="Z86" s="26">
        <v>374.3</v>
      </c>
    </row>
    <row r="87" spans="1:26" x14ac:dyDescent="0.2">
      <c r="A87" s="5">
        <v>40238</v>
      </c>
      <c r="B87" s="26">
        <v>992.1</v>
      </c>
      <c r="C87" s="26">
        <v>614.6</v>
      </c>
      <c r="D87" s="26">
        <v>354.4</v>
      </c>
      <c r="E87" s="26">
        <v>260.2</v>
      </c>
      <c r="F87" s="26">
        <v>573.5</v>
      </c>
      <c r="G87" s="26">
        <v>331.9</v>
      </c>
      <c r="H87" s="26">
        <v>241.6</v>
      </c>
      <c r="I87" s="26">
        <v>41.1</v>
      </c>
      <c r="J87" s="26">
        <v>22.5</v>
      </c>
      <c r="K87" s="26">
        <v>18.600000000000001</v>
      </c>
      <c r="L87" s="26">
        <v>6.7</v>
      </c>
      <c r="M87" s="26">
        <v>61.949399999999997</v>
      </c>
      <c r="N87" s="26">
        <v>573.5</v>
      </c>
      <c r="O87" s="26">
        <v>17.5</v>
      </c>
      <c r="P87" s="26">
        <v>156.4</v>
      </c>
      <c r="Q87" s="26">
        <v>134.9</v>
      </c>
      <c r="R87" s="26">
        <v>71.2</v>
      </c>
      <c r="S87" s="26">
        <v>166.5</v>
      </c>
      <c r="T87" s="26">
        <v>27</v>
      </c>
      <c r="U87" s="26"/>
      <c r="V87" s="26">
        <v>19</v>
      </c>
      <c r="W87" s="26">
        <v>52.2</v>
      </c>
      <c r="X87" s="26">
        <v>21.1</v>
      </c>
      <c r="Y87" s="26">
        <v>97.9</v>
      </c>
      <c r="Z87" s="26">
        <v>383.2</v>
      </c>
    </row>
    <row r="88" spans="1:26" x14ac:dyDescent="0.2">
      <c r="A88" s="5">
        <v>40330</v>
      </c>
      <c r="B88" s="26">
        <v>997.1</v>
      </c>
      <c r="C88" s="26">
        <v>608.4</v>
      </c>
      <c r="D88" s="26">
        <v>358.3</v>
      </c>
      <c r="E88" s="26">
        <v>250.1</v>
      </c>
      <c r="F88" s="26">
        <v>578.9</v>
      </c>
      <c r="G88" s="26">
        <v>343.4</v>
      </c>
      <c r="H88" s="26">
        <v>235.5</v>
      </c>
      <c r="I88" s="26">
        <v>29.5</v>
      </c>
      <c r="J88" s="26">
        <v>14.9</v>
      </c>
      <c r="K88" s="26">
        <v>14.6</v>
      </c>
      <c r="L88" s="26">
        <v>4.8</v>
      </c>
      <c r="M88" s="26">
        <v>61.016950000000001</v>
      </c>
      <c r="N88" s="26">
        <v>578.9</v>
      </c>
      <c r="O88" s="26">
        <v>13.1</v>
      </c>
      <c r="P88" s="26">
        <v>152.5</v>
      </c>
      <c r="Q88" s="26">
        <v>141</v>
      </c>
      <c r="R88" s="26">
        <v>60.3</v>
      </c>
      <c r="S88" s="26">
        <v>181.5</v>
      </c>
      <c r="T88" s="26">
        <v>30.6</v>
      </c>
      <c r="U88" s="26"/>
      <c r="V88" s="26">
        <v>18.8</v>
      </c>
      <c r="W88" s="26">
        <v>51.9</v>
      </c>
      <c r="X88" s="26">
        <v>18.399999999999999</v>
      </c>
      <c r="Y88" s="26">
        <v>96.3</v>
      </c>
      <c r="Z88" s="26">
        <v>393.1</v>
      </c>
    </row>
    <row r="89" spans="1:26" x14ac:dyDescent="0.2">
      <c r="A89" s="5">
        <v>40422</v>
      </c>
      <c r="B89" s="26">
        <v>998.5</v>
      </c>
      <c r="C89" s="26">
        <v>620.79999999999995</v>
      </c>
      <c r="D89" s="26">
        <v>366</v>
      </c>
      <c r="E89" s="26">
        <v>254.8</v>
      </c>
      <c r="F89" s="26">
        <v>584.29999999999995</v>
      </c>
      <c r="G89" s="26">
        <v>346.8</v>
      </c>
      <c r="H89" s="26">
        <v>237.5</v>
      </c>
      <c r="I89" s="26">
        <v>36.6</v>
      </c>
      <c r="J89" s="26">
        <v>19.2</v>
      </c>
      <c r="K89" s="26">
        <v>17.399999999999999</v>
      </c>
      <c r="L89" s="26">
        <v>5.9</v>
      </c>
      <c r="M89" s="26">
        <v>62.173259999999999</v>
      </c>
      <c r="N89" s="26">
        <v>584.29999999999995</v>
      </c>
      <c r="O89" s="26">
        <v>16.100000000000001</v>
      </c>
      <c r="P89" s="26">
        <v>155.4</v>
      </c>
      <c r="Q89" s="26">
        <v>146.6</v>
      </c>
      <c r="R89" s="26">
        <v>62.4</v>
      </c>
      <c r="S89" s="26">
        <v>174.2</v>
      </c>
      <c r="T89" s="26">
        <v>29.4</v>
      </c>
      <c r="U89" s="26"/>
      <c r="V89" s="26">
        <v>17.3</v>
      </c>
      <c r="W89" s="26">
        <v>52.6</v>
      </c>
      <c r="X89" s="26">
        <v>23.6</v>
      </c>
      <c r="Y89" s="26">
        <v>101.5</v>
      </c>
      <c r="Z89" s="26">
        <v>388.1</v>
      </c>
    </row>
    <row r="90" spans="1:26" x14ac:dyDescent="0.2">
      <c r="A90" s="5">
        <v>40513</v>
      </c>
      <c r="B90" s="26">
        <v>1000</v>
      </c>
      <c r="C90" s="26">
        <v>631.6</v>
      </c>
      <c r="D90" s="26">
        <v>373.7</v>
      </c>
      <c r="E90" s="26">
        <v>258.89999999999998</v>
      </c>
      <c r="F90" s="26">
        <v>591.79999999999995</v>
      </c>
      <c r="G90" s="26">
        <v>354.3</v>
      </c>
      <c r="H90" s="26">
        <v>237.5</v>
      </c>
      <c r="I90" s="26">
        <v>39.799999999999997</v>
      </c>
      <c r="J90" s="26">
        <v>18.399999999999999</v>
      </c>
      <c r="K90" s="26">
        <v>21.4</v>
      </c>
      <c r="L90" s="26">
        <v>6.3</v>
      </c>
      <c r="M90" s="26">
        <v>63.16</v>
      </c>
      <c r="N90" s="26">
        <v>591.79999999999995</v>
      </c>
      <c r="O90" s="26">
        <v>18.399999999999999</v>
      </c>
      <c r="P90" s="26">
        <v>167.4</v>
      </c>
      <c r="Q90" s="26">
        <v>142.5</v>
      </c>
      <c r="R90" s="26">
        <v>66.3</v>
      </c>
      <c r="S90" s="26">
        <v>171.1</v>
      </c>
      <c r="T90" s="26">
        <v>26.2</v>
      </c>
      <c r="U90" s="26"/>
      <c r="V90" s="26">
        <v>19.399999999999999</v>
      </c>
      <c r="W90" s="26">
        <v>51.8</v>
      </c>
      <c r="X90" s="26">
        <v>23</v>
      </c>
      <c r="Y90" s="26">
        <v>106.5</v>
      </c>
      <c r="Z90" s="26">
        <v>387.4</v>
      </c>
    </row>
    <row r="91" spans="1:26" x14ac:dyDescent="0.2">
      <c r="A91" s="5">
        <v>40603</v>
      </c>
      <c r="B91" s="26"/>
      <c r="C91" s="26"/>
      <c r="D91" s="26"/>
      <c r="E91" s="26"/>
      <c r="F91" s="26"/>
      <c r="G91" s="26"/>
      <c r="H91" s="26"/>
      <c r="I91" s="26"/>
      <c r="J91" s="26"/>
      <c r="K91" s="26"/>
      <c r="L91" s="26"/>
      <c r="M91" s="26"/>
      <c r="N91" s="26"/>
      <c r="O91" s="26"/>
      <c r="P91" s="26"/>
      <c r="Q91" s="26"/>
      <c r="R91" s="26"/>
      <c r="S91" s="26"/>
      <c r="T91" s="26"/>
      <c r="U91" s="26"/>
      <c r="V91" s="26"/>
      <c r="W91" s="26"/>
      <c r="X91" s="26"/>
      <c r="Y91" s="26"/>
      <c r="Z91" s="26"/>
    </row>
    <row r="92" spans="1:26" x14ac:dyDescent="0.2">
      <c r="A92" s="5">
        <v>40695</v>
      </c>
      <c r="B92" s="26">
        <v>1002.6</v>
      </c>
      <c r="C92" s="26">
        <v>617.79999999999995</v>
      </c>
      <c r="D92" s="26">
        <v>363.8</v>
      </c>
      <c r="E92" s="26">
        <v>254</v>
      </c>
      <c r="F92" s="26">
        <v>581.9</v>
      </c>
      <c r="G92" s="26">
        <v>346.2</v>
      </c>
      <c r="H92" s="26">
        <v>235.7</v>
      </c>
      <c r="I92" s="26">
        <v>35.9</v>
      </c>
      <c r="J92" s="26">
        <v>17.600000000000001</v>
      </c>
      <c r="K92" s="26">
        <v>18.3</v>
      </c>
      <c r="L92" s="26">
        <v>5.8</v>
      </c>
      <c r="M92" s="26">
        <v>61.619790000000002</v>
      </c>
      <c r="N92" s="26">
        <v>581.9</v>
      </c>
      <c r="O92" s="26">
        <v>16.5</v>
      </c>
      <c r="P92" s="26">
        <v>156.6</v>
      </c>
      <c r="Q92" s="26">
        <v>141.1</v>
      </c>
      <c r="R92" s="26">
        <v>67.400000000000006</v>
      </c>
      <c r="S92" s="26">
        <v>172.4</v>
      </c>
      <c r="T92" s="26">
        <v>25.6</v>
      </c>
      <c r="U92" s="26"/>
      <c r="V92" s="26">
        <v>17.600000000000001</v>
      </c>
      <c r="W92" s="26">
        <v>47.1</v>
      </c>
      <c r="X92" s="26">
        <v>20.5</v>
      </c>
      <c r="Y92" s="26">
        <v>92.8</v>
      </c>
      <c r="Z92" s="26">
        <v>402.2</v>
      </c>
    </row>
    <row r="93" spans="1:26" x14ac:dyDescent="0.2">
      <c r="A93" s="5">
        <v>40787</v>
      </c>
      <c r="B93" s="26">
        <v>1006.5</v>
      </c>
      <c r="C93" s="26">
        <v>609.5</v>
      </c>
      <c r="D93" s="26">
        <v>364.2</v>
      </c>
      <c r="E93" s="26">
        <v>245.3</v>
      </c>
      <c r="F93" s="26">
        <v>578</v>
      </c>
      <c r="G93" s="26">
        <v>349.5</v>
      </c>
      <c r="H93" s="26">
        <v>228.5</v>
      </c>
      <c r="I93" s="26">
        <v>31.5</v>
      </c>
      <c r="J93" s="26">
        <v>14.7</v>
      </c>
      <c r="K93" s="26">
        <v>16.8</v>
      </c>
      <c r="L93" s="26">
        <v>5.2</v>
      </c>
      <c r="M93" s="26">
        <v>60.55639</v>
      </c>
      <c r="N93" s="26">
        <v>578</v>
      </c>
      <c r="O93" s="26">
        <v>14.9</v>
      </c>
      <c r="P93" s="26">
        <v>151.5</v>
      </c>
      <c r="Q93" s="26">
        <v>151.9</v>
      </c>
      <c r="R93" s="26">
        <v>56.6</v>
      </c>
      <c r="S93" s="26">
        <v>173.8</v>
      </c>
      <c r="T93" s="26">
        <v>29.3</v>
      </c>
      <c r="U93" s="26"/>
      <c r="V93" s="26">
        <v>19.3</v>
      </c>
      <c r="W93" s="26">
        <v>50.1</v>
      </c>
      <c r="X93" s="26">
        <v>21.4</v>
      </c>
      <c r="Y93" s="26">
        <v>98.4</v>
      </c>
      <c r="Z93" s="26">
        <v>387.5</v>
      </c>
    </row>
    <row r="94" spans="1:26" x14ac:dyDescent="0.2">
      <c r="A94" s="5">
        <v>40878</v>
      </c>
      <c r="B94" s="26">
        <v>1008</v>
      </c>
      <c r="C94" s="26">
        <v>621.9</v>
      </c>
      <c r="D94" s="26">
        <v>367.3</v>
      </c>
      <c r="E94" s="26">
        <v>254.6</v>
      </c>
      <c r="F94" s="26">
        <v>596.1</v>
      </c>
      <c r="G94" s="26">
        <v>356.6</v>
      </c>
      <c r="H94" s="26">
        <v>239.5</v>
      </c>
      <c r="I94" s="26">
        <v>25.9</v>
      </c>
      <c r="J94" s="26">
        <v>10.7</v>
      </c>
      <c r="K94" s="26">
        <v>15.2</v>
      </c>
      <c r="L94" s="26">
        <v>4.2</v>
      </c>
      <c r="M94" s="26">
        <v>61.696429999999999</v>
      </c>
      <c r="N94" s="26">
        <v>596.1</v>
      </c>
      <c r="O94" s="26">
        <v>15.3</v>
      </c>
      <c r="P94" s="26">
        <v>155.4</v>
      </c>
      <c r="Q94" s="26">
        <v>149.80000000000001</v>
      </c>
      <c r="R94" s="26">
        <v>66.599999999999994</v>
      </c>
      <c r="S94" s="26">
        <v>180.9</v>
      </c>
      <c r="T94" s="26">
        <v>28.1</v>
      </c>
      <c r="U94" s="26"/>
      <c r="V94" s="26">
        <v>19.5</v>
      </c>
      <c r="W94" s="26">
        <v>53.3</v>
      </c>
      <c r="X94" s="26">
        <v>23.3</v>
      </c>
      <c r="Y94" s="26">
        <v>101.9</v>
      </c>
      <c r="Z94" s="26">
        <v>395.1</v>
      </c>
    </row>
    <row r="95" spans="1:26" x14ac:dyDescent="0.2">
      <c r="A95" s="5">
        <v>40969</v>
      </c>
      <c r="B95" s="26">
        <v>1009.5</v>
      </c>
      <c r="C95" s="26">
        <v>623.5</v>
      </c>
      <c r="D95" s="26">
        <v>362.6</v>
      </c>
      <c r="E95" s="26">
        <v>260.89999999999998</v>
      </c>
      <c r="F95" s="26">
        <v>589.6</v>
      </c>
      <c r="G95" s="26">
        <v>346</v>
      </c>
      <c r="H95" s="26">
        <v>243.6</v>
      </c>
      <c r="I95" s="26">
        <v>33.799999999999997</v>
      </c>
      <c r="J95" s="26">
        <v>16.600000000000001</v>
      </c>
      <c r="K95" s="26">
        <v>17.2</v>
      </c>
      <c r="L95" s="26">
        <v>5.4</v>
      </c>
      <c r="M95" s="26">
        <v>61.763249999999999</v>
      </c>
      <c r="N95" s="26">
        <v>589.6</v>
      </c>
      <c r="O95" s="26">
        <v>15.6</v>
      </c>
      <c r="P95" s="26">
        <v>150</v>
      </c>
      <c r="Q95" s="26">
        <v>155.19999999999999</v>
      </c>
      <c r="R95" s="26">
        <v>63.4</v>
      </c>
      <c r="S95" s="26">
        <v>177.4</v>
      </c>
      <c r="T95" s="26">
        <v>28.3</v>
      </c>
      <c r="U95" s="26"/>
      <c r="V95" s="26">
        <v>21.2</v>
      </c>
      <c r="W95" s="26">
        <v>47.3</v>
      </c>
      <c r="X95" s="26">
        <v>22.2</v>
      </c>
      <c r="Y95" s="26">
        <v>99.5</v>
      </c>
      <c r="Z95" s="26">
        <v>398.7</v>
      </c>
    </row>
    <row r="96" spans="1:26" x14ac:dyDescent="0.2">
      <c r="A96" s="5">
        <v>41061</v>
      </c>
      <c r="B96" s="26">
        <v>1054</v>
      </c>
      <c r="C96" s="26">
        <v>651.70000000000005</v>
      </c>
      <c r="D96" s="26">
        <v>376.7</v>
      </c>
      <c r="E96" s="26">
        <v>275</v>
      </c>
      <c r="F96" s="26">
        <v>620</v>
      </c>
      <c r="G96" s="26">
        <v>360.9</v>
      </c>
      <c r="H96" s="26">
        <v>259.10000000000002</v>
      </c>
      <c r="I96" s="26">
        <v>31.7</v>
      </c>
      <c r="J96" s="26">
        <v>15.8</v>
      </c>
      <c r="K96" s="26">
        <v>15.9</v>
      </c>
      <c r="L96" s="26">
        <v>4.9000000000000004</v>
      </c>
      <c r="M96" s="26">
        <v>61.831119999999999</v>
      </c>
      <c r="N96" s="26">
        <v>620</v>
      </c>
      <c r="O96" s="26">
        <v>14.6</v>
      </c>
      <c r="P96" s="26">
        <v>157.80000000000001</v>
      </c>
      <c r="Q96" s="26">
        <v>166.2</v>
      </c>
      <c r="R96" s="26">
        <v>64.099999999999994</v>
      </c>
      <c r="S96" s="26">
        <v>190.9</v>
      </c>
      <c r="T96" s="26">
        <v>26.4</v>
      </c>
      <c r="U96" s="26"/>
      <c r="V96" s="26">
        <v>20.7</v>
      </c>
      <c r="W96" s="26">
        <v>48.9</v>
      </c>
      <c r="X96" s="26">
        <v>20.3</v>
      </c>
      <c r="Y96" s="26">
        <v>104.7</v>
      </c>
      <c r="Z96" s="26">
        <v>423.1</v>
      </c>
    </row>
    <row r="97" spans="1:26" x14ac:dyDescent="0.2">
      <c r="A97" s="5">
        <v>41153</v>
      </c>
      <c r="B97" s="26">
        <v>1055.9000000000001</v>
      </c>
      <c r="C97" s="26">
        <v>655.29999999999995</v>
      </c>
      <c r="D97" s="26">
        <v>381.9</v>
      </c>
      <c r="E97" s="26">
        <v>273.39999999999998</v>
      </c>
      <c r="F97" s="26">
        <v>623.5</v>
      </c>
      <c r="G97" s="26">
        <v>368.1</v>
      </c>
      <c r="H97" s="26">
        <v>255.4</v>
      </c>
      <c r="I97" s="26">
        <v>31.8</v>
      </c>
      <c r="J97" s="26">
        <v>13.8</v>
      </c>
      <c r="K97" s="26">
        <v>18</v>
      </c>
      <c r="L97" s="26">
        <v>4.8</v>
      </c>
      <c r="M97" s="26">
        <v>62.0608</v>
      </c>
      <c r="N97" s="26">
        <v>623.5</v>
      </c>
      <c r="O97" s="26">
        <v>15.6</v>
      </c>
      <c r="P97" s="26">
        <v>151.69999999999999</v>
      </c>
      <c r="Q97" s="26">
        <v>174.7</v>
      </c>
      <c r="R97" s="26">
        <v>70.900000000000006</v>
      </c>
      <c r="S97" s="26">
        <v>179.2</v>
      </c>
      <c r="T97" s="26">
        <v>31.6</v>
      </c>
      <c r="U97" s="26"/>
      <c r="V97" s="26">
        <v>20.9</v>
      </c>
      <c r="W97" s="26">
        <v>52.5</v>
      </c>
      <c r="X97" s="26">
        <v>24.7</v>
      </c>
      <c r="Y97" s="26">
        <v>102.7</v>
      </c>
      <c r="Z97" s="26">
        <v>420.7</v>
      </c>
    </row>
    <row r="98" spans="1:26" x14ac:dyDescent="0.2">
      <c r="A98" s="5">
        <v>41244</v>
      </c>
      <c r="B98" s="26">
        <v>1056.9000000000001</v>
      </c>
      <c r="C98" s="26">
        <v>653.5</v>
      </c>
      <c r="D98" s="26">
        <v>382.5</v>
      </c>
      <c r="E98" s="26">
        <v>271</v>
      </c>
      <c r="F98" s="26">
        <v>622.9</v>
      </c>
      <c r="G98" s="26">
        <v>367.5</v>
      </c>
      <c r="H98" s="26">
        <v>255.4</v>
      </c>
      <c r="I98" s="26">
        <v>30.5</v>
      </c>
      <c r="J98" s="26">
        <v>14.9</v>
      </c>
      <c r="K98" s="26">
        <v>15.6</v>
      </c>
      <c r="L98" s="26">
        <v>4.7</v>
      </c>
      <c r="M98" s="26">
        <v>61.831769999999999</v>
      </c>
      <c r="N98" s="26">
        <v>622.9</v>
      </c>
      <c r="O98" s="26">
        <v>13.9</v>
      </c>
      <c r="P98" s="26">
        <v>155.5</v>
      </c>
      <c r="Q98" s="26">
        <v>159.4</v>
      </c>
      <c r="R98" s="26">
        <v>73.2</v>
      </c>
      <c r="S98" s="26">
        <v>188.4</v>
      </c>
      <c r="T98" s="26">
        <v>32.299999999999997</v>
      </c>
      <c r="U98" s="26"/>
      <c r="V98" s="26">
        <v>17.8</v>
      </c>
      <c r="W98" s="26">
        <v>55.2</v>
      </c>
      <c r="X98" s="26">
        <v>24.4</v>
      </c>
      <c r="Y98" s="26">
        <v>107.3</v>
      </c>
      <c r="Z98" s="26">
        <v>416.8</v>
      </c>
    </row>
    <row r="99" spans="1:26" x14ac:dyDescent="0.2">
      <c r="A99" s="5">
        <v>41334</v>
      </c>
      <c r="B99" s="26">
        <v>1058</v>
      </c>
      <c r="C99" s="26">
        <v>655.7</v>
      </c>
      <c r="D99" s="26">
        <v>382.2</v>
      </c>
      <c r="E99" s="26">
        <v>273.5</v>
      </c>
      <c r="F99" s="26">
        <v>631.5</v>
      </c>
      <c r="G99" s="26">
        <v>370.9</v>
      </c>
      <c r="H99" s="26">
        <v>260.60000000000002</v>
      </c>
      <c r="I99" s="26">
        <v>24.2</v>
      </c>
      <c r="J99" s="26">
        <v>11.3</v>
      </c>
      <c r="K99" s="26">
        <v>12.9</v>
      </c>
      <c r="L99" s="26">
        <v>3.7</v>
      </c>
      <c r="M99" s="26">
        <v>61.975430000000003</v>
      </c>
      <c r="N99" s="26">
        <v>631.5</v>
      </c>
      <c r="O99" s="26">
        <v>13.7</v>
      </c>
      <c r="P99" s="26">
        <v>156.4</v>
      </c>
      <c r="Q99" s="26">
        <v>166</v>
      </c>
      <c r="R99" s="26">
        <v>67.599999999999994</v>
      </c>
      <c r="S99" s="26">
        <v>197.3</v>
      </c>
      <c r="T99" s="26">
        <v>30.4</v>
      </c>
      <c r="U99" s="26"/>
      <c r="V99" s="26">
        <v>21.3</v>
      </c>
      <c r="W99" s="26">
        <v>52</v>
      </c>
      <c r="X99" s="26">
        <v>21.8</v>
      </c>
      <c r="Y99" s="26">
        <v>112</v>
      </c>
      <c r="Z99" s="26">
        <v>420.8</v>
      </c>
    </row>
    <row r="100" spans="1:26" x14ac:dyDescent="0.2">
      <c r="A100" s="5">
        <v>41426</v>
      </c>
      <c r="B100" s="26">
        <v>1059.3</v>
      </c>
      <c r="C100" s="26">
        <v>643.20000000000005</v>
      </c>
      <c r="D100" s="26">
        <v>371.9</v>
      </c>
      <c r="E100" s="26">
        <v>271.3</v>
      </c>
      <c r="F100" s="26">
        <v>620.70000000000005</v>
      </c>
      <c r="G100" s="26">
        <v>362.2</v>
      </c>
      <c r="H100" s="26">
        <v>258.5</v>
      </c>
      <c r="I100" s="26">
        <v>22.5</v>
      </c>
      <c r="J100" s="26">
        <v>9.6</v>
      </c>
      <c r="K100" s="26">
        <v>12.9</v>
      </c>
      <c r="L100" s="26">
        <v>3.5</v>
      </c>
      <c r="M100" s="26">
        <v>60.719340000000003</v>
      </c>
      <c r="N100" s="26">
        <v>620.70000000000005</v>
      </c>
      <c r="O100" s="26">
        <v>13.7</v>
      </c>
      <c r="P100" s="26">
        <v>153.9</v>
      </c>
      <c r="Q100" s="26">
        <v>158</v>
      </c>
      <c r="R100" s="26">
        <v>67.2</v>
      </c>
      <c r="S100" s="26">
        <v>197.8</v>
      </c>
      <c r="T100" s="26">
        <v>31.2</v>
      </c>
      <c r="U100" s="26"/>
      <c r="V100" s="26">
        <v>19.100000000000001</v>
      </c>
      <c r="W100" s="26">
        <v>50.7</v>
      </c>
      <c r="X100" s="26">
        <v>19.2</v>
      </c>
      <c r="Y100" s="26">
        <v>110.4</v>
      </c>
      <c r="Z100" s="26">
        <v>418.1</v>
      </c>
    </row>
    <row r="101" spans="1:26" x14ac:dyDescent="0.2">
      <c r="A101" s="5">
        <v>41518</v>
      </c>
      <c r="B101" s="26">
        <v>1060.0999999999999</v>
      </c>
      <c r="C101" s="26">
        <v>648.20000000000005</v>
      </c>
      <c r="D101" s="26">
        <v>377</v>
      </c>
      <c r="E101" s="26">
        <v>271.2</v>
      </c>
      <c r="F101" s="26">
        <v>624.20000000000005</v>
      </c>
      <c r="G101" s="26">
        <v>365.7</v>
      </c>
      <c r="H101" s="26">
        <v>258.5</v>
      </c>
      <c r="I101" s="26">
        <v>24</v>
      </c>
      <c r="J101" s="26">
        <v>11.3</v>
      </c>
      <c r="K101" s="26">
        <v>12.7</v>
      </c>
      <c r="L101" s="26">
        <v>3.7</v>
      </c>
      <c r="M101" s="26">
        <v>61.145180000000003</v>
      </c>
      <c r="N101" s="26">
        <v>624.20000000000005</v>
      </c>
      <c r="O101" s="26">
        <v>12.7</v>
      </c>
      <c r="P101" s="26">
        <v>158.80000000000001</v>
      </c>
      <c r="Q101" s="26">
        <v>164.5</v>
      </c>
      <c r="R101" s="26">
        <v>68.400000000000006</v>
      </c>
      <c r="S101" s="26">
        <v>187.4</v>
      </c>
      <c r="T101" s="26">
        <v>32.799999999999997</v>
      </c>
      <c r="U101" s="26"/>
      <c r="V101" s="26">
        <v>23.4</v>
      </c>
      <c r="W101" s="26">
        <v>50</v>
      </c>
      <c r="X101" s="26">
        <v>22</v>
      </c>
      <c r="Y101" s="26">
        <v>103.6</v>
      </c>
      <c r="Z101" s="26">
        <v>421.4</v>
      </c>
    </row>
    <row r="102" spans="1:26" x14ac:dyDescent="0.2">
      <c r="A102" s="5">
        <v>41609</v>
      </c>
      <c r="B102" s="26">
        <v>1061</v>
      </c>
      <c r="C102" s="26">
        <v>653.5</v>
      </c>
      <c r="D102" s="26">
        <v>382.8</v>
      </c>
      <c r="E102" s="26">
        <v>270.7</v>
      </c>
      <c r="F102" s="26">
        <v>628.79999999999995</v>
      </c>
      <c r="G102" s="26">
        <v>369.8</v>
      </c>
      <c r="H102" s="26">
        <v>259</v>
      </c>
      <c r="I102" s="26">
        <v>24.7</v>
      </c>
      <c r="J102" s="26">
        <v>13</v>
      </c>
      <c r="K102" s="26">
        <v>11.7</v>
      </c>
      <c r="L102" s="26">
        <v>3.8</v>
      </c>
      <c r="M102" s="26">
        <v>61.592840000000002</v>
      </c>
      <c r="N102" s="26">
        <v>628.79999999999995</v>
      </c>
      <c r="O102" s="26">
        <v>13.6</v>
      </c>
      <c r="P102" s="26">
        <v>148.30000000000001</v>
      </c>
      <c r="Q102" s="26">
        <v>169</v>
      </c>
      <c r="R102" s="26">
        <v>72</v>
      </c>
      <c r="S102" s="26">
        <v>192.4</v>
      </c>
      <c r="T102" s="26">
        <v>33.5</v>
      </c>
      <c r="U102" s="26"/>
      <c r="V102" s="26">
        <v>18.8</v>
      </c>
      <c r="W102" s="26">
        <v>51.8</v>
      </c>
      <c r="X102" s="26">
        <v>24.9</v>
      </c>
      <c r="Y102" s="26">
        <v>103.2</v>
      </c>
      <c r="Z102" s="26">
        <v>427.2</v>
      </c>
    </row>
    <row r="103" spans="1:26" x14ac:dyDescent="0.2">
      <c r="A103" s="5">
        <v>41699</v>
      </c>
      <c r="B103" s="26">
        <v>1062</v>
      </c>
      <c r="C103" s="26">
        <v>664.3</v>
      </c>
      <c r="D103" s="26">
        <v>387</v>
      </c>
      <c r="E103" s="26">
        <v>277.3</v>
      </c>
      <c r="F103" s="26">
        <v>643.5</v>
      </c>
      <c r="G103" s="26">
        <v>376</v>
      </c>
      <c r="H103" s="26">
        <v>267.5</v>
      </c>
      <c r="I103" s="26">
        <v>20.7</v>
      </c>
      <c r="J103" s="26">
        <v>10.9</v>
      </c>
      <c r="K103" s="26">
        <v>9.8000000000000007</v>
      </c>
      <c r="L103" s="26">
        <v>3.1</v>
      </c>
      <c r="M103" s="26">
        <v>62.551789999999997</v>
      </c>
      <c r="N103" s="26">
        <v>643.5</v>
      </c>
      <c r="O103" s="26">
        <v>14</v>
      </c>
      <c r="P103" s="26">
        <v>160.19999999999999</v>
      </c>
      <c r="Q103" s="26">
        <v>169.1</v>
      </c>
      <c r="R103" s="26">
        <v>69</v>
      </c>
      <c r="S103" s="26">
        <v>199</v>
      </c>
      <c r="T103" s="26">
        <v>32.299999999999997</v>
      </c>
      <c r="U103" s="26"/>
      <c r="V103" s="26">
        <v>20</v>
      </c>
      <c r="W103" s="26">
        <v>56.5</v>
      </c>
      <c r="X103" s="26">
        <v>24</v>
      </c>
      <c r="Y103" s="26">
        <v>106.7</v>
      </c>
      <c r="Z103" s="26">
        <v>431.9</v>
      </c>
    </row>
    <row r="104" spans="1:26" x14ac:dyDescent="0.2">
      <c r="A104" s="5">
        <v>41791</v>
      </c>
      <c r="B104" s="26">
        <v>1062.9000000000001</v>
      </c>
      <c r="C104" s="26">
        <v>659</v>
      </c>
      <c r="D104" s="26">
        <v>380.3</v>
      </c>
      <c r="E104" s="26">
        <v>278.7</v>
      </c>
      <c r="F104" s="26">
        <v>636.20000000000005</v>
      </c>
      <c r="G104" s="26">
        <v>368.9</v>
      </c>
      <c r="H104" s="26">
        <v>267.3</v>
      </c>
      <c r="I104" s="26">
        <v>23</v>
      </c>
      <c r="J104" s="26">
        <v>11.5</v>
      </c>
      <c r="K104" s="26">
        <v>11.5</v>
      </c>
      <c r="L104" s="26">
        <v>3.5</v>
      </c>
      <c r="M104" s="26">
        <v>62.000190000000003</v>
      </c>
      <c r="N104" s="26">
        <v>636.20000000000005</v>
      </c>
      <c r="O104" s="26">
        <v>14.6</v>
      </c>
      <c r="P104" s="26">
        <v>161.69999999999999</v>
      </c>
      <c r="Q104" s="26">
        <v>167.5</v>
      </c>
      <c r="R104" s="26">
        <v>69.3</v>
      </c>
      <c r="S104" s="26">
        <v>189.1</v>
      </c>
      <c r="T104" s="26">
        <v>33.9</v>
      </c>
      <c r="U104" s="26"/>
      <c r="V104" s="26">
        <v>21.3</v>
      </c>
      <c r="W104" s="26">
        <v>42.2</v>
      </c>
      <c r="X104" s="26">
        <v>22.1</v>
      </c>
      <c r="Y104" s="26">
        <v>104.3</v>
      </c>
      <c r="Z104" s="26">
        <v>441.9</v>
      </c>
    </row>
    <row r="105" spans="1:26" x14ac:dyDescent="0.2">
      <c r="A105" s="5">
        <v>41883</v>
      </c>
      <c r="B105" s="26">
        <v>1063.9000000000001</v>
      </c>
      <c r="C105" s="26">
        <v>660.1</v>
      </c>
      <c r="D105" s="26">
        <v>380.2</v>
      </c>
      <c r="E105" s="26">
        <v>279.89999999999998</v>
      </c>
      <c r="F105" s="26">
        <v>637.9</v>
      </c>
      <c r="G105" s="26">
        <v>370.4</v>
      </c>
      <c r="H105" s="26">
        <v>267.5</v>
      </c>
      <c r="I105" s="26">
        <v>22.1</v>
      </c>
      <c r="J105" s="26">
        <v>9.8000000000000007</v>
      </c>
      <c r="K105" s="26">
        <v>12.3</v>
      </c>
      <c r="L105" s="26">
        <v>3.3</v>
      </c>
      <c r="M105" s="26">
        <v>62.045299999999997</v>
      </c>
      <c r="N105" s="26">
        <v>637.9</v>
      </c>
      <c r="O105" s="26">
        <v>12.3</v>
      </c>
      <c r="P105" s="26">
        <v>163.30000000000001</v>
      </c>
      <c r="Q105" s="26">
        <v>170.6</v>
      </c>
      <c r="R105" s="26">
        <v>62.8</v>
      </c>
      <c r="S105" s="26">
        <v>191.2</v>
      </c>
      <c r="T105" s="26">
        <v>37.6</v>
      </c>
      <c r="U105" s="26"/>
      <c r="V105" s="26">
        <v>22.2</v>
      </c>
      <c r="W105" s="26">
        <v>49.7</v>
      </c>
      <c r="X105" s="26">
        <v>20.9</v>
      </c>
      <c r="Y105" s="26">
        <v>106.2</v>
      </c>
      <c r="Z105" s="26">
        <v>435.1</v>
      </c>
    </row>
    <row r="106" spans="1:26" x14ac:dyDescent="0.2">
      <c r="A106" s="5">
        <v>41974</v>
      </c>
      <c r="B106" s="26">
        <v>1064.8</v>
      </c>
      <c r="C106" s="26">
        <v>651</v>
      </c>
      <c r="D106" s="26">
        <v>383.2</v>
      </c>
      <c r="E106" s="26">
        <v>267.8</v>
      </c>
      <c r="F106" s="26">
        <v>629.79999999999995</v>
      </c>
      <c r="G106" s="26">
        <v>372.1</v>
      </c>
      <c r="H106" s="26">
        <v>257.7</v>
      </c>
      <c r="I106" s="26">
        <v>21.3</v>
      </c>
      <c r="J106" s="26">
        <v>11.2</v>
      </c>
      <c r="K106" s="26">
        <v>10.1</v>
      </c>
      <c r="L106" s="26">
        <v>3.3</v>
      </c>
      <c r="M106" s="26">
        <v>61.138240000000003</v>
      </c>
      <c r="N106" s="26">
        <v>629.79999999999995</v>
      </c>
      <c r="O106" s="26">
        <v>12.7</v>
      </c>
      <c r="P106" s="26">
        <v>152.80000000000001</v>
      </c>
      <c r="Q106" s="26">
        <v>168</v>
      </c>
      <c r="R106" s="26">
        <v>72.099999999999994</v>
      </c>
      <c r="S106" s="26">
        <v>188.3</v>
      </c>
      <c r="T106" s="26">
        <v>35.799999999999997</v>
      </c>
      <c r="U106" s="26"/>
      <c r="V106" s="26">
        <v>21.7</v>
      </c>
      <c r="W106" s="26">
        <v>53.4</v>
      </c>
      <c r="X106" s="26">
        <v>24.5</v>
      </c>
      <c r="Y106" s="26">
        <v>107.6</v>
      </c>
      <c r="Z106" s="26">
        <v>419.2</v>
      </c>
    </row>
    <row r="107" spans="1:26" x14ac:dyDescent="0.2">
      <c r="A107" s="5">
        <v>42064</v>
      </c>
      <c r="B107" s="26">
        <v>1063.8</v>
      </c>
      <c r="C107" s="26">
        <v>646</v>
      </c>
      <c r="D107" s="26">
        <v>379</v>
      </c>
      <c r="E107" s="26">
        <v>267</v>
      </c>
      <c r="F107" s="26">
        <v>622.79999999999995</v>
      </c>
      <c r="G107" s="26">
        <v>367.9</v>
      </c>
      <c r="H107" s="26">
        <v>254.9</v>
      </c>
      <c r="I107" s="26">
        <v>23.2</v>
      </c>
      <c r="J107" s="26">
        <v>11.1</v>
      </c>
      <c r="K107" s="26">
        <v>12.1</v>
      </c>
      <c r="L107" s="26">
        <v>3.6</v>
      </c>
      <c r="M107" s="26">
        <v>60.725700000000003</v>
      </c>
      <c r="N107" s="26">
        <v>622.79999999999995</v>
      </c>
      <c r="O107" s="26">
        <v>12.7</v>
      </c>
      <c r="P107" s="26">
        <v>147.30000000000001</v>
      </c>
      <c r="Q107" s="26">
        <v>165.1</v>
      </c>
      <c r="R107" s="26">
        <v>67.8</v>
      </c>
      <c r="S107" s="26">
        <v>192.3</v>
      </c>
      <c r="T107" s="26">
        <v>37.4</v>
      </c>
      <c r="U107" s="26"/>
      <c r="V107" s="26">
        <v>21</v>
      </c>
      <c r="W107" s="26">
        <v>55.1</v>
      </c>
      <c r="X107" s="26">
        <v>24</v>
      </c>
      <c r="Y107" s="26">
        <v>101.1</v>
      </c>
      <c r="Z107" s="26">
        <v>419.4</v>
      </c>
    </row>
    <row r="108" spans="1:26" x14ac:dyDescent="0.2">
      <c r="A108" s="5">
        <v>42156</v>
      </c>
      <c r="B108" s="26">
        <v>1064.7</v>
      </c>
      <c r="C108" s="26">
        <v>649.1</v>
      </c>
      <c r="D108" s="26">
        <v>381.4</v>
      </c>
      <c r="E108" s="26">
        <v>267.7</v>
      </c>
      <c r="F108" s="26">
        <v>628.6</v>
      </c>
      <c r="G108" s="26">
        <v>372.7</v>
      </c>
      <c r="H108" s="26">
        <v>255.9</v>
      </c>
      <c r="I108" s="26">
        <v>20.5</v>
      </c>
      <c r="J108" s="26">
        <v>8.6999999999999993</v>
      </c>
      <c r="K108" s="26">
        <v>11.8</v>
      </c>
      <c r="L108" s="26">
        <v>3.2</v>
      </c>
      <c r="M108" s="26">
        <v>60.965530000000001</v>
      </c>
      <c r="N108" s="26">
        <v>628.6</v>
      </c>
      <c r="O108" s="26">
        <v>15.6</v>
      </c>
      <c r="P108" s="26">
        <v>148.69999999999999</v>
      </c>
      <c r="Q108" s="26">
        <v>174.6</v>
      </c>
      <c r="R108" s="26">
        <v>64.900000000000006</v>
      </c>
      <c r="S108" s="26">
        <v>194.1</v>
      </c>
      <c r="T108" s="26">
        <v>30.6</v>
      </c>
      <c r="U108" s="26"/>
      <c r="V108" s="26">
        <v>18.5</v>
      </c>
      <c r="W108" s="26">
        <v>52.4</v>
      </c>
      <c r="X108" s="26">
        <v>21.1</v>
      </c>
      <c r="Y108" s="26">
        <v>109.7</v>
      </c>
      <c r="Z108" s="26">
        <v>423.8</v>
      </c>
    </row>
    <row r="109" spans="1:26" x14ac:dyDescent="0.2">
      <c r="A109" s="5">
        <v>42248</v>
      </c>
      <c r="B109" s="26">
        <v>1065.5</v>
      </c>
      <c r="C109" s="26">
        <v>642.1</v>
      </c>
      <c r="D109" s="26">
        <v>376</v>
      </c>
      <c r="E109" s="26">
        <v>266.10000000000002</v>
      </c>
      <c r="F109" s="26">
        <v>620.20000000000005</v>
      </c>
      <c r="G109" s="26">
        <v>365.3</v>
      </c>
      <c r="H109" s="26">
        <v>254.9</v>
      </c>
      <c r="I109" s="26">
        <v>21.9</v>
      </c>
      <c r="J109" s="26">
        <v>10.7</v>
      </c>
      <c r="K109" s="26">
        <v>11.2</v>
      </c>
      <c r="L109" s="26">
        <v>3.4</v>
      </c>
      <c r="M109" s="26">
        <v>60.262790000000003</v>
      </c>
      <c r="N109" s="26">
        <v>620.20000000000005</v>
      </c>
      <c r="O109" s="26">
        <v>15.3</v>
      </c>
      <c r="P109" s="26">
        <v>141.30000000000001</v>
      </c>
      <c r="Q109" s="26">
        <v>175.1</v>
      </c>
      <c r="R109" s="26">
        <v>68.5</v>
      </c>
      <c r="S109" s="26">
        <v>187</v>
      </c>
      <c r="T109" s="26">
        <v>32.799999999999997</v>
      </c>
      <c r="U109" s="26"/>
      <c r="V109" s="26">
        <v>22.5</v>
      </c>
      <c r="W109" s="26">
        <v>46.1</v>
      </c>
      <c r="X109" s="26">
        <v>20.399999999999999</v>
      </c>
      <c r="Y109" s="26">
        <v>99.5</v>
      </c>
      <c r="Z109" s="26">
        <v>429.3</v>
      </c>
    </row>
    <row r="110" spans="1:26" x14ac:dyDescent="0.2">
      <c r="A110" s="5">
        <v>42339</v>
      </c>
      <c r="B110" s="26">
        <v>1066.3</v>
      </c>
      <c r="C110" s="26">
        <v>643.9</v>
      </c>
      <c r="D110" s="26">
        <v>376.8</v>
      </c>
      <c r="E110" s="26">
        <v>267.10000000000002</v>
      </c>
      <c r="F110" s="26">
        <v>621.6</v>
      </c>
      <c r="G110" s="26">
        <v>364.1</v>
      </c>
      <c r="H110" s="26">
        <v>257.5</v>
      </c>
      <c r="I110" s="26">
        <v>22.3</v>
      </c>
      <c r="J110" s="26">
        <v>12.7</v>
      </c>
      <c r="K110" s="26">
        <v>9.6</v>
      </c>
      <c r="L110" s="26">
        <v>3.5</v>
      </c>
      <c r="M110" s="26">
        <v>60.386380000000003</v>
      </c>
      <c r="N110" s="26">
        <v>621.6</v>
      </c>
      <c r="O110" s="26">
        <v>12.7</v>
      </c>
      <c r="P110" s="26">
        <v>138.19999999999999</v>
      </c>
      <c r="Q110" s="26">
        <v>176.8</v>
      </c>
      <c r="R110" s="26">
        <v>72.8</v>
      </c>
      <c r="S110" s="26">
        <v>187.4</v>
      </c>
      <c r="T110" s="26">
        <v>33.4</v>
      </c>
      <c r="U110" s="26"/>
      <c r="V110" s="26">
        <v>19.8</v>
      </c>
      <c r="W110" s="26">
        <v>51.3</v>
      </c>
      <c r="X110" s="26">
        <v>19.7</v>
      </c>
      <c r="Y110" s="26">
        <v>96.9</v>
      </c>
      <c r="Z110" s="26">
        <v>432.4</v>
      </c>
    </row>
    <row r="111" spans="1:26" x14ac:dyDescent="0.2">
      <c r="A111" s="5">
        <v>42430</v>
      </c>
      <c r="B111" s="26">
        <v>1067.3</v>
      </c>
      <c r="C111" s="26">
        <v>641.9</v>
      </c>
      <c r="D111" s="26">
        <v>372.1</v>
      </c>
      <c r="E111" s="26">
        <v>269.8</v>
      </c>
      <c r="F111" s="26">
        <v>617.79999999999995</v>
      </c>
      <c r="G111" s="26">
        <v>358.3</v>
      </c>
      <c r="H111" s="26">
        <v>259.5</v>
      </c>
      <c r="I111" s="26">
        <v>24.1</v>
      </c>
      <c r="J111" s="26">
        <v>13.8</v>
      </c>
      <c r="K111" s="26">
        <v>10.3</v>
      </c>
      <c r="L111" s="26">
        <v>3.8</v>
      </c>
      <c r="M111" s="26">
        <v>60.142409999999998</v>
      </c>
      <c r="N111" s="26">
        <v>617.79999999999995</v>
      </c>
      <c r="O111" s="26">
        <v>12.3</v>
      </c>
      <c r="P111" s="26">
        <v>137.80000000000001</v>
      </c>
      <c r="Q111" s="26">
        <v>176.9</v>
      </c>
      <c r="R111" s="26">
        <v>66.8</v>
      </c>
      <c r="S111" s="26">
        <v>188.2</v>
      </c>
      <c r="T111" s="26">
        <v>35.799999999999997</v>
      </c>
      <c r="U111" s="26"/>
      <c r="V111" s="26">
        <v>19.7</v>
      </c>
      <c r="W111" s="26">
        <v>46.6</v>
      </c>
      <c r="X111" s="26">
        <v>21.9</v>
      </c>
      <c r="Y111" s="26">
        <v>96.6</v>
      </c>
      <c r="Z111" s="26">
        <v>431.5</v>
      </c>
    </row>
    <row r="112" spans="1:26" x14ac:dyDescent="0.2">
      <c r="A112" s="5">
        <v>42522</v>
      </c>
      <c r="B112" s="26">
        <v>1068.0999999999999</v>
      </c>
      <c r="C112" s="26">
        <v>640.9</v>
      </c>
      <c r="D112" s="26">
        <v>373</v>
      </c>
      <c r="E112" s="26">
        <v>267.89999999999998</v>
      </c>
      <c r="F112" s="26">
        <v>612.4</v>
      </c>
      <c r="G112" s="26">
        <v>357.6</v>
      </c>
      <c r="H112" s="26">
        <v>254.8</v>
      </c>
      <c r="I112" s="26">
        <v>28.5</v>
      </c>
      <c r="J112" s="26">
        <v>15.4</v>
      </c>
      <c r="K112" s="26">
        <v>13.1</v>
      </c>
      <c r="L112" s="26">
        <v>4.4000000000000004</v>
      </c>
      <c r="M112" s="26">
        <v>60.003749999999997</v>
      </c>
      <c r="N112" s="26">
        <v>612.4</v>
      </c>
      <c r="O112" s="26">
        <v>12.3</v>
      </c>
      <c r="P112" s="26">
        <v>136.4</v>
      </c>
      <c r="Q112" s="26">
        <v>172.5</v>
      </c>
      <c r="R112" s="26">
        <v>67.099999999999994</v>
      </c>
      <c r="S112" s="26">
        <v>190.5</v>
      </c>
      <c r="T112" s="26">
        <v>33.6</v>
      </c>
      <c r="U112" s="26"/>
      <c r="V112" s="26">
        <v>18.8</v>
      </c>
      <c r="W112" s="26">
        <v>51.7</v>
      </c>
      <c r="X112" s="26">
        <v>19.2</v>
      </c>
      <c r="Y112" s="26">
        <v>99.3</v>
      </c>
      <c r="Z112" s="26">
        <v>422.8</v>
      </c>
    </row>
    <row r="113" spans="1:26" x14ac:dyDescent="0.2">
      <c r="A113" s="5">
        <v>42614</v>
      </c>
      <c r="B113" s="26">
        <v>1068.9000000000001</v>
      </c>
      <c r="C113" s="26">
        <v>639.20000000000005</v>
      </c>
      <c r="D113" s="26">
        <v>370.4</v>
      </c>
      <c r="E113" s="26">
        <v>268.8</v>
      </c>
      <c r="F113" s="26">
        <v>613.6</v>
      </c>
      <c r="G113" s="26">
        <v>355.6</v>
      </c>
      <c r="H113" s="26">
        <v>258</v>
      </c>
      <c r="I113" s="26">
        <v>25.5</v>
      </c>
      <c r="J113" s="26">
        <v>14.8</v>
      </c>
      <c r="K113" s="26">
        <v>10.7</v>
      </c>
      <c r="L113" s="26">
        <v>4</v>
      </c>
      <c r="M113" s="26">
        <v>59.799790000000002</v>
      </c>
      <c r="N113" s="26">
        <v>613.6</v>
      </c>
      <c r="O113" s="26">
        <v>12.7</v>
      </c>
      <c r="P113" s="26">
        <v>137.9</v>
      </c>
      <c r="Q113" s="26">
        <v>180.6</v>
      </c>
      <c r="R113" s="26">
        <v>67.5</v>
      </c>
      <c r="S113" s="26">
        <v>177.4</v>
      </c>
      <c r="T113" s="26">
        <v>37.6</v>
      </c>
      <c r="U113" s="26"/>
      <c r="V113" s="26">
        <v>15.2</v>
      </c>
      <c r="W113" s="26">
        <v>51.2</v>
      </c>
      <c r="X113" s="26">
        <v>18.5</v>
      </c>
      <c r="Y113" s="26">
        <v>105.6</v>
      </c>
      <c r="Z113" s="26">
        <v>421.3</v>
      </c>
    </row>
    <row r="114" spans="1:26" x14ac:dyDescent="0.2">
      <c r="A114" s="5">
        <v>42705</v>
      </c>
      <c r="B114" s="26">
        <v>1069.7</v>
      </c>
      <c r="C114" s="26">
        <v>631.29999999999995</v>
      </c>
      <c r="D114" s="26">
        <v>365.5</v>
      </c>
      <c r="E114" s="26">
        <v>265.8</v>
      </c>
      <c r="F114" s="26">
        <v>608.4</v>
      </c>
      <c r="G114" s="26">
        <v>351.5</v>
      </c>
      <c r="H114" s="26">
        <v>256.89999999999998</v>
      </c>
      <c r="I114" s="26">
        <v>22.9</v>
      </c>
      <c r="J114" s="26">
        <v>14</v>
      </c>
      <c r="K114" s="26">
        <v>8.9</v>
      </c>
      <c r="L114" s="26">
        <v>3.6</v>
      </c>
      <c r="M114" s="26">
        <v>59.016550000000002</v>
      </c>
      <c r="N114" s="26">
        <v>608.4</v>
      </c>
      <c r="O114" s="26">
        <v>13.4</v>
      </c>
      <c r="P114" s="26">
        <v>121.8</v>
      </c>
      <c r="Q114" s="26">
        <v>181.3</v>
      </c>
      <c r="R114" s="26">
        <v>69.400000000000006</v>
      </c>
      <c r="S114" s="26">
        <v>187</v>
      </c>
      <c r="T114" s="26">
        <v>35.4</v>
      </c>
      <c r="U114" s="26"/>
      <c r="V114" s="26">
        <v>20</v>
      </c>
      <c r="W114" s="26">
        <v>43.7</v>
      </c>
      <c r="X114" s="26">
        <v>19.5</v>
      </c>
      <c r="Y114" s="26">
        <v>101.1</v>
      </c>
      <c r="Z114" s="26">
        <v>421.9</v>
      </c>
    </row>
    <row r="115" spans="1:26" x14ac:dyDescent="0.2">
      <c r="A115" s="5">
        <v>42795</v>
      </c>
      <c r="B115" s="26">
        <v>1070.5</v>
      </c>
      <c r="C115" s="26">
        <v>640.20000000000005</v>
      </c>
      <c r="D115" s="26">
        <v>367.1</v>
      </c>
      <c r="E115" s="26">
        <v>273.10000000000002</v>
      </c>
      <c r="F115" s="26">
        <v>611.1</v>
      </c>
      <c r="G115" s="26">
        <v>351.8</v>
      </c>
      <c r="H115" s="26">
        <v>259.3</v>
      </c>
      <c r="I115" s="26">
        <v>29.1</v>
      </c>
      <c r="J115" s="26">
        <v>15.3</v>
      </c>
      <c r="K115" s="26">
        <v>13.8</v>
      </c>
      <c r="L115" s="26">
        <v>4.5</v>
      </c>
      <c r="M115" s="26">
        <v>59.803829999999998</v>
      </c>
      <c r="N115" s="26">
        <v>611.1</v>
      </c>
      <c r="O115" s="26">
        <v>8.9</v>
      </c>
      <c r="P115" s="26">
        <v>135.4</v>
      </c>
      <c r="Q115" s="26">
        <v>178.2</v>
      </c>
      <c r="R115" s="26">
        <v>70</v>
      </c>
      <c r="S115" s="26">
        <v>181.8</v>
      </c>
      <c r="T115" s="26">
        <v>37</v>
      </c>
      <c r="U115" s="26"/>
      <c r="V115" s="26">
        <v>14.9</v>
      </c>
      <c r="W115" s="26">
        <v>49.7</v>
      </c>
      <c r="X115" s="26">
        <v>24</v>
      </c>
      <c r="Y115" s="26">
        <v>92.1</v>
      </c>
      <c r="Z115" s="26">
        <v>429.4</v>
      </c>
    </row>
    <row r="116" spans="1:26" x14ac:dyDescent="0.2">
      <c r="A116" s="5">
        <v>42887</v>
      </c>
      <c r="B116" s="26">
        <v>1070.9000000000001</v>
      </c>
      <c r="C116" s="26">
        <v>636.79999999999995</v>
      </c>
      <c r="D116" s="26">
        <v>365.9</v>
      </c>
      <c r="E116" s="26">
        <v>270.89999999999998</v>
      </c>
      <c r="F116" s="26">
        <v>603</v>
      </c>
      <c r="G116" s="26">
        <v>348.8</v>
      </c>
      <c r="H116" s="26">
        <v>254.2</v>
      </c>
      <c r="I116" s="26">
        <v>33.9</v>
      </c>
      <c r="J116" s="26">
        <v>17.100000000000001</v>
      </c>
      <c r="K116" s="26">
        <v>16.8</v>
      </c>
      <c r="L116" s="26">
        <v>5.3</v>
      </c>
      <c r="M116" s="26">
        <v>59.463999999999999</v>
      </c>
      <c r="N116" s="26">
        <v>603</v>
      </c>
      <c r="O116" s="26">
        <v>13.6</v>
      </c>
      <c r="P116" s="26">
        <v>129.1</v>
      </c>
      <c r="Q116" s="26">
        <v>165.6</v>
      </c>
      <c r="R116" s="26">
        <v>70.7</v>
      </c>
      <c r="S116" s="26">
        <v>190.5</v>
      </c>
      <c r="T116" s="26">
        <v>33.5</v>
      </c>
      <c r="U116" s="26"/>
      <c r="V116" s="26">
        <v>14.2</v>
      </c>
      <c r="W116" s="26">
        <v>49.2</v>
      </c>
      <c r="X116" s="26">
        <v>23.8</v>
      </c>
      <c r="Y116" s="26">
        <v>87.2</v>
      </c>
      <c r="Z116" s="26">
        <v>427.4</v>
      </c>
    </row>
    <row r="117" spans="1:26" x14ac:dyDescent="0.2">
      <c r="A117" s="5">
        <v>42979</v>
      </c>
      <c r="B117" s="26">
        <v>1072.8</v>
      </c>
      <c r="C117" s="26">
        <v>634.1</v>
      </c>
      <c r="D117" s="26">
        <v>372.3</v>
      </c>
      <c r="E117" s="26">
        <v>261.8</v>
      </c>
      <c r="F117" s="26">
        <v>602</v>
      </c>
      <c r="G117" s="26">
        <v>356.5</v>
      </c>
      <c r="H117" s="26">
        <v>245.5</v>
      </c>
      <c r="I117" s="26">
        <v>32.1</v>
      </c>
      <c r="J117" s="26">
        <v>15.8</v>
      </c>
      <c r="K117" s="26">
        <v>16.3</v>
      </c>
      <c r="L117" s="26">
        <v>5.0999999999999996</v>
      </c>
      <c r="M117" s="26">
        <v>59.107010000000002</v>
      </c>
      <c r="N117" s="26">
        <v>602</v>
      </c>
      <c r="O117" s="26">
        <v>13.7</v>
      </c>
      <c r="P117" s="26">
        <v>123.4</v>
      </c>
      <c r="Q117" s="26">
        <v>178.6</v>
      </c>
      <c r="R117" s="26">
        <v>67.8</v>
      </c>
      <c r="S117" s="26">
        <v>182.7</v>
      </c>
      <c r="T117" s="26">
        <v>35.9</v>
      </c>
      <c r="U117" s="26"/>
      <c r="V117" s="26">
        <v>14.6</v>
      </c>
      <c r="W117" s="26">
        <v>50.7</v>
      </c>
      <c r="X117" s="26">
        <v>20.8</v>
      </c>
      <c r="Y117" s="26">
        <v>89.3</v>
      </c>
      <c r="Z117" s="26">
        <v>424.4</v>
      </c>
    </row>
    <row r="118" spans="1:26" x14ac:dyDescent="0.2">
      <c r="A118" s="5">
        <v>43070</v>
      </c>
      <c r="B118" s="26">
        <v>1070.5</v>
      </c>
      <c r="C118" s="26">
        <v>623.70000000000005</v>
      </c>
      <c r="D118" s="26">
        <v>365.2</v>
      </c>
      <c r="E118" s="26">
        <v>258.5</v>
      </c>
      <c r="F118" s="26">
        <v>596.4</v>
      </c>
      <c r="G118" s="26">
        <v>351</v>
      </c>
      <c r="H118" s="26">
        <v>245.4</v>
      </c>
      <c r="I118" s="26">
        <v>27.3</v>
      </c>
      <c r="J118" s="26">
        <v>14.2</v>
      </c>
      <c r="K118" s="26">
        <v>13.1</v>
      </c>
      <c r="L118" s="26">
        <v>4.4000000000000004</v>
      </c>
      <c r="M118" s="26">
        <v>58.26249</v>
      </c>
      <c r="N118" s="26">
        <v>596.4</v>
      </c>
      <c r="O118" s="26">
        <v>11.5</v>
      </c>
      <c r="P118" s="26">
        <v>121.3</v>
      </c>
      <c r="Q118" s="26">
        <v>179.4</v>
      </c>
      <c r="R118" s="26">
        <v>62.3</v>
      </c>
      <c r="S118" s="26">
        <v>184</v>
      </c>
      <c r="T118" s="26">
        <v>37.799999999999997</v>
      </c>
      <c r="U118" s="26"/>
      <c r="V118" s="26">
        <v>14.3</v>
      </c>
      <c r="W118" s="26">
        <v>46.1</v>
      </c>
      <c r="X118" s="26">
        <v>20.7</v>
      </c>
      <c r="Y118" s="26">
        <v>85.9</v>
      </c>
      <c r="Z118" s="26">
        <v>425.7</v>
      </c>
    </row>
    <row r="119" spans="1:26" x14ac:dyDescent="0.2">
      <c r="A119" s="5">
        <v>43160</v>
      </c>
      <c r="B119" s="26">
        <v>1070.5999999999999</v>
      </c>
      <c r="C119" s="26">
        <v>630.9</v>
      </c>
      <c r="D119" s="26">
        <v>365.3</v>
      </c>
      <c r="E119" s="26">
        <v>265.5</v>
      </c>
      <c r="F119" s="26">
        <v>606.79999999999995</v>
      </c>
      <c r="G119" s="26">
        <v>352.8</v>
      </c>
      <c r="H119" s="26">
        <v>253.9</v>
      </c>
      <c r="I119" s="26">
        <v>24.1</v>
      </c>
      <c r="J119" s="26">
        <v>12.5</v>
      </c>
      <c r="K119" s="26">
        <v>11.6</v>
      </c>
      <c r="L119" s="26">
        <v>3.8</v>
      </c>
      <c r="M119" s="26">
        <v>58.929569999999998</v>
      </c>
      <c r="N119" s="26">
        <v>606.79999999999995</v>
      </c>
      <c r="O119" s="26">
        <v>8.1999999999999993</v>
      </c>
      <c r="P119" s="26">
        <v>116.5</v>
      </c>
      <c r="Q119" s="26">
        <v>173.5</v>
      </c>
      <c r="R119" s="26">
        <v>75.900000000000006</v>
      </c>
      <c r="S119" s="26">
        <v>191.7</v>
      </c>
      <c r="T119" s="26">
        <v>41</v>
      </c>
      <c r="U119" s="26"/>
      <c r="V119" s="26">
        <v>16.2</v>
      </c>
      <c r="W119" s="26">
        <v>46.5</v>
      </c>
      <c r="X119" s="26">
        <v>25.8</v>
      </c>
      <c r="Y119" s="26">
        <v>88.9</v>
      </c>
      <c r="Z119" s="26">
        <v>424.3</v>
      </c>
    </row>
    <row r="120" spans="1:26" x14ac:dyDescent="0.2">
      <c r="A120" s="5">
        <v>43252</v>
      </c>
      <c r="B120" s="26">
        <v>1072.5</v>
      </c>
      <c r="C120" s="26">
        <v>627.6</v>
      </c>
      <c r="D120" s="26">
        <v>362.9</v>
      </c>
      <c r="E120" s="26">
        <v>264.7</v>
      </c>
      <c r="F120" s="26">
        <v>603.5</v>
      </c>
      <c r="G120" s="26">
        <v>351.3</v>
      </c>
      <c r="H120" s="26">
        <v>252.2</v>
      </c>
      <c r="I120" s="26">
        <v>24</v>
      </c>
      <c r="J120" s="26">
        <v>11.5</v>
      </c>
      <c r="K120" s="26">
        <v>12.5</v>
      </c>
      <c r="L120" s="26">
        <v>3.8</v>
      </c>
      <c r="M120" s="26">
        <v>58.517479999999999</v>
      </c>
      <c r="N120" s="26">
        <v>603.5</v>
      </c>
      <c r="O120" s="26">
        <v>9.8000000000000007</v>
      </c>
      <c r="P120" s="26">
        <v>117</v>
      </c>
      <c r="Q120" s="26">
        <v>173.3</v>
      </c>
      <c r="R120" s="26">
        <v>70.099999999999994</v>
      </c>
      <c r="S120" s="26">
        <v>191.9</v>
      </c>
      <c r="T120" s="26">
        <v>41.6</v>
      </c>
      <c r="U120" s="26"/>
      <c r="V120" s="26">
        <v>12.5</v>
      </c>
      <c r="W120" s="26">
        <v>48.2</v>
      </c>
      <c r="X120" s="26">
        <v>21</v>
      </c>
      <c r="Y120" s="26">
        <v>89.6</v>
      </c>
      <c r="Z120" s="26">
        <v>430</v>
      </c>
    </row>
    <row r="121" spans="1:26" x14ac:dyDescent="0.2">
      <c r="A121" s="5">
        <v>43344</v>
      </c>
      <c r="B121" s="26">
        <v>1073.0999999999999</v>
      </c>
      <c r="C121" s="26">
        <v>634.79999999999995</v>
      </c>
      <c r="D121" s="26">
        <v>365.9</v>
      </c>
      <c r="E121" s="26">
        <v>268.89999999999998</v>
      </c>
      <c r="F121" s="26">
        <v>606</v>
      </c>
      <c r="G121" s="26">
        <v>353.2</v>
      </c>
      <c r="H121" s="26">
        <v>252.8</v>
      </c>
      <c r="I121" s="26">
        <v>28.9</v>
      </c>
      <c r="J121" s="26">
        <v>12.8</v>
      </c>
      <c r="K121" s="26">
        <v>16.100000000000001</v>
      </c>
      <c r="L121" s="26">
        <v>4.5999999999999996</v>
      </c>
      <c r="M121" s="26">
        <v>59.155720000000002</v>
      </c>
      <c r="N121" s="26">
        <v>606</v>
      </c>
      <c r="O121" s="26">
        <v>11.8</v>
      </c>
      <c r="P121" s="26">
        <v>122.7</v>
      </c>
      <c r="Q121" s="26">
        <v>177.5</v>
      </c>
      <c r="R121" s="26">
        <v>70</v>
      </c>
      <c r="S121" s="26">
        <v>182.6</v>
      </c>
      <c r="T121" s="26">
        <v>41.2</v>
      </c>
      <c r="U121" s="26"/>
      <c r="V121" s="26">
        <v>15.1</v>
      </c>
      <c r="W121" s="26">
        <v>48.4</v>
      </c>
      <c r="X121" s="26">
        <v>24.1</v>
      </c>
      <c r="Y121" s="26">
        <v>88</v>
      </c>
      <c r="Z121" s="26">
        <v>426.7</v>
      </c>
    </row>
    <row r="122" spans="1:26" x14ac:dyDescent="0.2">
      <c r="A122" s="5">
        <v>43435</v>
      </c>
      <c r="B122" s="26">
        <v>1073.5</v>
      </c>
      <c r="C122" s="26">
        <v>642.4</v>
      </c>
      <c r="D122" s="26">
        <v>369.1</v>
      </c>
      <c r="E122" s="26">
        <v>273.3</v>
      </c>
      <c r="F122" s="26">
        <v>619.9</v>
      </c>
      <c r="G122" s="26">
        <v>359.4</v>
      </c>
      <c r="H122" s="26">
        <v>260.5</v>
      </c>
      <c r="I122" s="26">
        <v>22.5</v>
      </c>
      <c r="J122" s="26">
        <v>9.6999999999999993</v>
      </c>
      <c r="K122" s="26">
        <v>12.8</v>
      </c>
      <c r="L122" s="26">
        <v>3.5</v>
      </c>
      <c r="M122" s="26">
        <v>59.841639999999998</v>
      </c>
      <c r="N122" s="26">
        <v>619.9</v>
      </c>
      <c r="O122" s="26">
        <v>14.6</v>
      </c>
      <c r="P122" s="26">
        <v>122.1</v>
      </c>
      <c r="Q122" s="26">
        <v>184.7</v>
      </c>
      <c r="R122" s="26">
        <v>67.8</v>
      </c>
      <c r="S122" s="26">
        <v>194.4</v>
      </c>
      <c r="T122" s="26">
        <v>36.4</v>
      </c>
      <c r="U122" s="26"/>
      <c r="V122" s="26">
        <v>11</v>
      </c>
      <c r="W122" s="26">
        <v>49.6</v>
      </c>
      <c r="X122" s="26">
        <v>21.5</v>
      </c>
      <c r="Y122" s="26">
        <v>88.3</v>
      </c>
      <c r="Z122" s="26">
        <v>445.6</v>
      </c>
    </row>
    <row r="123" spans="1:26" x14ac:dyDescent="0.2">
      <c r="A123" s="5">
        <v>43525</v>
      </c>
      <c r="B123" s="26">
        <v>1074.8</v>
      </c>
      <c r="C123" s="26">
        <v>623.70000000000005</v>
      </c>
      <c r="D123" s="26">
        <v>361.2</v>
      </c>
      <c r="E123" s="26">
        <v>262.5</v>
      </c>
      <c r="F123" s="26">
        <v>598.6</v>
      </c>
      <c r="G123" s="26">
        <v>348.2</v>
      </c>
      <c r="H123" s="26">
        <v>250.4</v>
      </c>
      <c r="I123" s="26">
        <v>25.1</v>
      </c>
      <c r="J123" s="26">
        <v>13</v>
      </c>
      <c r="K123" s="26">
        <v>12.1</v>
      </c>
      <c r="L123" s="26">
        <v>4</v>
      </c>
      <c r="M123" s="26">
        <v>58.029400000000003</v>
      </c>
      <c r="N123" s="26">
        <v>598.6</v>
      </c>
      <c r="O123" s="26">
        <v>12.9</v>
      </c>
      <c r="P123" s="26">
        <v>118.9</v>
      </c>
      <c r="Q123" s="26">
        <v>173.2</v>
      </c>
      <c r="R123" s="26">
        <v>72.5</v>
      </c>
      <c r="S123" s="26">
        <v>182.6</v>
      </c>
      <c r="T123" s="26">
        <v>38.4</v>
      </c>
      <c r="U123" s="26"/>
      <c r="V123" s="26">
        <v>8.9</v>
      </c>
      <c r="W123" s="26">
        <v>46.2</v>
      </c>
      <c r="X123" s="26">
        <v>21.4</v>
      </c>
      <c r="Y123" s="26">
        <v>86.5</v>
      </c>
      <c r="Z123" s="26">
        <v>432.6</v>
      </c>
    </row>
    <row r="124" spans="1:26" x14ac:dyDescent="0.2">
      <c r="A124" s="5">
        <v>43617</v>
      </c>
      <c r="B124" s="26">
        <v>1074.9000000000001</v>
      </c>
      <c r="C124" s="26">
        <v>611.20000000000005</v>
      </c>
      <c r="D124" s="26">
        <v>349.9</v>
      </c>
      <c r="E124" s="26">
        <v>261.3</v>
      </c>
      <c r="F124" s="26">
        <v>584.6</v>
      </c>
      <c r="G124" s="26">
        <v>336.1</v>
      </c>
      <c r="H124" s="26">
        <v>248.5</v>
      </c>
      <c r="I124" s="26">
        <v>26.7</v>
      </c>
      <c r="J124" s="26">
        <v>13.8</v>
      </c>
      <c r="K124" s="26">
        <v>12.9</v>
      </c>
      <c r="L124" s="26">
        <v>4.4000000000000004</v>
      </c>
      <c r="M124" s="26">
        <v>56.8611</v>
      </c>
      <c r="N124" s="26">
        <v>584.6</v>
      </c>
      <c r="O124" s="26">
        <v>10.9</v>
      </c>
      <c r="P124" s="26">
        <v>108.1</v>
      </c>
      <c r="Q124" s="26">
        <v>164.6</v>
      </c>
      <c r="R124" s="26">
        <v>76.3</v>
      </c>
      <c r="S124" s="26">
        <v>183.4</v>
      </c>
      <c r="T124" s="26">
        <v>41.1</v>
      </c>
      <c r="U124" s="26"/>
      <c r="V124" s="26">
        <v>8.9</v>
      </c>
      <c r="W124" s="26">
        <v>44.8</v>
      </c>
      <c r="X124" s="26">
        <v>20</v>
      </c>
      <c r="Y124" s="26">
        <v>83.4</v>
      </c>
      <c r="Z124" s="26">
        <v>423.2</v>
      </c>
    </row>
    <row r="125" spans="1:26" x14ac:dyDescent="0.2">
      <c r="A125" s="5">
        <v>43709</v>
      </c>
      <c r="B125" s="26">
        <v>1078.0999999999999</v>
      </c>
      <c r="C125" s="26">
        <v>617.5</v>
      </c>
      <c r="D125" s="26">
        <v>357.8</v>
      </c>
      <c r="E125" s="26">
        <v>259.7</v>
      </c>
      <c r="F125" s="26">
        <v>592.29999999999995</v>
      </c>
      <c r="G125" s="26">
        <v>344.6</v>
      </c>
      <c r="H125" s="26">
        <v>247.7</v>
      </c>
      <c r="I125" s="26">
        <v>25.3</v>
      </c>
      <c r="J125" s="26">
        <v>13.2</v>
      </c>
      <c r="K125" s="26">
        <v>12.1</v>
      </c>
      <c r="L125" s="26">
        <v>4.0999999999999996</v>
      </c>
      <c r="M125" s="26">
        <v>57.276690000000002</v>
      </c>
      <c r="N125" s="26">
        <v>592.29999999999995</v>
      </c>
      <c r="O125" s="26">
        <v>13.8</v>
      </c>
      <c r="P125" s="26">
        <v>110.3</v>
      </c>
      <c r="Q125" s="26">
        <v>173.9</v>
      </c>
      <c r="R125" s="26">
        <v>67.400000000000006</v>
      </c>
      <c r="S125" s="26">
        <v>185.9</v>
      </c>
      <c r="T125" s="26">
        <v>39.5</v>
      </c>
      <c r="U125" s="26"/>
      <c r="V125" s="26">
        <v>13.2</v>
      </c>
      <c r="W125" s="26">
        <v>44.4</v>
      </c>
      <c r="X125" s="26">
        <v>22.1</v>
      </c>
      <c r="Y125" s="26">
        <v>78.3</v>
      </c>
      <c r="Z125" s="26">
        <v>426.3</v>
      </c>
    </row>
    <row r="126" spans="1:26" x14ac:dyDescent="0.2">
      <c r="A126" s="5">
        <v>43800</v>
      </c>
      <c r="B126" s="26">
        <v>1077.7</v>
      </c>
      <c r="C126" s="26">
        <v>616.70000000000005</v>
      </c>
      <c r="D126" s="26">
        <v>352.3</v>
      </c>
      <c r="E126" s="26">
        <v>264.39999999999998</v>
      </c>
      <c r="F126" s="26">
        <v>588.79999999999995</v>
      </c>
      <c r="G126" s="26">
        <v>339.9</v>
      </c>
      <c r="H126" s="26">
        <v>248.9</v>
      </c>
      <c r="I126" s="26">
        <v>27.9</v>
      </c>
      <c r="J126" s="26">
        <v>12.4</v>
      </c>
      <c r="K126" s="26">
        <v>15.5</v>
      </c>
      <c r="L126" s="26">
        <v>4.5</v>
      </c>
      <c r="M126" s="26">
        <v>57.22372</v>
      </c>
      <c r="N126" s="26">
        <v>588.79999999999995</v>
      </c>
      <c r="O126" s="26">
        <v>9.1</v>
      </c>
      <c r="P126" s="26">
        <v>112.9</v>
      </c>
      <c r="Q126" s="26">
        <v>175.2</v>
      </c>
      <c r="R126" s="26">
        <v>73.5</v>
      </c>
      <c r="S126" s="26">
        <v>183.8</v>
      </c>
      <c r="T126" s="26">
        <v>34.4</v>
      </c>
      <c r="U126" s="26"/>
      <c r="V126" s="26">
        <v>14</v>
      </c>
      <c r="W126" s="26">
        <v>44</v>
      </c>
      <c r="X126" s="26">
        <v>17.7</v>
      </c>
      <c r="Y126" s="26">
        <v>84.6</v>
      </c>
      <c r="Z126" s="26">
        <v>422.7</v>
      </c>
    </row>
    <row r="127" spans="1:26" x14ac:dyDescent="0.2">
      <c r="A127" s="5">
        <v>43891</v>
      </c>
      <c r="B127" s="26">
        <v>1080.0999999999999</v>
      </c>
      <c r="C127" s="26">
        <v>618.20000000000005</v>
      </c>
      <c r="D127" s="26">
        <v>356.2</v>
      </c>
      <c r="E127" s="26">
        <v>262</v>
      </c>
      <c r="F127" s="26">
        <v>592.5</v>
      </c>
      <c r="G127" s="26">
        <v>342</v>
      </c>
      <c r="H127" s="26">
        <v>250.5</v>
      </c>
      <c r="I127" s="26">
        <v>25.8</v>
      </c>
      <c r="J127" s="26">
        <v>14.3</v>
      </c>
      <c r="K127" s="26">
        <v>11.5</v>
      </c>
      <c r="L127" s="26">
        <v>4.2</v>
      </c>
      <c r="M127" s="26">
        <v>57.235439999999997</v>
      </c>
      <c r="N127" s="26">
        <v>592.5</v>
      </c>
      <c r="O127" s="26">
        <v>8.6999999999999993</v>
      </c>
      <c r="P127" s="26">
        <v>116.3</v>
      </c>
      <c r="Q127" s="26">
        <v>182.3</v>
      </c>
      <c r="R127" s="26">
        <v>66.7</v>
      </c>
      <c r="S127" s="26">
        <v>183.8</v>
      </c>
      <c r="T127" s="26">
        <v>34.700000000000003</v>
      </c>
      <c r="U127" s="26"/>
      <c r="V127" s="26">
        <v>11.7</v>
      </c>
      <c r="W127" s="26">
        <v>40.6</v>
      </c>
      <c r="X127" s="26">
        <v>17.399999999999999</v>
      </c>
      <c r="Y127" s="26">
        <v>84.1</v>
      </c>
      <c r="Z127" s="26">
        <v>431.9</v>
      </c>
    </row>
    <row r="128" spans="1:26" x14ac:dyDescent="0.2">
      <c r="A128" s="5">
        <v>43983</v>
      </c>
      <c r="B128" s="26">
        <v>1081.4000000000001</v>
      </c>
      <c r="C128" s="26">
        <v>604.1</v>
      </c>
      <c r="D128" s="26">
        <v>349.2</v>
      </c>
      <c r="E128" s="26">
        <v>254.9</v>
      </c>
      <c r="F128" s="26">
        <v>572.9</v>
      </c>
      <c r="G128" s="26">
        <v>331.4</v>
      </c>
      <c r="H128" s="26">
        <v>241.5</v>
      </c>
      <c r="I128" s="26">
        <v>31.1</v>
      </c>
      <c r="J128" s="26">
        <v>17.8</v>
      </c>
      <c r="K128" s="26">
        <v>13.3</v>
      </c>
      <c r="L128" s="26">
        <v>5.0999999999999996</v>
      </c>
      <c r="M128" s="26">
        <v>55.862769999999998</v>
      </c>
      <c r="N128" s="26">
        <v>572.9</v>
      </c>
      <c r="O128" s="26">
        <v>9.5</v>
      </c>
      <c r="P128" s="26">
        <v>102.1</v>
      </c>
      <c r="Q128" s="26">
        <v>168.4</v>
      </c>
      <c r="R128" s="26">
        <v>77.099999999999994</v>
      </c>
      <c r="S128" s="26">
        <v>175.6</v>
      </c>
      <c r="T128" s="26">
        <v>40.299999999999997</v>
      </c>
      <c r="U128" s="26"/>
      <c r="V128" s="26">
        <v>13.2</v>
      </c>
      <c r="W128" s="26">
        <v>27.6</v>
      </c>
      <c r="X128" s="26">
        <v>28.8</v>
      </c>
      <c r="Y128" s="26">
        <v>73.599999999999994</v>
      </c>
      <c r="Z128" s="26">
        <v>427.2</v>
      </c>
    </row>
    <row r="129" spans="1:26" x14ac:dyDescent="0.2">
      <c r="A129" s="5">
        <v>44075</v>
      </c>
      <c r="B129" s="26">
        <v>1078.7</v>
      </c>
      <c r="C129" s="26">
        <v>589.1</v>
      </c>
      <c r="D129" s="26">
        <v>343.7</v>
      </c>
      <c r="E129" s="26">
        <v>245.4</v>
      </c>
      <c r="F129" s="26">
        <v>553.29999999999995</v>
      </c>
      <c r="G129" s="26">
        <v>322.2</v>
      </c>
      <c r="H129" s="26">
        <v>231.1</v>
      </c>
      <c r="I129" s="26">
        <v>36</v>
      </c>
      <c r="J129" s="26">
        <v>21.6</v>
      </c>
      <c r="K129" s="26">
        <v>14.4</v>
      </c>
      <c r="L129" s="26">
        <v>6.1</v>
      </c>
      <c r="M129" s="26">
        <v>54.612029999999997</v>
      </c>
      <c r="N129" s="26">
        <v>553.29999999999995</v>
      </c>
      <c r="O129" s="26">
        <v>12.8</v>
      </c>
      <c r="P129" s="26">
        <v>102</v>
      </c>
      <c r="Q129" s="26">
        <v>159.9</v>
      </c>
      <c r="R129" s="26">
        <v>70.5</v>
      </c>
      <c r="S129" s="26">
        <v>165.5</v>
      </c>
      <c r="T129" s="26">
        <v>42</v>
      </c>
      <c r="U129" s="26"/>
      <c r="V129" s="26">
        <v>12.7</v>
      </c>
      <c r="W129" s="26">
        <v>36.9</v>
      </c>
      <c r="X129" s="26">
        <v>34.1</v>
      </c>
      <c r="Y129" s="26">
        <v>62.6</v>
      </c>
      <c r="Z129" s="26">
        <v>404.9</v>
      </c>
    </row>
    <row r="130" spans="1:26" x14ac:dyDescent="0.2">
      <c r="A130" s="5">
        <v>44166</v>
      </c>
      <c r="B130" s="26">
        <v>1078.4000000000001</v>
      </c>
      <c r="C130" s="26">
        <v>603.9</v>
      </c>
      <c r="D130" s="26">
        <v>340</v>
      </c>
      <c r="E130" s="26">
        <v>263.89999999999998</v>
      </c>
      <c r="F130" s="26">
        <v>560.4</v>
      </c>
      <c r="G130" s="26">
        <v>318.89999999999998</v>
      </c>
      <c r="H130" s="26">
        <v>241.5</v>
      </c>
      <c r="I130" s="26">
        <v>43.5</v>
      </c>
      <c r="J130" s="26">
        <v>21.1</v>
      </c>
      <c r="K130" s="26">
        <v>22.4</v>
      </c>
      <c r="L130" s="26">
        <v>7.2</v>
      </c>
      <c r="M130" s="26">
        <v>55.999630000000003</v>
      </c>
      <c r="N130" s="26">
        <v>560.4</v>
      </c>
      <c r="O130" s="26">
        <v>8.9</v>
      </c>
      <c r="P130" s="26">
        <v>101.4</v>
      </c>
      <c r="Q130" s="26">
        <v>154.4</v>
      </c>
      <c r="R130" s="26">
        <v>80.599999999999994</v>
      </c>
      <c r="S130" s="26">
        <v>173.5</v>
      </c>
      <c r="T130" s="26">
        <v>41.4</v>
      </c>
      <c r="U130" s="26"/>
      <c r="V130" s="26">
        <v>13.5</v>
      </c>
      <c r="W130" s="26">
        <v>38.6</v>
      </c>
      <c r="X130" s="26">
        <v>32</v>
      </c>
      <c r="Y130" s="26">
        <v>59.2</v>
      </c>
      <c r="Z130" s="26">
        <v>413.3</v>
      </c>
    </row>
    <row r="131" spans="1:26" x14ac:dyDescent="0.2">
      <c r="A131" s="5">
        <v>44256</v>
      </c>
      <c r="B131" s="26">
        <v>1080.4000000000001</v>
      </c>
      <c r="C131" s="26">
        <v>608.4</v>
      </c>
      <c r="D131" s="26">
        <v>338.6</v>
      </c>
      <c r="E131" s="26">
        <v>269.8</v>
      </c>
      <c r="F131" s="26">
        <v>569</v>
      </c>
      <c r="G131" s="26">
        <v>319.3</v>
      </c>
      <c r="H131" s="26">
        <v>249.7</v>
      </c>
      <c r="I131" s="26">
        <v>39.299999999999997</v>
      </c>
      <c r="J131" s="26">
        <v>19.3</v>
      </c>
      <c r="K131" s="26">
        <v>20</v>
      </c>
      <c r="L131" s="26">
        <v>6.5</v>
      </c>
      <c r="M131" s="26">
        <v>56.312480000000001</v>
      </c>
      <c r="N131" s="26">
        <v>569</v>
      </c>
      <c r="O131" s="26">
        <v>7.2</v>
      </c>
      <c r="P131" s="26">
        <v>103</v>
      </c>
      <c r="Q131" s="26">
        <v>160.9</v>
      </c>
      <c r="R131" s="26">
        <v>81.5</v>
      </c>
      <c r="S131" s="26">
        <v>179.2</v>
      </c>
      <c r="T131" s="26">
        <v>37.4</v>
      </c>
      <c r="U131" s="26"/>
      <c r="V131" s="26">
        <v>12.5</v>
      </c>
      <c r="W131" s="26">
        <v>43.6</v>
      </c>
      <c r="X131" s="26">
        <v>17.8</v>
      </c>
      <c r="Y131" s="26">
        <v>72.5</v>
      </c>
      <c r="Z131" s="26">
        <v>420.4</v>
      </c>
    </row>
    <row r="132" spans="1:26" x14ac:dyDescent="0.2">
      <c r="A132" s="5">
        <v>44348</v>
      </c>
      <c r="B132" s="26">
        <v>1080.2</v>
      </c>
      <c r="C132" s="26">
        <v>598.5</v>
      </c>
      <c r="D132" s="26">
        <v>342.2</v>
      </c>
      <c r="E132" s="26">
        <v>256.3</v>
      </c>
      <c r="F132" s="26">
        <v>570.29999999999995</v>
      </c>
      <c r="G132" s="26">
        <v>326.89999999999998</v>
      </c>
      <c r="H132" s="26">
        <v>243.4</v>
      </c>
      <c r="I132" s="26">
        <v>28.2</v>
      </c>
      <c r="J132" s="26">
        <v>15.2</v>
      </c>
      <c r="K132" s="26">
        <v>13</v>
      </c>
      <c r="L132" s="26">
        <v>4.7</v>
      </c>
      <c r="M132" s="26">
        <v>55.406410000000001</v>
      </c>
      <c r="N132" s="26">
        <v>570.29999999999995</v>
      </c>
      <c r="O132" s="26">
        <v>7.8</v>
      </c>
      <c r="P132" s="26">
        <v>97.5</v>
      </c>
      <c r="Q132" s="26">
        <v>174.8</v>
      </c>
      <c r="R132" s="26">
        <v>71.2</v>
      </c>
      <c r="S132" s="26">
        <v>183.3</v>
      </c>
      <c r="T132" s="26">
        <v>35.9</v>
      </c>
      <c r="U132" s="26"/>
      <c r="V132" s="26">
        <v>9.5</v>
      </c>
      <c r="W132" s="26">
        <v>39.200000000000003</v>
      </c>
      <c r="X132" s="26">
        <v>25.7</v>
      </c>
      <c r="Y132" s="26">
        <v>70.099999999999994</v>
      </c>
      <c r="Z132" s="26">
        <v>422.2</v>
      </c>
    </row>
    <row r="133" spans="1:26" x14ac:dyDescent="0.2">
      <c r="A133" s="5">
        <v>44440</v>
      </c>
      <c r="B133" s="26">
        <v>1080.0999999999999</v>
      </c>
      <c r="C133" s="26">
        <v>576.9</v>
      </c>
      <c r="D133" s="26">
        <v>320.39999999999998</v>
      </c>
      <c r="E133" s="26">
        <v>256.5</v>
      </c>
      <c r="F133" s="26">
        <v>545.9</v>
      </c>
      <c r="G133" s="26">
        <v>306.2</v>
      </c>
      <c r="H133" s="26">
        <v>239.7</v>
      </c>
      <c r="I133" s="26">
        <v>31</v>
      </c>
      <c r="J133" s="26">
        <v>14.2</v>
      </c>
      <c r="K133" s="26">
        <v>16.8</v>
      </c>
      <c r="L133" s="26">
        <v>5.4</v>
      </c>
      <c r="M133" s="26">
        <v>53.411720000000003</v>
      </c>
      <c r="N133" s="26">
        <v>545.9</v>
      </c>
      <c r="O133" s="26">
        <v>12.3</v>
      </c>
      <c r="P133" s="26">
        <v>100.4</v>
      </c>
      <c r="Q133" s="26">
        <v>167.1</v>
      </c>
      <c r="R133" s="26">
        <v>67.5</v>
      </c>
      <c r="S133" s="26">
        <v>170.7</v>
      </c>
      <c r="T133" s="26">
        <v>27.8</v>
      </c>
      <c r="U133" s="26"/>
      <c r="V133" s="26">
        <v>12.8</v>
      </c>
      <c r="W133" s="26">
        <v>40.299999999999997</v>
      </c>
      <c r="X133" s="26">
        <v>32.9</v>
      </c>
      <c r="Y133" s="26">
        <v>64.3</v>
      </c>
      <c r="Z133" s="26">
        <v>392.4</v>
      </c>
    </row>
    <row r="134" spans="1:26" x14ac:dyDescent="0.2">
      <c r="A134" s="5">
        <v>44531</v>
      </c>
      <c r="B134" s="26">
        <v>1079.9000000000001</v>
      </c>
      <c r="C134" s="26">
        <v>585</v>
      </c>
      <c r="D134" s="26">
        <v>342.5</v>
      </c>
      <c r="E134" s="26">
        <v>242.5</v>
      </c>
      <c r="F134" s="26">
        <v>556.5</v>
      </c>
      <c r="G134" s="26">
        <v>327</v>
      </c>
      <c r="H134" s="26">
        <v>229.5</v>
      </c>
      <c r="I134" s="26">
        <v>28.5</v>
      </c>
      <c r="J134" s="26">
        <v>15.5</v>
      </c>
      <c r="K134" s="26">
        <v>13</v>
      </c>
      <c r="L134" s="26">
        <v>4.9000000000000004</v>
      </c>
      <c r="M134" s="26">
        <v>54.171680000000002</v>
      </c>
      <c r="N134" s="26">
        <v>556.5</v>
      </c>
      <c r="O134" s="26">
        <v>12.6</v>
      </c>
      <c r="P134" s="26">
        <v>109.5</v>
      </c>
      <c r="Q134" s="26">
        <v>160.5</v>
      </c>
      <c r="R134" s="26">
        <v>71.400000000000006</v>
      </c>
      <c r="S134" s="26">
        <v>172.2</v>
      </c>
      <c r="T134" s="26">
        <v>29.6</v>
      </c>
      <c r="U134" s="26"/>
      <c r="V134" s="26">
        <v>13.4</v>
      </c>
      <c r="W134" s="26">
        <v>40</v>
      </c>
      <c r="X134" s="26">
        <v>30.8</v>
      </c>
      <c r="Y134" s="26">
        <v>68</v>
      </c>
      <c r="Z134" s="26">
        <v>400.1</v>
      </c>
    </row>
    <row r="135" spans="1:26" x14ac:dyDescent="0.2">
      <c r="A135" s="5">
        <v>44621</v>
      </c>
      <c r="B135" s="26">
        <v>1082.9000000000001</v>
      </c>
      <c r="C135" s="26">
        <v>604.9</v>
      </c>
      <c r="D135" s="26">
        <v>342</v>
      </c>
      <c r="E135" s="26">
        <v>262.89999999999998</v>
      </c>
      <c r="F135" s="26">
        <v>574.1</v>
      </c>
      <c r="G135" s="26">
        <v>327.10000000000002</v>
      </c>
      <c r="H135" s="26">
        <v>247</v>
      </c>
      <c r="I135" s="26">
        <v>30.8</v>
      </c>
      <c r="J135" s="26">
        <v>14.9</v>
      </c>
      <c r="K135" s="26">
        <v>15.9</v>
      </c>
      <c r="L135" s="26">
        <v>5.0999999999999996</v>
      </c>
      <c r="M135" s="26">
        <v>55.859270000000002</v>
      </c>
      <c r="N135" s="26">
        <v>574.1</v>
      </c>
      <c r="O135" s="26">
        <v>8.6999999999999993</v>
      </c>
      <c r="P135" s="26">
        <v>114.1</v>
      </c>
      <c r="Q135" s="26">
        <v>150.5</v>
      </c>
      <c r="R135" s="26">
        <v>72.8</v>
      </c>
      <c r="S135" s="26">
        <v>189.1</v>
      </c>
      <c r="T135" s="26">
        <v>38.299999999999997</v>
      </c>
      <c r="U135" s="26"/>
      <c r="V135" s="26">
        <v>10.6</v>
      </c>
      <c r="W135" s="26">
        <v>39.299999999999997</v>
      </c>
      <c r="X135" s="26">
        <v>24.3</v>
      </c>
      <c r="Y135" s="26">
        <v>75.2</v>
      </c>
      <c r="Z135" s="26">
        <v>421.4</v>
      </c>
    </row>
    <row r="136" spans="1:26" x14ac:dyDescent="0.2">
      <c r="A136" s="5">
        <v>44713</v>
      </c>
      <c r="B136" s="26">
        <v>1082.5999999999999</v>
      </c>
      <c r="C136" s="26">
        <v>588.9</v>
      </c>
      <c r="D136" s="26">
        <v>333.9</v>
      </c>
      <c r="E136" s="26">
        <v>255</v>
      </c>
      <c r="F136" s="26">
        <v>562.70000000000005</v>
      </c>
      <c r="G136" s="26">
        <v>320.89999999999998</v>
      </c>
      <c r="H136" s="26">
        <v>241.8</v>
      </c>
      <c r="I136" s="26">
        <v>26.3</v>
      </c>
      <c r="J136" s="26">
        <v>13.1</v>
      </c>
      <c r="K136" s="26">
        <v>13.2</v>
      </c>
      <c r="L136" s="26">
        <v>4.5</v>
      </c>
      <c r="M136" s="26">
        <v>54.396819999999998</v>
      </c>
      <c r="N136" s="26">
        <v>562.70000000000005</v>
      </c>
      <c r="O136" s="26">
        <v>10.7</v>
      </c>
      <c r="P136" s="26">
        <v>98.9</v>
      </c>
      <c r="Q136" s="26">
        <v>157.30000000000001</v>
      </c>
      <c r="R136" s="26">
        <v>74.400000000000006</v>
      </c>
      <c r="S136" s="26">
        <v>186.4</v>
      </c>
      <c r="T136" s="26">
        <v>34.9</v>
      </c>
      <c r="U136" s="26"/>
      <c r="V136" s="26">
        <v>6.9</v>
      </c>
      <c r="W136" s="26">
        <v>38.6</v>
      </c>
      <c r="X136" s="26">
        <v>20.5</v>
      </c>
      <c r="Y136" s="26">
        <v>74.099999999999994</v>
      </c>
      <c r="Z136" s="26">
        <v>419.3</v>
      </c>
    </row>
    <row r="137" spans="1:26" x14ac:dyDescent="0.2">
      <c r="A137" s="5">
        <v>44805</v>
      </c>
      <c r="B137" s="26">
        <v>1079.0999999999999</v>
      </c>
      <c r="C137" s="26">
        <v>595.6</v>
      </c>
      <c r="D137" s="26">
        <v>329.8</v>
      </c>
      <c r="E137" s="26">
        <v>265.8</v>
      </c>
      <c r="F137" s="26">
        <v>563.4</v>
      </c>
      <c r="G137" s="26">
        <v>314.10000000000002</v>
      </c>
      <c r="H137" s="26">
        <v>249.3</v>
      </c>
      <c r="I137" s="26">
        <v>32.200000000000003</v>
      </c>
      <c r="J137" s="26">
        <v>15.7</v>
      </c>
      <c r="K137" s="26">
        <v>16.5</v>
      </c>
      <c r="L137" s="26">
        <v>5.4</v>
      </c>
      <c r="M137" s="26">
        <v>55.194139999999997</v>
      </c>
      <c r="N137" s="26">
        <v>563.4</v>
      </c>
      <c r="O137" s="26">
        <v>10.7</v>
      </c>
      <c r="P137" s="26">
        <v>100</v>
      </c>
      <c r="Q137" s="26">
        <v>158.4</v>
      </c>
      <c r="R137" s="26">
        <v>75.599999999999994</v>
      </c>
      <c r="S137" s="26">
        <v>185.1</v>
      </c>
      <c r="T137" s="26">
        <v>34</v>
      </c>
      <c r="U137" s="26"/>
      <c r="V137" s="26">
        <v>10.199999999999999</v>
      </c>
      <c r="W137" s="26">
        <v>40.799999999999997</v>
      </c>
      <c r="X137" s="26">
        <v>22.3</v>
      </c>
      <c r="Y137" s="26">
        <v>73.900000000000006</v>
      </c>
      <c r="Z137" s="26">
        <v>411.7</v>
      </c>
    </row>
    <row r="138" spans="1:26" x14ac:dyDescent="0.2">
      <c r="A138" s="5">
        <v>44896</v>
      </c>
      <c r="B138" s="26">
        <v>1078.2</v>
      </c>
      <c r="C138" s="26">
        <v>588.79999999999995</v>
      </c>
      <c r="D138" s="26">
        <v>327</v>
      </c>
      <c r="E138" s="26">
        <v>261.8</v>
      </c>
      <c r="F138" s="26">
        <v>561.1</v>
      </c>
      <c r="G138" s="26">
        <v>312.39999999999998</v>
      </c>
      <c r="H138" s="26">
        <v>248.7</v>
      </c>
      <c r="I138" s="26">
        <v>27.8</v>
      </c>
      <c r="J138" s="26">
        <v>14.6</v>
      </c>
      <c r="K138" s="26">
        <v>13.2</v>
      </c>
      <c r="L138" s="26">
        <v>4.7</v>
      </c>
      <c r="M138" s="26">
        <v>54.609540000000003</v>
      </c>
      <c r="N138" s="26">
        <v>561.1</v>
      </c>
      <c r="O138" s="26">
        <v>12.6</v>
      </c>
      <c r="P138" s="26">
        <v>103.9</v>
      </c>
      <c r="Q138" s="26">
        <v>153.80000000000001</v>
      </c>
      <c r="R138" s="26">
        <v>76.400000000000006</v>
      </c>
      <c r="S138" s="26">
        <v>182.3</v>
      </c>
      <c r="T138" s="26">
        <v>31.4</v>
      </c>
      <c r="U138" s="26"/>
      <c r="V138" s="26">
        <v>11.3</v>
      </c>
      <c r="W138" s="26">
        <v>39.5</v>
      </c>
      <c r="X138" s="26">
        <v>20.3</v>
      </c>
      <c r="Y138" s="26">
        <v>67.400000000000006</v>
      </c>
      <c r="Z138" s="26">
        <v>419.2</v>
      </c>
    </row>
    <row r="139" spans="1:26" x14ac:dyDescent="0.2">
      <c r="A139" s="5">
        <v>44986</v>
      </c>
      <c r="B139" s="26">
        <v>1077.5</v>
      </c>
      <c r="C139" s="26">
        <v>595.20000000000005</v>
      </c>
      <c r="D139" s="26">
        <v>344.2</v>
      </c>
      <c r="E139" s="26">
        <v>251</v>
      </c>
      <c r="F139" s="26">
        <v>566</v>
      </c>
      <c r="G139" s="26">
        <v>329.6</v>
      </c>
      <c r="H139" s="26">
        <v>236.4</v>
      </c>
      <c r="I139" s="26">
        <v>29.2</v>
      </c>
      <c r="J139" s="26">
        <v>14.6</v>
      </c>
      <c r="K139" s="26">
        <v>14.6</v>
      </c>
      <c r="L139" s="26">
        <v>4.9000000000000004</v>
      </c>
      <c r="M139" s="26">
        <v>55.238979999999998</v>
      </c>
      <c r="N139" s="26">
        <v>566</v>
      </c>
      <c r="O139" s="26">
        <v>8.1</v>
      </c>
      <c r="P139" s="26">
        <v>106.2</v>
      </c>
      <c r="Q139" s="26">
        <v>159.80000000000001</v>
      </c>
      <c r="R139" s="26">
        <v>75.7</v>
      </c>
      <c r="S139" s="26">
        <v>170.7</v>
      </c>
      <c r="T139" s="26">
        <v>44.9</v>
      </c>
      <c r="U139" s="26"/>
      <c r="V139" s="26">
        <v>10</v>
      </c>
      <c r="W139" s="26">
        <v>42.1</v>
      </c>
      <c r="X139" s="26">
        <v>22.2</v>
      </c>
      <c r="Y139" s="26">
        <v>71.2</v>
      </c>
      <c r="Z139" s="26">
        <v>416.8</v>
      </c>
    </row>
    <row r="140" spans="1:26" x14ac:dyDescent="0.2">
      <c r="A140" s="5">
        <v>45078</v>
      </c>
      <c r="B140" s="26">
        <v>1085.2</v>
      </c>
      <c r="C140" s="26">
        <v>609.79999999999995</v>
      </c>
      <c r="D140" s="26">
        <v>353.9</v>
      </c>
      <c r="E140" s="26">
        <v>255.9</v>
      </c>
      <c r="F140" s="26">
        <v>587.4</v>
      </c>
      <c r="G140" s="26">
        <v>341.6</v>
      </c>
      <c r="H140" s="26">
        <v>245.8</v>
      </c>
      <c r="I140" s="26">
        <v>22.4</v>
      </c>
      <c r="J140" s="26">
        <v>12.3</v>
      </c>
      <c r="K140" s="26">
        <v>10.1</v>
      </c>
      <c r="L140" s="26">
        <v>3.7</v>
      </c>
      <c r="M140" s="26">
        <v>56.192410000000002</v>
      </c>
      <c r="N140" s="26">
        <v>587.4</v>
      </c>
      <c r="O140" s="26">
        <v>11</v>
      </c>
      <c r="P140" s="26">
        <v>104.4</v>
      </c>
      <c r="Q140" s="26">
        <v>158</v>
      </c>
      <c r="R140" s="26">
        <v>80.400000000000006</v>
      </c>
      <c r="S140" s="26">
        <v>191.5</v>
      </c>
      <c r="T140" s="26">
        <v>42.4</v>
      </c>
      <c r="U140" s="26"/>
      <c r="V140" s="26">
        <v>8.1999999999999993</v>
      </c>
      <c r="W140" s="26">
        <v>41.1</v>
      </c>
      <c r="X140" s="26">
        <v>20.3</v>
      </c>
      <c r="Y140" s="26">
        <v>83.5</v>
      </c>
      <c r="Z140" s="26">
        <v>431.7</v>
      </c>
    </row>
    <row r="141" spans="1:26" x14ac:dyDescent="0.2">
      <c r="A141" s="5">
        <v>45170</v>
      </c>
      <c r="B141" s="26">
        <v>1085.9000000000001</v>
      </c>
      <c r="C141" s="26">
        <v>603.79999999999995</v>
      </c>
      <c r="D141" s="26">
        <v>340.6</v>
      </c>
      <c r="E141" s="26">
        <v>263.2</v>
      </c>
      <c r="F141" s="26">
        <v>584.20000000000005</v>
      </c>
      <c r="G141" s="26">
        <v>331.8</v>
      </c>
      <c r="H141" s="26">
        <v>252.4</v>
      </c>
      <c r="I141" s="26">
        <v>19.600000000000001</v>
      </c>
      <c r="J141" s="26">
        <v>8.8000000000000007</v>
      </c>
      <c r="K141" s="26">
        <v>10.8</v>
      </c>
      <c r="L141" s="26">
        <v>3.2</v>
      </c>
      <c r="M141" s="26">
        <v>55.603650000000002</v>
      </c>
      <c r="N141" s="26">
        <v>584.20000000000005</v>
      </c>
      <c r="O141" s="26">
        <v>15.3</v>
      </c>
      <c r="P141" s="26">
        <v>104.7</v>
      </c>
      <c r="Q141" s="26">
        <v>147.1</v>
      </c>
      <c r="R141" s="26">
        <v>89</v>
      </c>
      <c r="S141" s="26">
        <v>191.9</v>
      </c>
      <c r="T141" s="26">
        <v>36</v>
      </c>
      <c r="U141" s="26"/>
      <c r="V141" s="26">
        <v>11</v>
      </c>
      <c r="W141" s="26">
        <v>39.700000000000003</v>
      </c>
      <c r="X141" s="26">
        <v>19.8</v>
      </c>
      <c r="Y141" s="26">
        <v>81.2</v>
      </c>
      <c r="Z141" s="26">
        <v>427.6</v>
      </c>
    </row>
    <row r="142" spans="1:26" x14ac:dyDescent="0.2">
      <c r="A142" s="5">
        <v>45261</v>
      </c>
      <c r="B142" s="26">
        <v>1086</v>
      </c>
      <c r="C142" s="26">
        <v>602.4</v>
      </c>
      <c r="D142" s="26">
        <v>330</v>
      </c>
      <c r="E142" s="26">
        <v>272.39999999999998</v>
      </c>
      <c r="F142" s="26">
        <v>577.70000000000005</v>
      </c>
      <c r="G142" s="26">
        <v>317.39999999999998</v>
      </c>
      <c r="H142" s="26">
        <v>260.3</v>
      </c>
      <c r="I142" s="26">
        <v>24.8</v>
      </c>
      <c r="J142" s="26">
        <v>12.6</v>
      </c>
      <c r="K142" s="26">
        <v>12.2</v>
      </c>
      <c r="L142" s="26">
        <v>4.0999999999999996</v>
      </c>
      <c r="M142" s="26">
        <v>55.469610000000003</v>
      </c>
      <c r="N142" s="26">
        <v>577.70000000000005</v>
      </c>
      <c r="O142" s="26">
        <v>16.2</v>
      </c>
      <c r="P142" s="26">
        <v>110.7</v>
      </c>
      <c r="Q142" s="26">
        <v>155.80000000000001</v>
      </c>
      <c r="R142" s="26">
        <v>78.5</v>
      </c>
      <c r="S142" s="26">
        <v>177.3</v>
      </c>
      <c r="T142" s="26">
        <v>39.1</v>
      </c>
      <c r="U142" s="26"/>
      <c r="V142" s="26">
        <v>12</v>
      </c>
      <c r="W142" s="26">
        <v>43.4</v>
      </c>
      <c r="X142" s="26">
        <v>27.9</v>
      </c>
      <c r="Y142" s="26">
        <v>65.099999999999994</v>
      </c>
      <c r="Z142" s="26">
        <v>423.1</v>
      </c>
    </row>
    <row r="143" spans="1:26" x14ac:dyDescent="0.2">
      <c r="A143" s="5">
        <v>45352</v>
      </c>
      <c r="B143" s="26">
        <v>1081.9000000000001</v>
      </c>
      <c r="C143" s="26">
        <v>592.29999999999995</v>
      </c>
      <c r="D143" s="26">
        <v>321.39999999999998</v>
      </c>
      <c r="E143" s="26">
        <v>270.89999999999998</v>
      </c>
      <c r="F143" s="26">
        <v>560.4</v>
      </c>
      <c r="G143" s="26">
        <v>305.89999999999998</v>
      </c>
      <c r="H143" s="26">
        <v>254.5</v>
      </c>
      <c r="I143" s="26">
        <v>31.9</v>
      </c>
      <c r="J143" s="26">
        <v>15.5</v>
      </c>
      <c r="K143" s="26">
        <v>16.399999999999999</v>
      </c>
      <c r="L143" s="26">
        <v>5.4</v>
      </c>
      <c r="M143" s="26">
        <v>54.746279999999999</v>
      </c>
      <c r="N143" s="26">
        <v>560.4</v>
      </c>
      <c r="O143" s="26">
        <v>10</v>
      </c>
      <c r="P143" s="26">
        <v>97.2</v>
      </c>
      <c r="Q143" s="26">
        <v>146.19999999999999</v>
      </c>
      <c r="R143" s="26">
        <v>86.5</v>
      </c>
      <c r="S143" s="26">
        <v>173.1</v>
      </c>
      <c r="T143" s="26">
        <v>47.4</v>
      </c>
      <c r="U143" s="26"/>
      <c r="V143" s="26">
        <v>13.5</v>
      </c>
      <c r="W143" s="26">
        <v>38.799999999999997</v>
      </c>
      <c r="X143" s="26">
        <v>30.4</v>
      </c>
      <c r="Y143" s="26">
        <v>62.7</v>
      </c>
      <c r="Z143" s="26">
        <v>408.2</v>
      </c>
    </row>
    <row r="144" spans="1:26" x14ac:dyDescent="0.2">
      <c r="A144" s="5">
        <v>45444</v>
      </c>
      <c r="B144" s="26">
        <v>1081.5</v>
      </c>
      <c r="C144" s="26">
        <v>589</v>
      </c>
      <c r="D144" s="26">
        <v>330.1</v>
      </c>
      <c r="E144" s="26">
        <v>258.89999999999998</v>
      </c>
      <c r="F144" s="26">
        <v>560.70000000000005</v>
      </c>
      <c r="G144" s="26">
        <v>317.89999999999998</v>
      </c>
      <c r="H144" s="26">
        <v>242.8</v>
      </c>
      <c r="I144" s="26">
        <v>28.3</v>
      </c>
      <c r="J144" s="26">
        <v>12.2</v>
      </c>
      <c r="K144" s="26">
        <v>16.100000000000001</v>
      </c>
      <c r="L144" s="26">
        <v>4.8</v>
      </c>
      <c r="M144" s="26">
        <v>54.461399999999998</v>
      </c>
      <c r="N144" s="26">
        <v>560.70000000000005</v>
      </c>
      <c r="O144" s="26">
        <v>10.3</v>
      </c>
      <c r="P144" s="26">
        <v>92.5</v>
      </c>
      <c r="Q144" s="26">
        <v>143.19999999999999</v>
      </c>
      <c r="R144" s="26">
        <v>91.9</v>
      </c>
      <c r="S144" s="26">
        <v>179.7</v>
      </c>
      <c r="T144" s="26">
        <v>43.2</v>
      </c>
      <c r="U144" s="26"/>
      <c r="V144" s="26">
        <v>11.5</v>
      </c>
      <c r="W144" s="26">
        <v>35.4</v>
      </c>
      <c r="X144" s="26">
        <v>25.1</v>
      </c>
      <c r="Y144" s="26">
        <v>70.7</v>
      </c>
      <c r="Z144" s="26">
        <v>415.5</v>
      </c>
    </row>
    <row r="145" spans="1:26" x14ac:dyDescent="0.2">
      <c r="A145" s="5">
        <v>45536</v>
      </c>
      <c r="B145" s="26">
        <v>1081.5999999999999</v>
      </c>
      <c r="C145" s="26">
        <v>595.9</v>
      </c>
      <c r="D145" s="26">
        <v>341.7</v>
      </c>
      <c r="E145" s="26">
        <v>254.2</v>
      </c>
      <c r="F145" s="26">
        <v>571.29999999999995</v>
      </c>
      <c r="G145" s="26">
        <v>327.3</v>
      </c>
      <c r="H145" s="26">
        <v>244</v>
      </c>
      <c r="I145" s="26">
        <v>24.6</v>
      </c>
      <c r="J145" s="26">
        <v>14.4</v>
      </c>
      <c r="K145" s="26">
        <v>10.199999999999999</v>
      </c>
      <c r="L145" s="26">
        <v>4.0999999999999996</v>
      </c>
      <c r="M145" s="26">
        <v>55.094299999999997</v>
      </c>
      <c r="N145" s="26">
        <v>571.29999999999995</v>
      </c>
      <c r="O145" s="26">
        <v>9.6999999999999993</v>
      </c>
      <c r="P145" s="26">
        <v>101.5</v>
      </c>
      <c r="Q145" s="26">
        <v>147.69999999999999</v>
      </c>
      <c r="R145" s="26">
        <v>87.4</v>
      </c>
      <c r="S145" s="26">
        <v>188.1</v>
      </c>
      <c r="T145" s="26">
        <v>36.799999999999997</v>
      </c>
      <c r="U145" s="26"/>
      <c r="V145" s="26">
        <v>11.2</v>
      </c>
      <c r="W145" s="26">
        <v>42.8</v>
      </c>
      <c r="X145" s="26">
        <v>18.8</v>
      </c>
      <c r="Y145" s="26">
        <v>76</v>
      </c>
      <c r="Z145" s="26">
        <v>419.5</v>
      </c>
    </row>
    <row r="146" spans="1:26" x14ac:dyDescent="0.2">
      <c r="A146" s="5">
        <v>45627</v>
      </c>
      <c r="B146" s="26">
        <v>1082.0999999999999</v>
      </c>
      <c r="C146" s="26">
        <v>605.4</v>
      </c>
      <c r="D146" s="26">
        <v>330.9</v>
      </c>
      <c r="E146" s="26">
        <v>274.5</v>
      </c>
      <c r="F146" s="26">
        <v>572.29999999999995</v>
      </c>
      <c r="G146" s="26">
        <v>312.3</v>
      </c>
      <c r="H146" s="26">
        <v>260</v>
      </c>
      <c r="I146" s="26">
        <v>33</v>
      </c>
      <c r="J146" s="26">
        <v>18.600000000000001</v>
      </c>
      <c r="K146" s="26">
        <v>14.4</v>
      </c>
      <c r="L146" s="26">
        <v>5.5</v>
      </c>
      <c r="M146" s="26">
        <v>55.946770000000001</v>
      </c>
      <c r="N146" s="26">
        <v>572.29999999999995</v>
      </c>
      <c r="O146" s="26">
        <v>13.1</v>
      </c>
      <c r="P146" s="26">
        <v>98.4</v>
      </c>
      <c r="Q146" s="26">
        <v>152.6</v>
      </c>
      <c r="R146" s="26">
        <v>86.5</v>
      </c>
      <c r="S146" s="26">
        <v>184.3</v>
      </c>
      <c r="T146" s="26">
        <v>36.799999999999997</v>
      </c>
      <c r="U146" s="26"/>
      <c r="V146" s="26">
        <v>8.1</v>
      </c>
      <c r="W146" s="26">
        <v>38.200000000000003</v>
      </c>
      <c r="X146" s="26">
        <v>24.2</v>
      </c>
      <c r="Y146" s="26">
        <v>70.2</v>
      </c>
      <c r="Z146" s="26">
        <v>426.8</v>
      </c>
    </row>
    <row r="147" spans="1:26" x14ac:dyDescent="0.2">
      <c r="A147" s="5">
        <v>45717</v>
      </c>
      <c r="B147" s="26">
        <v>1081.9000000000001</v>
      </c>
      <c r="C147" s="26">
        <v>587.70000000000005</v>
      </c>
      <c r="D147" s="26">
        <v>323.3</v>
      </c>
      <c r="E147" s="26">
        <v>264.39999999999998</v>
      </c>
      <c r="F147" s="26">
        <v>558.9</v>
      </c>
      <c r="G147" s="26">
        <v>311</v>
      </c>
      <c r="H147" s="26">
        <v>247.9</v>
      </c>
      <c r="I147" s="26">
        <v>28.9</v>
      </c>
      <c r="J147" s="26">
        <v>12.3</v>
      </c>
      <c r="K147" s="26">
        <v>16.600000000000001</v>
      </c>
      <c r="L147" s="26">
        <v>4.9000000000000004</v>
      </c>
      <c r="M147" s="26">
        <v>54.321100000000001</v>
      </c>
      <c r="N147" s="26">
        <v>558.9</v>
      </c>
      <c r="O147" s="26">
        <v>9</v>
      </c>
      <c r="P147" s="26">
        <v>100.3</v>
      </c>
      <c r="Q147" s="26">
        <v>152.4</v>
      </c>
      <c r="R147" s="26">
        <v>87.4</v>
      </c>
      <c r="S147" s="26">
        <v>164</v>
      </c>
      <c r="T147" s="26">
        <v>45.7</v>
      </c>
      <c r="U147" s="26"/>
      <c r="V147" s="26">
        <v>12.8</v>
      </c>
      <c r="W147" s="26">
        <v>41.9</v>
      </c>
      <c r="X147" s="26">
        <v>25.4</v>
      </c>
      <c r="Y147" s="26">
        <v>68.8</v>
      </c>
      <c r="Z147" s="26">
        <v>404.5</v>
      </c>
    </row>
    <row r="148" spans="1:26" x14ac:dyDescent="0.2">
      <c r="A148" s="5">
        <v>45809</v>
      </c>
      <c r="B148" s="26">
        <v>1082.5</v>
      </c>
      <c r="C148" s="26">
        <v>596.9</v>
      </c>
      <c r="D148" s="26">
        <v>332.8</v>
      </c>
      <c r="E148" s="26">
        <v>264.10000000000002</v>
      </c>
      <c r="F148" s="26">
        <v>574.1</v>
      </c>
      <c r="G148" s="26">
        <v>322</v>
      </c>
      <c r="H148" s="26">
        <v>252.1</v>
      </c>
      <c r="I148" s="26">
        <v>22.6</v>
      </c>
      <c r="J148" s="26">
        <v>10.7</v>
      </c>
      <c r="K148" s="26">
        <v>11.9</v>
      </c>
      <c r="L148" s="26">
        <v>3.8</v>
      </c>
      <c r="M148" s="26">
        <v>55.140880000000003</v>
      </c>
      <c r="N148" s="26">
        <v>574.1</v>
      </c>
      <c r="O148" s="26">
        <v>9.4</v>
      </c>
      <c r="P148" s="26">
        <v>99.7</v>
      </c>
      <c r="Q148" s="26">
        <v>151.1</v>
      </c>
      <c r="R148" s="26">
        <v>93.3</v>
      </c>
      <c r="S148" s="26">
        <v>173.5</v>
      </c>
      <c r="T148" s="26">
        <v>46.7</v>
      </c>
      <c r="U148" s="26"/>
      <c r="V148" s="26">
        <v>13.6</v>
      </c>
      <c r="W148" s="26">
        <v>41</v>
      </c>
      <c r="X148" s="26">
        <v>30.8</v>
      </c>
      <c r="Y148" s="26">
        <v>76.5</v>
      </c>
      <c r="Z148" s="26">
        <v>407.7</v>
      </c>
    </row>
    <row r="149" spans="1:26" x14ac:dyDescent="0.2">
      <c r="A149" s="5">
        <v>45901</v>
      </c>
      <c r="B149" s="26">
        <v>1081.0999999999999</v>
      </c>
      <c r="C149" s="26">
        <v>590.6</v>
      </c>
      <c r="D149" s="26">
        <v>324.7</v>
      </c>
      <c r="E149" s="26">
        <v>265.89999999999998</v>
      </c>
      <c r="F149" s="26">
        <v>561.9</v>
      </c>
      <c r="G149" s="26">
        <v>311.60000000000002</v>
      </c>
      <c r="H149" s="26">
        <v>250.3</v>
      </c>
      <c r="I149" s="26">
        <v>28.6</v>
      </c>
      <c r="J149" s="26">
        <v>13.1</v>
      </c>
      <c r="K149" s="26">
        <v>15.5</v>
      </c>
      <c r="L149" s="26">
        <v>4.8</v>
      </c>
      <c r="M149" s="26">
        <v>54.629539999999999</v>
      </c>
      <c r="N149" s="26">
        <v>561.9</v>
      </c>
      <c r="O149" s="26">
        <v>12.5</v>
      </c>
      <c r="P149" s="26">
        <v>104.9</v>
      </c>
      <c r="Q149" s="26">
        <v>142.1</v>
      </c>
      <c r="R149" s="26">
        <v>81.099999999999994</v>
      </c>
      <c r="S149" s="26">
        <v>182.7</v>
      </c>
      <c r="T149" s="26">
        <v>37.299999999999997</v>
      </c>
      <c r="U149" s="26"/>
      <c r="V149" s="26">
        <v>11.2</v>
      </c>
      <c r="W149" s="26">
        <v>40.799999999999997</v>
      </c>
      <c r="X149" s="26">
        <v>22.4</v>
      </c>
      <c r="Y149" s="26">
        <v>61.8</v>
      </c>
      <c r="Z149" s="26">
        <v>421.4</v>
      </c>
    </row>
  </sheetData>
  <mergeCells count="16">
    <mergeCell ref="B1:Z1"/>
    <mergeCell ref="A9:A10"/>
    <mergeCell ref="N9:T9"/>
    <mergeCell ref="V9:Z9"/>
    <mergeCell ref="B9:B10"/>
    <mergeCell ref="C9:C10"/>
    <mergeCell ref="D9:D10"/>
    <mergeCell ref="E9:E10"/>
    <mergeCell ref="F9:F10"/>
    <mergeCell ref="G9:G10"/>
    <mergeCell ref="H9:H10"/>
    <mergeCell ref="I9:I10"/>
    <mergeCell ref="J9:J10"/>
    <mergeCell ref="K9:K10"/>
    <mergeCell ref="L9:L10"/>
    <mergeCell ref="M9:M10"/>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L151"/>
  <sheetViews>
    <sheetView zoomScale="40" zoomScaleNormal="40" workbookViewId="0">
      <pane xSplit="1" ySplit="11" topLeftCell="D12" activePane="bottomRight" state="frozen"/>
      <selection activeCell="B1" sqref="B1:Z1"/>
      <selection pane="topRight" activeCell="B1" sqref="B1:Z1"/>
      <selection pane="bottomLeft" activeCell="B1" sqref="B1:Z1"/>
      <selection pane="bottomRight" activeCell="J75" sqref="J75:L75"/>
    </sheetView>
  </sheetViews>
  <sheetFormatPr defaultColWidth="14.6640625" defaultRowHeight="10.199999999999999" x14ac:dyDescent="0.2"/>
  <cols>
    <col min="1" max="1" width="16" style="5" customWidth="1"/>
    <col min="2" max="6" width="15.33203125" style="1" customWidth="1"/>
    <col min="7" max="7" width="2.6640625" style="1" customWidth="1"/>
    <col min="8" max="9" width="15.33203125" style="1" customWidth="1"/>
    <col min="10" max="10" width="15.33203125" style="3" customWidth="1"/>
    <col min="11" max="11" width="14.6640625" style="1"/>
    <col min="12" max="12" width="14.6640625" style="3"/>
    <col min="13" max="15" width="14.6640625" style="1"/>
    <col min="16" max="16" width="2.109375" style="1" customWidth="1"/>
    <col min="17" max="23" width="14.6640625" style="1"/>
    <col min="24" max="24" width="14.44140625" style="1" customWidth="1"/>
    <col min="25" max="25" width="14.6640625" style="1"/>
    <col min="26" max="26" width="2.6640625" style="1" customWidth="1"/>
    <col min="27" max="29" width="14.6640625" style="1"/>
    <col min="30" max="30" width="3" style="1" customWidth="1"/>
    <col min="31" max="16384" width="14.6640625" style="1"/>
  </cols>
  <sheetData>
    <row r="1" spans="1:38" s="45" customFormat="1" ht="70.5" customHeight="1" x14ac:dyDescent="0.25">
      <c r="B1" s="278" t="s">
        <v>957</v>
      </c>
      <c r="C1" s="278"/>
      <c r="D1" s="278"/>
      <c r="E1" s="278"/>
      <c r="F1" s="278"/>
      <c r="G1" s="278"/>
      <c r="H1" s="278"/>
      <c r="I1" s="278"/>
      <c r="J1" s="278"/>
      <c r="K1" s="278"/>
      <c r="L1" s="278"/>
      <c r="M1" s="278"/>
      <c r="N1" s="278"/>
      <c r="O1" s="278"/>
      <c r="P1" s="278"/>
      <c r="Q1" s="278"/>
      <c r="R1" s="278"/>
      <c r="S1" s="278"/>
      <c r="T1" s="278"/>
      <c r="U1" s="278"/>
      <c r="V1" s="278"/>
      <c r="W1" s="278"/>
      <c r="X1" s="278"/>
      <c r="Y1" s="278"/>
      <c r="Z1" s="278"/>
      <c r="AA1" s="278"/>
      <c r="AB1" s="278"/>
      <c r="AC1" s="278"/>
      <c r="AD1" s="278"/>
      <c r="AE1" s="278"/>
      <c r="AF1" s="278"/>
      <c r="AG1" s="278"/>
      <c r="AH1" s="278"/>
    </row>
    <row r="2" spans="1:38" x14ac:dyDescent="0.2">
      <c r="A2" s="40" t="s">
        <v>0</v>
      </c>
      <c r="B2" s="29" t="s">
        <v>68</v>
      </c>
      <c r="C2" s="29" t="s">
        <v>68</v>
      </c>
      <c r="D2" s="29" t="s">
        <v>68</v>
      </c>
      <c r="E2" s="29" t="s">
        <v>68</v>
      </c>
      <c r="F2" s="29" t="s">
        <v>68</v>
      </c>
      <c r="G2" s="29"/>
      <c r="H2" s="29" t="s">
        <v>68</v>
      </c>
      <c r="I2" s="29" t="s">
        <v>68</v>
      </c>
      <c r="J2" s="29" t="s">
        <v>68</v>
      </c>
      <c r="K2" s="29" t="s">
        <v>68</v>
      </c>
      <c r="L2" s="29" t="s">
        <v>68</v>
      </c>
      <c r="M2" s="29" t="s">
        <v>68</v>
      </c>
      <c r="N2" s="29" t="s">
        <v>68</v>
      </c>
      <c r="O2" s="29" t="s">
        <v>68</v>
      </c>
      <c r="P2" s="29"/>
      <c r="Q2" s="29" t="s">
        <v>68</v>
      </c>
      <c r="R2" s="29" t="s">
        <v>68</v>
      </c>
      <c r="S2" s="29" t="s">
        <v>68</v>
      </c>
      <c r="T2" s="29" t="s">
        <v>68</v>
      </c>
      <c r="U2" s="29" t="s">
        <v>68</v>
      </c>
      <c r="V2" s="29" t="s">
        <v>68</v>
      </c>
      <c r="W2" s="29" t="s">
        <v>68</v>
      </c>
      <c r="X2" s="29" t="s">
        <v>68</v>
      </c>
      <c r="Y2" s="29" t="s">
        <v>68</v>
      </c>
      <c r="Z2" s="29"/>
      <c r="AA2" s="29" t="s">
        <v>68</v>
      </c>
      <c r="AB2" s="29" t="s">
        <v>68</v>
      </c>
      <c r="AC2" s="29" t="s">
        <v>68</v>
      </c>
      <c r="AD2" s="29"/>
      <c r="AE2" s="29" t="s">
        <v>68</v>
      </c>
      <c r="AF2" s="29" t="s">
        <v>68</v>
      </c>
      <c r="AG2" s="29" t="s">
        <v>68</v>
      </c>
      <c r="AH2" s="29" t="s">
        <v>68</v>
      </c>
    </row>
    <row r="3" spans="1:38" x14ac:dyDescent="0.2">
      <c r="A3" s="40" t="s">
        <v>1</v>
      </c>
      <c r="B3" s="29" t="s">
        <v>37</v>
      </c>
      <c r="C3" s="29" t="s">
        <v>37</v>
      </c>
      <c r="D3" s="29" t="s">
        <v>37</v>
      </c>
      <c r="E3" s="29" t="s">
        <v>37</v>
      </c>
      <c r="F3" s="29" t="s">
        <v>37</v>
      </c>
      <c r="G3" s="29"/>
      <c r="H3" s="29" t="s">
        <v>37</v>
      </c>
      <c r="I3" s="29" t="s">
        <v>37</v>
      </c>
      <c r="J3" s="29" t="s">
        <v>37</v>
      </c>
      <c r="K3" s="29" t="s">
        <v>37</v>
      </c>
      <c r="L3" s="29" t="s">
        <v>37</v>
      </c>
      <c r="M3" s="29" t="s">
        <v>37</v>
      </c>
      <c r="N3" s="29" t="s">
        <v>37</v>
      </c>
      <c r="O3" s="29" t="s">
        <v>37</v>
      </c>
      <c r="P3" s="29"/>
      <c r="Q3" s="29" t="s">
        <v>37</v>
      </c>
      <c r="R3" s="29" t="s">
        <v>37</v>
      </c>
      <c r="S3" s="29" t="s">
        <v>37</v>
      </c>
      <c r="T3" s="29" t="s">
        <v>37</v>
      </c>
      <c r="U3" s="29" t="s">
        <v>37</v>
      </c>
      <c r="V3" s="29" t="s">
        <v>37</v>
      </c>
      <c r="W3" s="29" t="s">
        <v>37</v>
      </c>
      <c r="X3" s="29" t="s">
        <v>37</v>
      </c>
      <c r="Y3" s="29" t="s">
        <v>37</v>
      </c>
      <c r="Z3" s="29"/>
      <c r="AA3" s="29" t="s">
        <v>37</v>
      </c>
      <c r="AB3" s="29" t="s">
        <v>37</v>
      </c>
      <c r="AC3" s="29" t="s">
        <v>37</v>
      </c>
      <c r="AD3" s="29"/>
      <c r="AE3" s="29" t="s">
        <v>37</v>
      </c>
      <c r="AF3" s="29" t="s">
        <v>37</v>
      </c>
      <c r="AG3" s="29" t="s">
        <v>37</v>
      </c>
      <c r="AH3" s="29" t="s">
        <v>37</v>
      </c>
    </row>
    <row r="4" spans="1:38" s="43" customFormat="1" ht="20.399999999999999" customHeight="1" x14ac:dyDescent="0.3">
      <c r="A4" s="109" t="s">
        <v>59</v>
      </c>
      <c r="B4" s="42" t="s">
        <v>940</v>
      </c>
      <c r="C4" s="42" t="s">
        <v>940</v>
      </c>
      <c r="D4" s="42" t="s">
        <v>940</v>
      </c>
      <c r="E4" s="42" t="s">
        <v>940</v>
      </c>
      <c r="F4" s="42" t="s">
        <v>940</v>
      </c>
      <c r="G4" s="42"/>
      <c r="H4" s="42" t="s">
        <v>940</v>
      </c>
      <c r="I4" s="42" t="s">
        <v>940</v>
      </c>
      <c r="J4" s="42" t="s">
        <v>940</v>
      </c>
      <c r="K4" s="42" t="s">
        <v>940</v>
      </c>
      <c r="L4" s="42" t="s">
        <v>940</v>
      </c>
      <c r="M4" s="42" t="s">
        <v>940</v>
      </c>
      <c r="N4" s="42" t="s">
        <v>940</v>
      </c>
      <c r="O4" s="42" t="s">
        <v>940</v>
      </c>
      <c r="P4" s="42"/>
      <c r="Q4" s="42" t="s">
        <v>940</v>
      </c>
      <c r="R4" s="42" t="s">
        <v>940</v>
      </c>
      <c r="S4" s="42" t="s">
        <v>940</v>
      </c>
      <c r="T4" s="42" t="s">
        <v>940</v>
      </c>
      <c r="U4" s="42" t="s">
        <v>940</v>
      </c>
      <c r="V4" s="42" t="s">
        <v>940</v>
      </c>
      <c r="W4" s="42" t="s">
        <v>940</v>
      </c>
      <c r="X4" s="42" t="s">
        <v>940</v>
      </c>
      <c r="Y4" s="42" t="s">
        <v>940</v>
      </c>
      <c r="Z4" s="42"/>
      <c r="AA4" s="42" t="s">
        <v>940</v>
      </c>
      <c r="AB4" s="42" t="s">
        <v>940</v>
      </c>
      <c r="AC4" s="42" t="s">
        <v>940</v>
      </c>
      <c r="AD4" s="42"/>
      <c r="AE4" s="42" t="s">
        <v>940</v>
      </c>
      <c r="AF4" s="42" t="s">
        <v>940</v>
      </c>
      <c r="AG4" s="42" t="s">
        <v>940</v>
      </c>
      <c r="AH4" s="42" t="s">
        <v>940</v>
      </c>
    </row>
    <row r="5" spans="1:38" s="2" customFormat="1" x14ac:dyDescent="0.2">
      <c r="A5" s="40" t="s">
        <v>2</v>
      </c>
      <c r="B5" s="33">
        <f>INDEX($A$12:$A$7002, MATCH(TRUE, INDEX(ISNUMBER(B12:B7002), 0), 0))</f>
        <v>33328</v>
      </c>
      <c r="C5" s="33">
        <f t="shared" ref="C5:AH5" si="0">INDEX($A$12:$A$7002, MATCH(TRUE, INDEX(ISNUMBER(C12:C7002), 0), 0))</f>
        <v>33328</v>
      </c>
      <c r="D5" s="33">
        <f t="shared" si="0"/>
        <v>33328</v>
      </c>
      <c r="E5" s="33">
        <f t="shared" si="0"/>
        <v>33328</v>
      </c>
      <c r="F5" s="33">
        <f t="shared" si="0"/>
        <v>33328</v>
      </c>
      <c r="G5" s="33"/>
      <c r="H5" s="33">
        <f t="shared" si="0"/>
        <v>33328</v>
      </c>
      <c r="I5" s="33">
        <f>INDEX($A$12:$A$7002, MATCH(TRUE, INDEX(ISNUMBER(I12:I7002), 0), 0))</f>
        <v>33328</v>
      </c>
      <c r="J5" s="52">
        <f t="shared" si="0"/>
        <v>39082</v>
      </c>
      <c r="K5" s="33">
        <f t="shared" si="0"/>
        <v>33328</v>
      </c>
      <c r="L5" s="52">
        <f t="shared" si="0"/>
        <v>39082</v>
      </c>
      <c r="M5" s="33">
        <f t="shared" si="0"/>
        <v>33328</v>
      </c>
      <c r="N5" s="33">
        <f t="shared" si="0"/>
        <v>33328</v>
      </c>
      <c r="O5" s="33">
        <f t="shared" si="0"/>
        <v>33328</v>
      </c>
      <c r="P5" s="33"/>
      <c r="Q5" s="33">
        <f t="shared" si="0"/>
        <v>33328</v>
      </c>
      <c r="R5" s="33">
        <f t="shared" si="0"/>
        <v>33328</v>
      </c>
      <c r="S5" s="33">
        <f t="shared" si="0"/>
        <v>33328</v>
      </c>
      <c r="T5" s="33">
        <f t="shared" si="0"/>
        <v>33328</v>
      </c>
      <c r="U5" s="33">
        <f t="shared" si="0"/>
        <v>33328</v>
      </c>
      <c r="V5" s="33">
        <f t="shared" si="0"/>
        <v>33328</v>
      </c>
      <c r="W5" s="33">
        <f t="shared" si="0"/>
        <v>33328</v>
      </c>
      <c r="X5" s="33">
        <f t="shared" si="0"/>
        <v>33328</v>
      </c>
      <c r="Y5" s="33">
        <f t="shared" si="0"/>
        <v>33328</v>
      </c>
      <c r="Z5" s="33"/>
      <c r="AA5" s="33">
        <f t="shared" si="0"/>
        <v>33328</v>
      </c>
      <c r="AB5" s="33">
        <f t="shared" si="0"/>
        <v>36525</v>
      </c>
      <c r="AC5" s="33">
        <f t="shared" si="0"/>
        <v>36525</v>
      </c>
      <c r="AD5" s="33"/>
      <c r="AE5" s="33">
        <f t="shared" si="0"/>
        <v>33328</v>
      </c>
      <c r="AF5" s="33">
        <f t="shared" si="0"/>
        <v>33328</v>
      </c>
      <c r="AG5" s="33">
        <f t="shared" si="0"/>
        <v>33328</v>
      </c>
      <c r="AH5" s="33">
        <f t="shared" si="0"/>
        <v>33328</v>
      </c>
    </row>
    <row r="6" spans="1:38" s="2" customFormat="1" x14ac:dyDescent="0.2">
      <c r="A6" s="40" t="s">
        <v>3</v>
      </c>
      <c r="B6" s="33">
        <f>LOOKUP(2,1/(ISNUMBER(B12:B7002)), $A$12:$A$7002)</f>
        <v>46022</v>
      </c>
      <c r="C6" s="33">
        <f t="shared" ref="C6:AH6" si="1">LOOKUP(2,1/(ISNUMBER(C12:C7002)), $A$12:$A$7002)</f>
        <v>46022</v>
      </c>
      <c r="D6" s="33">
        <f t="shared" si="1"/>
        <v>46022</v>
      </c>
      <c r="E6" s="33">
        <f t="shared" si="1"/>
        <v>46022</v>
      </c>
      <c r="F6" s="33">
        <f t="shared" si="1"/>
        <v>46022</v>
      </c>
      <c r="G6" s="33"/>
      <c r="H6" s="33">
        <f t="shared" si="1"/>
        <v>46022</v>
      </c>
      <c r="I6" s="33">
        <f>LOOKUP(2,1/(ISNUMBER(I12:I7002)), $A$12:$A$7002)</f>
        <v>46022</v>
      </c>
      <c r="J6" s="52">
        <f t="shared" si="1"/>
        <v>46022</v>
      </c>
      <c r="K6" s="33">
        <f t="shared" si="1"/>
        <v>46022</v>
      </c>
      <c r="L6" s="52">
        <f t="shared" si="1"/>
        <v>46022</v>
      </c>
      <c r="M6" s="33">
        <f t="shared" si="1"/>
        <v>46022</v>
      </c>
      <c r="N6" s="33">
        <f t="shared" si="1"/>
        <v>46022</v>
      </c>
      <c r="O6" s="33">
        <f t="shared" si="1"/>
        <v>46022</v>
      </c>
      <c r="P6" s="33"/>
      <c r="Q6" s="33">
        <f t="shared" si="1"/>
        <v>46022</v>
      </c>
      <c r="R6" s="33">
        <f t="shared" si="1"/>
        <v>46022</v>
      </c>
      <c r="S6" s="33">
        <f t="shared" si="1"/>
        <v>46022</v>
      </c>
      <c r="T6" s="33">
        <f t="shared" si="1"/>
        <v>46022</v>
      </c>
      <c r="U6" s="33">
        <f t="shared" si="1"/>
        <v>46022</v>
      </c>
      <c r="V6" s="33">
        <f t="shared" si="1"/>
        <v>46022</v>
      </c>
      <c r="W6" s="33">
        <f t="shared" si="1"/>
        <v>46022</v>
      </c>
      <c r="X6" s="33">
        <f t="shared" si="1"/>
        <v>46022</v>
      </c>
      <c r="Y6" s="33">
        <f t="shared" si="1"/>
        <v>46022</v>
      </c>
      <c r="Z6" s="33"/>
      <c r="AA6" s="33">
        <f t="shared" si="1"/>
        <v>46022</v>
      </c>
      <c r="AB6" s="33">
        <f t="shared" si="1"/>
        <v>46022</v>
      </c>
      <c r="AC6" s="33">
        <f t="shared" si="1"/>
        <v>46022</v>
      </c>
      <c r="AD6" s="33"/>
      <c r="AE6" s="33">
        <f t="shared" si="1"/>
        <v>46022</v>
      </c>
      <c r="AF6" s="33">
        <f t="shared" si="1"/>
        <v>46022</v>
      </c>
      <c r="AG6" s="33">
        <f t="shared" si="1"/>
        <v>46022</v>
      </c>
      <c r="AH6" s="33">
        <f t="shared" si="1"/>
        <v>46022</v>
      </c>
    </row>
    <row r="7" spans="1:38" x14ac:dyDescent="0.2">
      <c r="A7" s="40" t="s">
        <v>938</v>
      </c>
      <c r="B7" s="34">
        <f>COUNT(B12:B3348)</f>
        <v>140</v>
      </c>
      <c r="C7" s="34">
        <f t="shared" ref="C7:AH7" si="2">COUNT(C12:C3348)</f>
        <v>140</v>
      </c>
      <c r="D7" s="34">
        <f t="shared" si="2"/>
        <v>140</v>
      </c>
      <c r="E7" s="34">
        <f t="shared" si="2"/>
        <v>140</v>
      </c>
      <c r="F7" s="34">
        <f t="shared" si="2"/>
        <v>140</v>
      </c>
      <c r="G7" s="34"/>
      <c r="H7" s="34">
        <f t="shared" si="2"/>
        <v>140</v>
      </c>
      <c r="I7" s="34">
        <f>COUNT(I12:I3348)</f>
        <v>140</v>
      </c>
      <c r="J7" s="29">
        <f t="shared" si="2"/>
        <v>77</v>
      </c>
      <c r="K7" s="34">
        <f t="shared" si="2"/>
        <v>140</v>
      </c>
      <c r="L7" s="29">
        <f t="shared" si="2"/>
        <v>77</v>
      </c>
      <c r="M7" s="34">
        <f t="shared" si="2"/>
        <v>140</v>
      </c>
      <c r="N7" s="34">
        <f t="shared" si="2"/>
        <v>140</v>
      </c>
      <c r="O7" s="34">
        <f t="shared" si="2"/>
        <v>140</v>
      </c>
      <c r="P7" s="34"/>
      <c r="Q7" s="34">
        <f t="shared" si="2"/>
        <v>140</v>
      </c>
      <c r="R7" s="34">
        <f t="shared" si="2"/>
        <v>140</v>
      </c>
      <c r="S7" s="34">
        <f t="shared" si="2"/>
        <v>140</v>
      </c>
      <c r="T7" s="34">
        <f t="shared" si="2"/>
        <v>140</v>
      </c>
      <c r="U7" s="34">
        <f t="shared" si="2"/>
        <v>140</v>
      </c>
      <c r="V7" s="34">
        <f t="shared" si="2"/>
        <v>140</v>
      </c>
      <c r="W7" s="34">
        <f t="shared" si="2"/>
        <v>140</v>
      </c>
      <c r="X7" s="34">
        <f t="shared" si="2"/>
        <v>140</v>
      </c>
      <c r="Y7" s="34">
        <f t="shared" si="2"/>
        <v>140</v>
      </c>
      <c r="Z7" s="34"/>
      <c r="AA7" s="34">
        <f t="shared" si="2"/>
        <v>140</v>
      </c>
      <c r="AB7" s="34">
        <f t="shared" si="2"/>
        <v>105</v>
      </c>
      <c r="AC7" s="34">
        <f t="shared" si="2"/>
        <v>105</v>
      </c>
      <c r="AD7" s="34"/>
      <c r="AE7" s="34">
        <f t="shared" si="2"/>
        <v>140</v>
      </c>
      <c r="AF7" s="34">
        <f t="shared" si="2"/>
        <v>140</v>
      </c>
      <c r="AG7" s="34">
        <f t="shared" si="2"/>
        <v>140</v>
      </c>
      <c r="AH7" s="34">
        <f t="shared" si="2"/>
        <v>140</v>
      </c>
    </row>
    <row r="8" spans="1:38" s="41" customFormat="1" ht="18" hidden="1" customHeight="1" x14ac:dyDescent="0.2">
      <c r="A8" s="110" t="s">
        <v>872</v>
      </c>
      <c r="B8" s="96" t="s">
        <v>163</v>
      </c>
      <c r="C8" s="96" t="s">
        <v>164</v>
      </c>
      <c r="D8" s="96" t="s">
        <v>528</v>
      </c>
      <c r="E8" s="96" t="s">
        <v>178</v>
      </c>
      <c r="F8" s="96" t="s">
        <v>179</v>
      </c>
      <c r="G8" s="96"/>
      <c r="H8" s="96" t="s">
        <v>527</v>
      </c>
      <c r="I8" s="96" t="s">
        <v>912</v>
      </c>
      <c r="J8" s="96" t="s">
        <v>180</v>
      </c>
      <c r="K8" s="96" t="s">
        <v>181</v>
      </c>
      <c r="L8" s="96" t="s">
        <v>182</v>
      </c>
      <c r="M8" s="96" t="s">
        <v>183</v>
      </c>
      <c r="N8" s="96" t="s">
        <v>184</v>
      </c>
      <c r="O8" s="96" t="s">
        <v>165</v>
      </c>
      <c r="P8" s="96"/>
      <c r="Q8" s="96" t="s">
        <v>166</v>
      </c>
      <c r="R8" s="96" t="s">
        <v>167</v>
      </c>
      <c r="S8" s="96" t="s">
        <v>185</v>
      </c>
      <c r="T8" s="96" t="s">
        <v>186</v>
      </c>
      <c r="U8" s="96" t="s">
        <v>187</v>
      </c>
      <c r="V8" s="96" t="s">
        <v>188</v>
      </c>
      <c r="W8" s="96" t="s">
        <v>168</v>
      </c>
      <c r="X8" s="96" t="s">
        <v>169</v>
      </c>
      <c r="Y8" s="96" t="s">
        <v>170</v>
      </c>
      <c r="Z8" s="96"/>
      <c r="AA8" s="96" t="s">
        <v>171</v>
      </c>
      <c r="AB8" s="96" t="s">
        <v>172</v>
      </c>
      <c r="AC8" s="96" t="s">
        <v>173</v>
      </c>
      <c r="AD8" s="96"/>
      <c r="AE8" s="96" t="s">
        <v>174</v>
      </c>
      <c r="AF8" s="96" t="s">
        <v>175</v>
      </c>
      <c r="AG8" s="96" t="s">
        <v>177</v>
      </c>
      <c r="AH8" s="96" t="s">
        <v>176</v>
      </c>
      <c r="AI8" s="94"/>
      <c r="AJ8" s="61"/>
      <c r="AK8" s="61"/>
      <c r="AL8" s="61"/>
    </row>
    <row r="9" spans="1:38" s="142" customFormat="1" ht="20.399999999999999" customHeight="1" x14ac:dyDescent="0.25">
      <c r="A9" s="263" t="s">
        <v>203</v>
      </c>
      <c r="B9" s="274" t="s">
        <v>163</v>
      </c>
      <c r="C9" s="253" t="s">
        <v>164</v>
      </c>
      <c r="D9" s="253"/>
      <c r="E9" s="253"/>
      <c r="F9" s="253"/>
      <c r="G9" s="253"/>
      <c r="H9" s="253"/>
      <c r="I9" s="253"/>
      <c r="J9" s="253"/>
      <c r="K9" s="253"/>
      <c r="L9" s="253"/>
      <c r="M9" s="253"/>
      <c r="N9" s="253"/>
      <c r="O9" s="274" t="s">
        <v>165</v>
      </c>
      <c r="P9" s="152"/>
      <c r="Q9" s="274" t="s">
        <v>166</v>
      </c>
      <c r="R9" s="173"/>
      <c r="S9" s="253" t="s">
        <v>531</v>
      </c>
      <c r="T9" s="253"/>
      <c r="U9" s="253"/>
      <c r="V9" s="253"/>
      <c r="W9" s="274" t="s">
        <v>168</v>
      </c>
      <c r="X9" s="274" t="s">
        <v>169</v>
      </c>
      <c r="Y9" s="274" t="s">
        <v>170</v>
      </c>
      <c r="Z9" s="152"/>
      <c r="AA9" s="253" t="s">
        <v>171</v>
      </c>
      <c r="AB9" s="253"/>
      <c r="AC9" s="253"/>
      <c r="AD9" s="152"/>
      <c r="AE9" s="253" t="s">
        <v>543</v>
      </c>
      <c r="AF9" s="253"/>
      <c r="AG9" s="253"/>
      <c r="AH9" s="253"/>
    </row>
    <row r="10" spans="1:38" s="132" customFormat="1" ht="18.600000000000001" customHeight="1" x14ac:dyDescent="0.2">
      <c r="A10" s="264"/>
      <c r="B10" s="276"/>
      <c r="C10" s="276" t="s">
        <v>533</v>
      </c>
      <c r="D10" s="277" t="s">
        <v>528</v>
      </c>
      <c r="E10" s="277"/>
      <c r="F10" s="277"/>
      <c r="G10" s="133"/>
      <c r="H10" s="277" t="s">
        <v>527</v>
      </c>
      <c r="I10" s="277"/>
      <c r="J10" s="277"/>
      <c r="K10" s="277"/>
      <c r="L10" s="277"/>
      <c r="M10" s="277"/>
      <c r="N10" s="277"/>
      <c r="O10" s="276"/>
      <c r="P10" s="279"/>
      <c r="Q10" s="276"/>
      <c r="R10" s="274" t="s">
        <v>532</v>
      </c>
      <c r="S10" s="274" t="s">
        <v>530</v>
      </c>
      <c r="T10" s="274" t="s">
        <v>186</v>
      </c>
      <c r="U10" s="274" t="s">
        <v>187</v>
      </c>
      <c r="V10" s="274" t="s">
        <v>188</v>
      </c>
      <c r="W10" s="276"/>
      <c r="X10" s="276"/>
      <c r="Y10" s="276"/>
      <c r="Z10" s="156"/>
      <c r="AA10" s="274" t="s">
        <v>542</v>
      </c>
      <c r="AB10" s="274" t="s">
        <v>913</v>
      </c>
      <c r="AC10" s="274" t="s">
        <v>173</v>
      </c>
      <c r="AD10" s="279"/>
      <c r="AE10" s="274" t="s">
        <v>174</v>
      </c>
      <c r="AF10" s="274" t="s">
        <v>175</v>
      </c>
      <c r="AG10" s="274" t="s">
        <v>177</v>
      </c>
      <c r="AH10" s="274" t="s">
        <v>176</v>
      </c>
    </row>
    <row r="11" spans="1:38" s="137" customFormat="1" ht="38.4" customHeight="1" x14ac:dyDescent="0.3">
      <c r="A11" s="265"/>
      <c r="B11" s="275"/>
      <c r="C11" s="275"/>
      <c r="D11" s="170" t="s">
        <v>534</v>
      </c>
      <c r="E11" s="170" t="s">
        <v>536</v>
      </c>
      <c r="F11" s="170" t="s">
        <v>537</v>
      </c>
      <c r="G11" s="170"/>
      <c r="H11" s="170" t="s">
        <v>535</v>
      </c>
      <c r="I11" s="170" t="s">
        <v>536</v>
      </c>
      <c r="J11" s="172" t="s">
        <v>538</v>
      </c>
      <c r="K11" s="170" t="s">
        <v>539</v>
      </c>
      <c r="L11" s="172" t="s">
        <v>341</v>
      </c>
      <c r="M11" s="170" t="s">
        <v>540</v>
      </c>
      <c r="N11" s="170" t="s">
        <v>541</v>
      </c>
      <c r="O11" s="275"/>
      <c r="P11" s="280"/>
      <c r="Q11" s="275"/>
      <c r="R11" s="275"/>
      <c r="S11" s="275"/>
      <c r="T11" s="275"/>
      <c r="U11" s="275"/>
      <c r="V11" s="275"/>
      <c r="W11" s="275"/>
      <c r="X11" s="275"/>
      <c r="Y11" s="275"/>
      <c r="Z11" s="170"/>
      <c r="AA11" s="275"/>
      <c r="AB11" s="275"/>
      <c r="AC11" s="275"/>
      <c r="AD11" s="280"/>
      <c r="AE11" s="275"/>
      <c r="AF11" s="275"/>
      <c r="AG11" s="275"/>
      <c r="AH11" s="275"/>
      <c r="AI11" s="169"/>
    </row>
    <row r="12" spans="1:38" s="41" customFormat="1" ht="11.25" customHeight="1" x14ac:dyDescent="0.2">
      <c r="A12" s="5">
        <v>33328</v>
      </c>
      <c r="B12" s="39">
        <v>1750.5909423828125</v>
      </c>
      <c r="C12" s="39">
        <v>1750.509033203125</v>
      </c>
      <c r="D12" s="39">
        <v>834.6</v>
      </c>
      <c r="E12" s="39">
        <v>661.6500244140625</v>
      </c>
      <c r="F12" s="39">
        <v>172.968994140625</v>
      </c>
      <c r="G12" s="39"/>
      <c r="H12" s="39">
        <v>994.083984375</v>
      </c>
      <c r="I12" s="39">
        <v>821.114990234375</v>
      </c>
      <c r="J12" s="39"/>
      <c r="K12" s="39">
        <v>6.2709999084472656</v>
      </c>
      <c r="L12" s="39"/>
      <c r="M12" s="39">
        <v>114.43099975585938</v>
      </c>
      <c r="N12" s="39">
        <v>172.968994140625</v>
      </c>
      <c r="O12" s="39">
        <v>8.2000002264976501E-2</v>
      </c>
      <c r="P12" s="39"/>
      <c r="Q12" s="39">
        <v>1695.0479736328125</v>
      </c>
      <c r="R12" s="39">
        <v>1303.916015625</v>
      </c>
      <c r="S12" s="39">
        <v>548.905029296875</v>
      </c>
      <c r="T12" s="39">
        <v>83.869003295898438</v>
      </c>
      <c r="U12" s="39">
        <v>156.63900756835938</v>
      </c>
      <c r="V12" s="39">
        <v>512.53997802734375</v>
      </c>
      <c r="W12" s="39">
        <v>391.13198852539063</v>
      </c>
      <c r="X12" s="39">
        <v>446.59298706054688</v>
      </c>
      <c r="Y12" s="65">
        <v>55.542999267578125</v>
      </c>
      <c r="AA12" s="65">
        <v>-55.542999267578125</v>
      </c>
      <c r="AB12" s="65"/>
      <c r="AC12" s="65"/>
      <c r="AE12" s="65">
        <v>-700.9639892578125</v>
      </c>
      <c r="AF12" s="65">
        <v>-101.09600067138672</v>
      </c>
      <c r="AG12" s="65">
        <v>-544.32498168945313</v>
      </c>
      <c r="AH12" s="65">
        <v>0</v>
      </c>
    </row>
    <row r="13" spans="1:38" x14ac:dyDescent="0.2">
      <c r="A13" s="5">
        <v>33419</v>
      </c>
      <c r="B13" s="26">
        <v>1656.260009765625</v>
      </c>
      <c r="C13" s="26">
        <v>1649.324951171875</v>
      </c>
      <c r="D13" s="26">
        <v>657.6</v>
      </c>
      <c r="E13" s="26">
        <v>517.3330078125</v>
      </c>
      <c r="F13" s="26">
        <v>140.281005859375</v>
      </c>
      <c r="G13" s="26"/>
      <c r="H13" s="26">
        <v>986.89300537109375</v>
      </c>
      <c r="I13" s="26">
        <v>846.61199951171875</v>
      </c>
      <c r="J13" s="65"/>
      <c r="K13" s="26">
        <v>21.569000244140625</v>
      </c>
      <c r="L13" s="60"/>
      <c r="M13" s="26">
        <v>125.00099945068359</v>
      </c>
      <c r="N13" s="26">
        <v>140.281005859375</v>
      </c>
      <c r="O13" s="26">
        <v>6.934999942779541</v>
      </c>
      <c r="Q13" s="26">
        <v>1545.029052734375</v>
      </c>
      <c r="R13" s="26">
        <v>1458.7919921875</v>
      </c>
      <c r="S13" s="26">
        <v>551.59600830078125</v>
      </c>
      <c r="T13" s="26">
        <v>121.64199829101563</v>
      </c>
      <c r="U13" s="26">
        <v>275.6409912109375</v>
      </c>
      <c r="V13" s="26">
        <v>507.76300048828125</v>
      </c>
      <c r="W13" s="26">
        <v>86.23699951171875</v>
      </c>
      <c r="X13" s="26">
        <v>190.53300476074219</v>
      </c>
      <c r="Y13" s="26">
        <v>111.23100280761719</v>
      </c>
      <c r="AA13" s="60">
        <v>-111.23100280761719</v>
      </c>
      <c r="AB13" s="60"/>
      <c r="AC13" s="60"/>
      <c r="AE13" s="60">
        <v>-558.135986328125</v>
      </c>
      <c r="AF13" s="60">
        <v>-164.41000366210938</v>
      </c>
      <c r="AG13" s="60">
        <v>-282.4949951171875</v>
      </c>
      <c r="AH13" s="60">
        <v>0</v>
      </c>
    </row>
    <row r="14" spans="1:38" x14ac:dyDescent="0.2">
      <c r="A14" s="5">
        <v>33511</v>
      </c>
      <c r="B14" s="26">
        <v>1416.9940185546875</v>
      </c>
      <c r="C14" s="26">
        <v>1416.613037109375</v>
      </c>
      <c r="D14" s="26">
        <v>507.8</v>
      </c>
      <c r="E14" s="26">
        <v>407.50201416015625</v>
      </c>
      <c r="F14" s="26">
        <v>100.28900146484375</v>
      </c>
      <c r="G14" s="26"/>
      <c r="H14" s="26">
        <v>903.3590087890625</v>
      </c>
      <c r="I14" s="26">
        <v>803.07000732421875</v>
      </c>
      <c r="J14" s="60"/>
      <c r="K14" s="26">
        <v>7.5939998626708984</v>
      </c>
      <c r="L14" s="60"/>
      <c r="M14" s="26">
        <v>139.802001953125</v>
      </c>
      <c r="N14" s="26">
        <v>100.28900146484375</v>
      </c>
      <c r="O14" s="26">
        <v>0.38100001215934753</v>
      </c>
      <c r="Q14" s="26">
        <v>1559.45703125</v>
      </c>
      <c r="R14" s="26">
        <v>1449.5269775390625</v>
      </c>
      <c r="S14" s="26">
        <v>552.26202392578125</v>
      </c>
      <c r="T14" s="26">
        <v>149.38900756835938</v>
      </c>
      <c r="U14" s="26">
        <v>270.14700317382813</v>
      </c>
      <c r="V14" s="26">
        <v>474.08099365234375</v>
      </c>
      <c r="W14" s="26">
        <v>109.93000030517578</v>
      </c>
      <c r="X14" s="26">
        <v>-32.91400146484375</v>
      </c>
      <c r="Y14" s="26">
        <v>-142.46299743652344</v>
      </c>
      <c r="AA14" s="60">
        <v>142.46299743652344</v>
      </c>
      <c r="AB14" s="60"/>
      <c r="AC14" s="60"/>
      <c r="AE14" s="60">
        <v>-656.0980224609375</v>
      </c>
      <c r="AF14" s="60">
        <v>-412.6099853515625</v>
      </c>
      <c r="AG14" s="60">
        <v>-385.95101928710938</v>
      </c>
      <c r="AH14" s="60">
        <v>0</v>
      </c>
    </row>
    <row r="15" spans="1:38" x14ac:dyDescent="0.2">
      <c r="A15" s="5">
        <v>33603</v>
      </c>
      <c r="B15" s="26">
        <v>1926.7530517578125</v>
      </c>
      <c r="C15" s="26">
        <v>1916.447998046875</v>
      </c>
      <c r="D15" s="26">
        <v>717.5</v>
      </c>
      <c r="E15" s="26">
        <v>612.71697998046875</v>
      </c>
      <c r="F15" s="26">
        <v>104.79299926757813</v>
      </c>
      <c r="G15" s="26"/>
      <c r="H15" s="26">
        <v>1132.0589599609375</v>
      </c>
      <c r="I15" s="26">
        <v>1027.2659912109375</v>
      </c>
      <c r="J15" s="60"/>
      <c r="K15" s="26">
        <v>8.5480003356933594</v>
      </c>
      <c r="L15" s="60"/>
      <c r="M15" s="26">
        <v>168.38400268554688</v>
      </c>
      <c r="N15" s="26">
        <v>104.79299926757813</v>
      </c>
      <c r="O15" s="26">
        <v>10.305000305175781</v>
      </c>
      <c r="Q15" s="26">
        <v>2005.7679443359375</v>
      </c>
      <c r="R15" s="26">
        <v>1848.3690185546875</v>
      </c>
      <c r="S15" s="26">
        <v>571.135986328125</v>
      </c>
      <c r="T15" s="26">
        <v>257.94601440429688</v>
      </c>
      <c r="U15" s="26">
        <v>376.67800903320313</v>
      </c>
      <c r="V15" s="26">
        <v>625.41400146484375</v>
      </c>
      <c r="W15" s="26">
        <v>157.39900207519531</v>
      </c>
      <c r="X15" s="26">
        <v>68.079002380371094</v>
      </c>
      <c r="Y15" s="26">
        <v>-79.014999389648438</v>
      </c>
      <c r="AA15" s="60">
        <v>79.014999389648438</v>
      </c>
      <c r="AB15" s="60"/>
      <c r="AC15" s="60"/>
      <c r="AE15" s="60">
        <v>-873.708984375</v>
      </c>
      <c r="AF15" s="60">
        <v>-455.6929931640625</v>
      </c>
      <c r="AG15" s="60">
        <v>-497.03097534179688</v>
      </c>
      <c r="AH15" s="60">
        <v>0</v>
      </c>
    </row>
    <row r="16" spans="1:38" x14ac:dyDescent="0.2">
      <c r="A16" s="5">
        <v>33694</v>
      </c>
      <c r="B16" s="26">
        <v>1310.7900390625</v>
      </c>
      <c r="C16" s="26">
        <v>1310.7900390625</v>
      </c>
      <c r="D16" s="26">
        <v>476.1</v>
      </c>
      <c r="E16" s="26">
        <v>357.91799926757813</v>
      </c>
      <c r="F16" s="26">
        <v>118.14099884033203</v>
      </c>
      <c r="G16" s="26"/>
      <c r="H16" s="26">
        <v>921.31597900390625</v>
      </c>
      <c r="I16" s="26">
        <v>803.17498779296875</v>
      </c>
      <c r="J16" s="60"/>
      <c r="K16" s="26">
        <v>5.0390000343322754</v>
      </c>
      <c r="L16" s="60"/>
      <c r="M16" s="26">
        <v>123.77200317382813</v>
      </c>
      <c r="N16" s="26">
        <v>118.14099884033203</v>
      </c>
      <c r="O16" s="26">
        <v>0</v>
      </c>
      <c r="Q16" s="26">
        <v>1376.4229736328125</v>
      </c>
      <c r="R16" s="26">
        <v>1324.6920166015625</v>
      </c>
      <c r="S16" s="26">
        <v>543.33697509765625</v>
      </c>
      <c r="T16" s="26">
        <v>107.83699798583984</v>
      </c>
      <c r="U16" s="26">
        <v>244.81399536132813</v>
      </c>
      <c r="V16" s="26">
        <v>428.41299438476563</v>
      </c>
      <c r="W16" s="26">
        <v>51.730998992919922</v>
      </c>
      <c r="X16" s="26">
        <v>-13.902000427246094</v>
      </c>
      <c r="Y16" s="26">
        <v>-65.633003234863281</v>
      </c>
      <c r="AA16" s="60">
        <v>65.633003234863281</v>
      </c>
      <c r="AB16" s="60"/>
      <c r="AC16" s="60"/>
      <c r="AE16" s="60">
        <v>-455.10699462890625</v>
      </c>
      <c r="AF16" s="60">
        <v>-310.44699096679688</v>
      </c>
      <c r="AG16" s="60">
        <v>-210.29299926757813</v>
      </c>
      <c r="AH16" s="60">
        <v>0</v>
      </c>
    </row>
    <row r="17" spans="1:34" x14ac:dyDescent="0.2">
      <c r="A17" s="5">
        <v>33785</v>
      </c>
      <c r="B17" s="26">
        <v>1641.0050048828125</v>
      </c>
      <c r="C17" s="26">
        <v>1625.248046875</v>
      </c>
      <c r="D17" s="26">
        <v>543.4</v>
      </c>
      <c r="E17" s="26">
        <v>461.83099365234375</v>
      </c>
      <c r="F17" s="26">
        <v>81.58599853515625</v>
      </c>
      <c r="G17" s="26"/>
      <c r="H17" s="26">
        <v>1025.0269775390625</v>
      </c>
      <c r="I17" s="26">
        <v>943.44097900390625</v>
      </c>
      <c r="J17" s="60"/>
      <c r="K17" s="26">
        <v>20.688999176025391</v>
      </c>
      <c r="L17" s="60"/>
      <c r="M17" s="26">
        <v>124.92099761962891</v>
      </c>
      <c r="N17" s="26">
        <v>81.58599853515625</v>
      </c>
      <c r="O17" s="26">
        <v>15.756999969482422</v>
      </c>
      <c r="Q17" s="26">
        <v>1671.5679931640625</v>
      </c>
      <c r="R17" s="26">
        <v>1573.947021484375</v>
      </c>
      <c r="S17" s="26">
        <v>608.7459716796875</v>
      </c>
      <c r="T17" s="26">
        <v>139.09199523925781</v>
      </c>
      <c r="U17" s="26">
        <v>340.5260009765625</v>
      </c>
      <c r="V17" s="26">
        <v>484.36599731445313</v>
      </c>
      <c r="W17" s="26">
        <v>97.621002197265625</v>
      </c>
      <c r="X17" s="26">
        <v>51.300998687744141</v>
      </c>
      <c r="Y17" s="26">
        <v>-30.562999725341797</v>
      </c>
      <c r="AA17" s="60">
        <v>30.562999725341797</v>
      </c>
      <c r="AB17" s="60"/>
      <c r="AC17" s="60"/>
      <c r="AE17" s="60">
        <v>-646.541015625</v>
      </c>
      <c r="AF17" s="60">
        <v>-371.0889892578125</v>
      </c>
      <c r="AG17" s="60">
        <v>-306.0150146484375</v>
      </c>
      <c r="AH17" s="60">
        <v>0</v>
      </c>
    </row>
    <row r="18" spans="1:34" x14ac:dyDescent="0.2">
      <c r="A18" s="5">
        <v>33877</v>
      </c>
      <c r="B18" s="26">
        <v>1436.8189697265625</v>
      </c>
      <c r="C18" s="26">
        <v>1436.113037109375</v>
      </c>
      <c r="D18" s="26">
        <v>405.3</v>
      </c>
      <c r="E18" s="26">
        <v>305.92300415039063</v>
      </c>
      <c r="F18" s="26">
        <v>99.38800048828125</v>
      </c>
      <c r="G18" s="26"/>
      <c r="H18" s="26">
        <v>1063.427978515625</v>
      </c>
      <c r="I18" s="26">
        <v>964.03997802734375</v>
      </c>
      <c r="J18" s="60"/>
      <c r="K18" s="26">
        <v>5.7080001831054688</v>
      </c>
      <c r="L18" s="60"/>
      <c r="M18" s="26">
        <v>145.56599426269531</v>
      </c>
      <c r="N18" s="26">
        <v>99.38800048828125</v>
      </c>
      <c r="O18" s="26">
        <v>0.70599997043609619</v>
      </c>
      <c r="Q18" s="26">
        <v>1756.0009765625</v>
      </c>
      <c r="R18" s="26">
        <v>1656.1400146484375</v>
      </c>
      <c r="S18" s="26">
        <v>605.59600830078125</v>
      </c>
      <c r="T18" s="26">
        <v>156.843994140625</v>
      </c>
      <c r="U18" s="26">
        <v>387.16500854492188</v>
      </c>
      <c r="V18" s="26">
        <v>504.70098876953125</v>
      </c>
      <c r="W18" s="26">
        <v>99.861000061035156</v>
      </c>
      <c r="X18" s="26">
        <v>-220.02699279785156</v>
      </c>
      <c r="Y18" s="26">
        <v>-319.1820068359375</v>
      </c>
      <c r="AA18" s="60">
        <v>319.1820068359375</v>
      </c>
      <c r="AB18" s="60"/>
      <c r="AC18" s="60"/>
      <c r="AE18" s="60">
        <v>-692.572998046875</v>
      </c>
      <c r="AF18" s="60">
        <v>-706.34698486328125</v>
      </c>
      <c r="AG18" s="60">
        <v>-305.40798950195313</v>
      </c>
      <c r="AH18" s="60">
        <v>0</v>
      </c>
    </row>
    <row r="19" spans="1:34" x14ac:dyDescent="0.2">
      <c r="A19" s="5">
        <v>33969</v>
      </c>
      <c r="B19" s="26">
        <v>1712.260009765625</v>
      </c>
      <c r="C19" s="26">
        <v>1710.761962890625</v>
      </c>
      <c r="D19" s="26">
        <v>392.8</v>
      </c>
      <c r="E19" s="26">
        <v>293.5150146484375</v>
      </c>
      <c r="F19" s="26">
        <v>99.250999450683594</v>
      </c>
      <c r="G19" s="26"/>
      <c r="H19" s="26">
        <v>1247.4229736328125</v>
      </c>
      <c r="I19" s="26">
        <v>1148.1719970703125</v>
      </c>
      <c r="J19" s="60"/>
      <c r="K19" s="26">
        <v>8.3149995803833008</v>
      </c>
      <c r="L19" s="60"/>
      <c r="M19" s="26">
        <v>174.87399291992188</v>
      </c>
      <c r="N19" s="26">
        <v>99.250999450683594</v>
      </c>
      <c r="O19" s="26">
        <v>1.4980000257492065</v>
      </c>
      <c r="Q19" s="26">
        <v>1924.821044921875</v>
      </c>
      <c r="R19" s="26">
        <v>1724.4339599609375</v>
      </c>
      <c r="S19" s="26">
        <v>744.02099609375</v>
      </c>
      <c r="T19" s="26">
        <v>52.564998626708984</v>
      </c>
      <c r="U19" s="26">
        <v>262.60501098632813</v>
      </c>
      <c r="V19" s="26">
        <v>659.6199951171875</v>
      </c>
      <c r="W19" s="26">
        <v>200.38699340820313</v>
      </c>
      <c r="X19" s="26">
        <v>-13.671999931335449</v>
      </c>
      <c r="Y19" s="26">
        <v>-212.56100463867188</v>
      </c>
      <c r="AA19" s="60">
        <v>212.56100463867188</v>
      </c>
      <c r="AB19" s="60"/>
      <c r="AC19" s="60"/>
      <c r="AE19" s="60">
        <v>-677.39801025390625</v>
      </c>
      <c r="AF19" s="60">
        <v>-475.16598510742188</v>
      </c>
      <c r="AG19" s="60">
        <v>-414.79299926757813</v>
      </c>
      <c r="AH19" s="60">
        <v>0</v>
      </c>
    </row>
    <row r="20" spans="1:34" x14ac:dyDescent="0.2">
      <c r="A20" s="5">
        <v>34059</v>
      </c>
      <c r="B20" s="26">
        <v>1598.47705078125</v>
      </c>
      <c r="C20" s="26">
        <v>1598.4720458984375</v>
      </c>
      <c r="D20" s="26">
        <v>479.7</v>
      </c>
      <c r="E20" s="26">
        <v>378.70199584960938</v>
      </c>
      <c r="F20" s="26">
        <v>101.04000091552734</v>
      </c>
      <c r="G20" s="26"/>
      <c r="H20" s="26">
        <v>1059.16796875</v>
      </c>
      <c r="I20" s="26">
        <v>958.12799072265625</v>
      </c>
      <c r="J20" s="60"/>
      <c r="K20" s="26">
        <v>7.119999885559082</v>
      </c>
      <c r="L20" s="60"/>
      <c r="M20" s="26">
        <v>131.35299682617188</v>
      </c>
      <c r="N20" s="26">
        <v>101.04000091552734</v>
      </c>
      <c r="O20" s="26">
        <v>4.999999888241291E-3</v>
      </c>
      <c r="Q20" s="26">
        <v>1551.532958984375</v>
      </c>
      <c r="R20" s="26">
        <v>1529.510009765625</v>
      </c>
      <c r="S20" s="26">
        <v>634.74798583984375</v>
      </c>
      <c r="T20" s="26">
        <v>70.133003234863281</v>
      </c>
      <c r="U20" s="26">
        <v>285.68499755859375</v>
      </c>
      <c r="V20" s="26">
        <v>538.81597900390625</v>
      </c>
      <c r="W20" s="26">
        <v>22.023000717163086</v>
      </c>
      <c r="X20" s="26">
        <v>68.961997985839844</v>
      </c>
      <c r="Y20" s="26">
        <v>46.944000244140625</v>
      </c>
      <c r="AA20" s="60">
        <v>-46.944000244140625</v>
      </c>
      <c r="AB20" s="60"/>
      <c r="AC20" s="60"/>
      <c r="AE20" s="60">
        <v>-492.364990234375</v>
      </c>
      <c r="AF20" s="60">
        <v>-238.74099731445313</v>
      </c>
      <c r="AG20" s="60">
        <v>-206.67999267578125</v>
      </c>
      <c r="AH20" s="60">
        <v>0</v>
      </c>
    </row>
    <row r="21" spans="1:34" x14ac:dyDescent="0.2">
      <c r="A21" s="5">
        <v>34150</v>
      </c>
      <c r="B21" s="26">
        <v>1674.595947265625</v>
      </c>
      <c r="C21" s="26">
        <v>1672.35302734375</v>
      </c>
      <c r="D21" s="26">
        <v>459.5</v>
      </c>
      <c r="E21" s="26">
        <v>363.09201049804688</v>
      </c>
      <c r="F21" s="26">
        <v>96.415000915527344</v>
      </c>
      <c r="G21" s="26"/>
      <c r="H21" s="26">
        <v>1215.4539794921875</v>
      </c>
      <c r="I21" s="26">
        <v>1119.0389404296875</v>
      </c>
      <c r="J21" s="60"/>
      <c r="K21" s="26">
        <v>37.178001403808594</v>
      </c>
      <c r="L21" s="60"/>
      <c r="M21" s="26">
        <v>154.06599426269531</v>
      </c>
      <c r="N21" s="26">
        <v>96.415000915527344</v>
      </c>
      <c r="O21" s="26">
        <v>2.2430000305175781</v>
      </c>
      <c r="Q21" s="26">
        <v>1667.156005859375</v>
      </c>
      <c r="R21" s="26">
        <v>1594.366943359375</v>
      </c>
      <c r="S21" s="26">
        <v>640.32000732421875</v>
      </c>
      <c r="T21" s="26">
        <v>135.42300415039063</v>
      </c>
      <c r="U21" s="26">
        <v>317.12799072265625</v>
      </c>
      <c r="V21" s="26">
        <v>500.68399047851563</v>
      </c>
      <c r="W21" s="26">
        <v>72.78900146484375</v>
      </c>
      <c r="X21" s="26">
        <v>77.986000061035156</v>
      </c>
      <c r="Y21" s="26">
        <v>7.440000057220459</v>
      </c>
      <c r="AA21" s="60">
        <v>-7.440000057220459</v>
      </c>
      <c r="AB21" s="60"/>
      <c r="AC21" s="60"/>
      <c r="AE21" s="60">
        <v>-451.70199584960938</v>
      </c>
      <c r="AF21" s="60">
        <v>-309.68798828125</v>
      </c>
      <c r="AG21" s="60">
        <v>-134.57400512695313</v>
      </c>
      <c r="AH21" s="60">
        <v>0</v>
      </c>
    </row>
    <row r="22" spans="1:34" x14ac:dyDescent="0.2">
      <c r="A22" s="5">
        <v>34242</v>
      </c>
      <c r="B22" s="26">
        <v>1561.35205078125</v>
      </c>
      <c r="C22" s="26">
        <v>1560.5040283203125</v>
      </c>
      <c r="D22" s="26">
        <v>378.3</v>
      </c>
      <c r="E22" s="26">
        <v>257.97198486328125</v>
      </c>
      <c r="F22" s="26">
        <v>120.33399963378906</v>
      </c>
      <c r="G22" s="26"/>
      <c r="H22" s="26">
        <v>1185.998046875</v>
      </c>
      <c r="I22" s="26">
        <v>1065.6639404296875</v>
      </c>
      <c r="J22" s="60"/>
      <c r="K22" s="26">
        <v>8.5950002670288086</v>
      </c>
      <c r="L22" s="60"/>
      <c r="M22" s="26">
        <v>153.11799621582031</v>
      </c>
      <c r="N22" s="26">
        <v>120.33399963378906</v>
      </c>
      <c r="O22" s="26">
        <v>0.84799998998641968</v>
      </c>
      <c r="Q22" s="26">
        <v>1648.8580322265625</v>
      </c>
      <c r="R22" s="26">
        <v>1538.89501953125</v>
      </c>
      <c r="S22" s="26">
        <v>640.2769775390625</v>
      </c>
      <c r="T22" s="26">
        <v>136.37300109863281</v>
      </c>
      <c r="U22" s="26">
        <v>313.94601440429688</v>
      </c>
      <c r="V22" s="26">
        <v>447.00399780273438</v>
      </c>
      <c r="W22" s="26">
        <v>109.96299743652344</v>
      </c>
      <c r="X22" s="26">
        <v>21.608999252319336</v>
      </c>
      <c r="Y22" s="26">
        <v>-87.505996704101563</v>
      </c>
      <c r="AA22" s="60">
        <v>87.505996704101563</v>
      </c>
      <c r="AB22" s="60"/>
      <c r="AC22" s="60"/>
      <c r="AE22" s="60">
        <v>-462.8599853515625</v>
      </c>
      <c r="AF22" s="60">
        <v>-401.45199584960938</v>
      </c>
      <c r="AG22" s="60">
        <v>-148.91397094726563</v>
      </c>
      <c r="AH22" s="60">
        <v>0</v>
      </c>
    </row>
    <row r="23" spans="1:34" x14ac:dyDescent="0.2">
      <c r="A23" s="5">
        <v>34334</v>
      </c>
      <c r="B23" s="26">
        <v>1909.0810546875</v>
      </c>
      <c r="C23" s="26">
        <v>1889.6929931640625</v>
      </c>
      <c r="D23" s="26">
        <v>486.6</v>
      </c>
      <c r="E23" s="26">
        <v>282.42001342773438</v>
      </c>
      <c r="F23" s="26">
        <v>204.2030029296875</v>
      </c>
      <c r="G23" s="26"/>
      <c r="H23" s="26">
        <v>1477.2640380859375</v>
      </c>
      <c r="I23" s="26">
        <v>1273.06103515625</v>
      </c>
      <c r="J23" s="60"/>
      <c r="K23" s="26">
        <v>19.441999435424805</v>
      </c>
      <c r="L23" s="60"/>
      <c r="M23" s="26">
        <v>189.94999694824219</v>
      </c>
      <c r="N23" s="26">
        <v>204.2030029296875</v>
      </c>
      <c r="O23" s="26">
        <v>19.38800048828125</v>
      </c>
      <c r="Q23" s="26">
        <v>1915.7950439453125</v>
      </c>
      <c r="R23" s="26">
        <v>1819.988037109375</v>
      </c>
      <c r="S23" s="26">
        <v>657.3590087890625</v>
      </c>
      <c r="T23" s="26">
        <v>168.73199462890625</v>
      </c>
      <c r="U23" s="26">
        <v>529.89501953125</v>
      </c>
      <c r="V23" s="26">
        <v>458.19500732421875</v>
      </c>
      <c r="W23" s="26">
        <v>95.806999206542969</v>
      </c>
      <c r="X23" s="26">
        <v>69.705001831054688</v>
      </c>
      <c r="Y23" s="26">
        <v>-6.7140002250671387</v>
      </c>
      <c r="AA23" s="60">
        <v>6.7140002250671387</v>
      </c>
      <c r="AB23" s="60"/>
      <c r="AC23" s="60"/>
      <c r="AE23" s="60">
        <v>-438.531005859375</v>
      </c>
      <c r="AF23" s="60">
        <v>-536.6090087890625</v>
      </c>
      <c r="AG23" s="60">
        <v>91.364013671875</v>
      </c>
      <c r="AH23" s="60">
        <v>0</v>
      </c>
    </row>
    <row r="24" spans="1:34" x14ac:dyDescent="0.2">
      <c r="A24" s="5">
        <v>34424</v>
      </c>
      <c r="B24" s="26">
        <v>1430.9990234375</v>
      </c>
      <c r="C24" s="26">
        <v>1408.489013671875</v>
      </c>
      <c r="D24" s="26">
        <v>292.89999999999998</v>
      </c>
      <c r="E24" s="26">
        <v>261.64898681640625</v>
      </c>
      <c r="F24" s="26">
        <v>31.253000259399414</v>
      </c>
      <c r="G24" s="26"/>
      <c r="H24" s="26">
        <v>1113.280029296875</v>
      </c>
      <c r="I24" s="26">
        <v>1082.0269775390625</v>
      </c>
      <c r="J24" s="60"/>
      <c r="K24" s="26">
        <v>6.8280000686645508</v>
      </c>
      <c r="L24" s="60"/>
      <c r="M24" s="26">
        <v>132.63999938964844</v>
      </c>
      <c r="N24" s="26">
        <v>31.253000259399414</v>
      </c>
      <c r="O24" s="26">
        <v>22.510000228881836</v>
      </c>
      <c r="Q24" s="26">
        <v>1769.875</v>
      </c>
      <c r="R24" s="26">
        <v>1682.6689453125</v>
      </c>
      <c r="S24" s="26">
        <v>609.0369873046875</v>
      </c>
      <c r="T24" s="26">
        <v>151.53599548339844</v>
      </c>
      <c r="U24" s="26">
        <v>421.989013671875</v>
      </c>
      <c r="V24" s="26">
        <v>499.93701171875</v>
      </c>
      <c r="W24" s="26">
        <v>87.206001281738281</v>
      </c>
      <c r="X24" s="26">
        <v>-274.17999267578125</v>
      </c>
      <c r="Y24" s="26">
        <v>-338.87600708007813</v>
      </c>
      <c r="AA24" s="60">
        <v>338.87600708007813</v>
      </c>
      <c r="AB24" s="60"/>
      <c r="AC24" s="60"/>
      <c r="AE24" s="60">
        <v>-656.594970703125</v>
      </c>
      <c r="AF24" s="60">
        <v>-760.864990234375</v>
      </c>
      <c r="AG24" s="60">
        <v>-234.60595703125</v>
      </c>
      <c r="AH24" s="60">
        <v>0</v>
      </c>
    </row>
    <row r="25" spans="1:34" x14ac:dyDescent="0.2">
      <c r="A25" s="5">
        <v>34515</v>
      </c>
      <c r="B25" s="26">
        <v>1762.31396484375</v>
      </c>
      <c r="C25" s="26">
        <v>1757.97900390625</v>
      </c>
      <c r="D25" s="26">
        <v>421.7</v>
      </c>
      <c r="E25" s="26">
        <v>299.38699340820313</v>
      </c>
      <c r="F25" s="26">
        <v>122.30899810791016</v>
      </c>
      <c r="G25" s="26"/>
      <c r="H25" s="26">
        <v>1249.322021484375</v>
      </c>
      <c r="I25" s="26">
        <v>1127.012939453125</v>
      </c>
      <c r="J25" s="60"/>
      <c r="K25" s="26">
        <v>30.465000152587891</v>
      </c>
      <c r="L25" s="60"/>
      <c r="M25" s="26">
        <v>142.88800048828125</v>
      </c>
      <c r="N25" s="26">
        <v>122.30899810791016</v>
      </c>
      <c r="O25" s="26">
        <v>4.3350000381469727</v>
      </c>
      <c r="Q25" s="26">
        <v>1747.740966796875</v>
      </c>
      <c r="R25" s="26">
        <v>1635.8179931640625</v>
      </c>
      <c r="S25" s="26">
        <v>609.2860107421875</v>
      </c>
      <c r="T25" s="26">
        <v>193.23899841308594</v>
      </c>
      <c r="U25" s="26">
        <v>330.80300903320313</v>
      </c>
      <c r="V25" s="26">
        <v>501.21099853515625</v>
      </c>
      <c r="W25" s="26">
        <v>111.92299652099609</v>
      </c>
      <c r="X25" s="26">
        <v>122.16100311279297</v>
      </c>
      <c r="Y25" s="26">
        <v>14.572999954223633</v>
      </c>
      <c r="AA25" s="60">
        <v>-14.572999954223633</v>
      </c>
      <c r="AB25" s="60"/>
      <c r="AC25" s="60"/>
      <c r="AE25" s="60">
        <v>-498.41900634765625</v>
      </c>
      <c r="AF25" s="60">
        <v>-316.23001098632813</v>
      </c>
      <c r="AG25" s="60">
        <v>-167.61599731445313</v>
      </c>
      <c r="AH25" s="60">
        <v>0</v>
      </c>
    </row>
    <row r="26" spans="1:34" x14ac:dyDescent="0.2">
      <c r="A26" s="5">
        <v>34607</v>
      </c>
      <c r="B26" s="26">
        <v>1774.08203125</v>
      </c>
      <c r="C26" s="26">
        <v>1774.261962890625</v>
      </c>
      <c r="D26" s="26">
        <v>447.9</v>
      </c>
      <c r="E26" s="26">
        <v>330.92401123046875</v>
      </c>
      <c r="F26" s="26">
        <v>117</v>
      </c>
      <c r="G26" s="26"/>
      <c r="H26" s="26">
        <v>1358.2509765625</v>
      </c>
      <c r="I26" s="26">
        <v>1241.2509765625</v>
      </c>
      <c r="J26" s="60"/>
      <c r="K26" s="26">
        <v>6.2639999389648438</v>
      </c>
      <c r="L26" s="60"/>
      <c r="M26" s="26">
        <v>149.15800476074219</v>
      </c>
      <c r="N26" s="26">
        <v>117</v>
      </c>
      <c r="O26" s="26">
        <v>-0.18000000715255737</v>
      </c>
      <c r="Q26" s="26">
        <v>1929.6519775390625</v>
      </c>
      <c r="R26" s="26">
        <v>1816.279052734375</v>
      </c>
      <c r="S26" s="26">
        <v>626.81298828125</v>
      </c>
      <c r="T26" s="26">
        <v>200.81399536132813</v>
      </c>
      <c r="U26" s="26">
        <v>412.73699951171875</v>
      </c>
      <c r="V26" s="26">
        <v>570.2969970703125</v>
      </c>
      <c r="W26" s="26">
        <v>113.37300109863281</v>
      </c>
      <c r="X26" s="26">
        <v>-42.016998291015625</v>
      </c>
      <c r="Y26" s="26">
        <v>-155.57000732421875</v>
      </c>
      <c r="AA26" s="60">
        <v>155.57000732421875</v>
      </c>
      <c r="AB26" s="60"/>
      <c r="AC26" s="60"/>
      <c r="AE26" s="60">
        <v>-571.4010009765625</v>
      </c>
      <c r="AF26" s="60">
        <v>-568.3070068359375</v>
      </c>
      <c r="AG26" s="60">
        <v>-158.66400146484375</v>
      </c>
      <c r="AH26" s="60">
        <v>0</v>
      </c>
    </row>
    <row r="27" spans="1:34" x14ac:dyDescent="0.2">
      <c r="A27" s="5">
        <v>34699</v>
      </c>
      <c r="B27" s="26">
        <v>2597.43994140625</v>
      </c>
      <c r="C27" s="26">
        <v>2564.166015625</v>
      </c>
      <c r="D27" s="26">
        <v>733.4</v>
      </c>
      <c r="E27" s="26">
        <v>586.63397216796875</v>
      </c>
      <c r="F27" s="26">
        <v>146.78799438476563</v>
      </c>
      <c r="G27" s="26"/>
      <c r="H27" s="26">
        <v>1491.008056640625</v>
      </c>
      <c r="I27" s="26">
        <v>1344.219970703125</v>
      </c>
      <c r="J27" s="60"/>
      <c r="K27" s="26">
        <v>66.003997802734375</v>
      </c>
      <c r="L27" s="60"/>
      <c r="M27" s="26">
        <v>154.10600280761719</v>
      </c>
      <c r="N27" s="26">
        <v>146.78799438476563</v>
      </c>
      <c r="O27" s="26">
        <v>33.273998260498047</v>
      </c>
      <c r="Q27" s="26">
        <v>2123.68798828125</v>
      </c>
      <c r="R27" s="26">
        <v>1968.5899658203125</v>
      </c>
      <c r="S27" s="26">
        <v>746.71600341796875</v>
      </c>
      <c r="T27" s="26">
        <v>184.99299621582031</v>
      </c>
      <c r="U27" s="26">
        <v>408.92001342773438</v>
      </c>
      <c r="V27" s="26">
        <v>611.82501220703125</v>
      </c>
      <c r="W27" s="26">
        <v>155.09800720214844</v>
      </c>
      <c r="X27" s="26">
        <v>595.57598876953125</v>
      </c>
      <c r="Y27" s="26">
        <v>473.75201416015625</v>
      </c>
      <c r="AA27" s="60">
        <v>-473.75201416015625</v>
      </c>
      <c r="AB27" s="60"/>
      <c r="AC27" s="60"/>
      <c r="AE27" s="60">
        <v>-632.67999267578125</v>
      </c>
      <c r="AF27" s="60">
        <v>64.832000732421875</v>
      </c>
      <c r="AG27" s="60">
        <v>-223.75997924804688</v>
      </c>
      <c r="AH27" s="60">
        <v>0</v>
      </c>
    </row>
    <row r="28" spans="1:34" x14ac:dyDescent="0.2">
      <c r="A28" s="5">
        <v>34789</v>
      </c>
      <c r="B28" s="26">
        <v>2011.8070068359375</v>
      </c>
      <c r="C28" s="26">
        <v>1996.251953125</v>
      </c>
      <c r="D28" s="26">
        <v>742.7</v>
      </c>
      <c r="E28" s="26">
        <v>610.35302734375</v>
      </c>
      <c r="F28" s="26">
        <v>132.33599853515625</v>
      </c>
      <c r="G28" s="26"/>
      <c r="H28" s="26">
        <v>1339.7919921875</v>
      </c>
      <c r="I28" s="26">
        <v>1207.4560546875</v>
      </c>
      <c r="J28" s="60"/>
      <c r="K28" s="26">
        <v>8.6420001983642578</v>
      </c>
      <c r="L28" s="60"/>
      <c r="M28" s="26">
        <v>116.93499755859375</v>
      </c>
      <c r="N28" s="26">
        <v>132.33599853515625</v>
      </c>
      <c r="O28" s="26">
        <v>15.555000305175781</v>
      </c>
      <c r="Q28" s="26">
        <v>1790.4139404296875</v>
      </c>
      <c r="R28" s="26">
        <v>1716.968017578125</v>
      </c>
      <c r="S28" s="26">
        <v>631.02899169921875</v>
      </c>
      <c r="T28" s="26">
        <v>179.85099792480469</v>
      </c>
      <c r="U28" s="26">
        <v>291.1409912109375</v>
      </c>
      <c r="V28" s="26">
        <v>614.72698974609375</v>
      </c>
      <c r="W28" s="26">
        <v>73.445999145507813</v>
      </c>
      <c r="X28" s="26">
        <v>279.28399658203125</v>
      </c>
      <c r="Y28" s="26">
        <v>221.39300537109375</v>
      </c>
      <c r="AA28" s="60">
        <v>-221.39300537109375</v>
      </c>
      <c r="AB28" s="60"/>
      <c r="AC28" s="60"/>
      <c r="AE28" s="60">
        <v>-450.62200927734375</v>
      </c>
      <c r="AF28" s="60">
        <v>-69.748001098632813</v>
      </c>
      <c r="AG28" s="60">
        <v>-159.48101806640625</v>
      </c>
      <c r="AH28" s="60">
        <v>0</v>
      </c>
    </row>
    <row r="29" spans="1:34" x14ac:dyDescent="0.2">
      <c r="A29" s="5">
        <v>34880</v>
      </c>
      <c r="B29" s="26">
        <v>2120.861083984375</v>
      </c>
      <c r="C29" s="26">
        <v>2118.547119140625</v>
      </c>
      <c r="D29" s="26">
        <v>803.4</v>
      </c>
      <c r="E29" s="26">
        <v>679.87799072265625</v>
      </c>
      <c r="F29" s="26">
        <v>123.51799774169922</v>
      </c>
      <c r="G29" s="26"/>
      <c r="H29" s="26">
        <v>1208.9560546875</v>
      </c>
      <c r="I29" s="26">
        <v>1085.43798828125</v>
      </c>
      <c r="J29" s="60"/>
      <c r="K29" s="26">
        <v>31.986000061035156</v>
      </c>
      <c r="L29" s="60"/>
      <c r="M29" s="26">
        <v>116.01200103759766</v>
      </c>
      <c r="N29" s="26">
        <v>123.51799774169922</v>
      </c>
      <c r="O29" s="26">
        <v>2.3139998912811279</v>
      </c>
      <c r="Q29" s="26">
        <v>1951.35205078125</v>
      </c>
      <c r="R29" s="26">
        <v>1852.81103515625</v>
      </c>
      <c r="S29" s="26">
        <v>708.16900634765625</v>
      </c>
      <c r="T29" s="26">
        <v>226.03799438476563</v>
      </c>
      <c r="U29" s="26">
        <v>418.10800170898438</v>
      </c>
      <c r="V29" s="26">
        <v>499.08499145507813</v>
      </c>
      <c r="W29" s="26">
        <v>98.541000366210938</v>
      </c>
      <c r="X29" s="26">
        <v>265.73599243164063</v>
      </c>
      <c r="Y29" s="26">
        <v>169.50900268554688</v>
      </c>
      <c r="AA29" s="60">
        <v>-169.50900268554688</v>
      </c>
      <c r="AB29" s="60"/>
      <c r="AC29" s="60"/>
      <c r="AE29" s="60">
        <v>-742.39599609375</v>
      </c>
      <c r="AF29" s="60">
        <v>-248.5989990234375</v>
      </c>
      <c r="AG29" s="60">
        <v>-324.28799438476563</v>
      </c>
      <c r="AH29" s="60">
        <v>0</v>
      </c>
    </row>
    <row r="30" spans="1:34" x14ac:dyDescent="0.2">
      <c r="A30" s="5">
        <v>34972</v>
      </c>
      <c r="B30" s="26">
        <v>1938.821044921875</v>
      </c>
      <c r="C30" s="26">
        <v>1935.7950439453125</v>
      </c>
      <c r="D30" s="26">
        <v>511.1</v>
      </c>
      <c r="E30" s="26">
        <v>372.7030029296875</v>
      </c>
      <c r="F30" s="26">
        <v>138.36700439453125</v>
      </c>
      <c r="G30" s="26"/>
      <c r="H30" s="26">
        <v>1336.698974609375</v>
      </c>
      <c r="I30" s="26">
        <v>1198.33203125</v>
      </c>
      <c r="J30" s="60"/>
      <c r="K30" s="26">
        <v>15.913999557495117</v>
      </c>
      <c r="L30" s="60"/>
      <c r="M30" s="26">
        <v>122.32900238037109</v>
      </c>
      <c r="N30" s="26">
        <v>138.36700439453125</v>
      </c>
      <c r="O30" s="26">
        <v>3.0260000228881836</v>
      </c>
      <c r="Q30" s="26">
        <v>1792.5169677734375</v>
      </c>
      <c r="R30" s="26">
        <v>1684.052001953125</v>
      </c>
      <c r="S30" s="26">
        <v>695.20001220703125</v>
      </c>
      <c r="T30" s="26">
        <v>205.38900756835938</v>
      </c>
      <c r="U30" s="26">
        <v>276.01300048828125</v>
      </c>
      <c r="V30" s="26">
        <v>504.50399780273438</v>
      </c>
      <c r="W30" s="26">
        <v>108.46499633789063</v>
      </c>
      <c r="X30" s="26">
        <v>251.74299621582031</v>
      </c>
      <c r="Y30" s="26">
        <v>146.30400085449219</v>
      </c>
      <c r="AA30" s="60">
        <v>-146.30400085449219</v>
      </c>
      <c r="AB30" s="60"/>
      <c r="AC30" s="60"/>
      <c r="AE30" s="60">
        <v>-455.8179931640625</v>
      </c>
      <c r="AF30" s="60">
        <v>-129.70899963378906</v>
      </c>
      <c r="AG30" s="60">
        <v>-179.80499267578125</v>
      </c>
      <c r="AH30" s="60">
        <v>0</v>
      </c>
    </row>
    <row r="31" spans="1:34" x14ac:dyDescent="0.2">
      <c r="A31" s="5">
        <v>35064</v>
      </c>
      <c r="B31" s="26">
        <v>2440.27099609375</v>
      </c>
      <c r="C31" s="26">
        <v>2405.173095703125</v>
      </c>
      <c r="D31" s="26">
        <v>497.6</v>
      </c>
      <c r="E31" s="26">
        <v>338.91400146484375</v>
      </c>
      <c r="F31" s="26">
        <v>158.66700744628906</v>
      </c>
      <c r="G31" s="26"/>
      <c r="H31" s="26">
        <v>1864.3470458984375</v>
      </c>
      <c r="I31" s="26">
        <v>1705.6800537109375</v>
      </c>
      <c r="J31" s="65"/>
      <c r="K31" s="26">
        <v>4.439000129699707</v>
      </c>
      <c r="L31" s="60"/>
      <c r="M31" s="26">
        <v>138.68899536132813</v>
      </c>
      <c r="N31" s="26">
        <v>158.66700744628906</v>
      </c>
      <c r="O31" s="26">
        <v>35.097999572753906</v>
      </c>
      <c r="Q31" s="26">
        <v>2924.2060546875</v>
      </c>
      <c r="R31" s="26">
        <v>2582.166015625</v>
      </c>
      <c r="S31" s="26">
        <v>849.9749755859375</v>
      </c>
      <c r="T31" s="26">
        <v>246.56599426269531</v>
      </c>
      <c r="U31" s="26">
        <v>591.63800048828125</v>
      </c>
      <c r="V31" s="26">
        <v>868.90802001953125</v>
      </c>
      <c r="W31" s="26">
        <v>342.04000854492188</v>
      </c>
      <c r="X31" s="26">
        <v>-176.99299621582031</v>
      </c>
      <c r="Y31" s="26">
        <v>-483.93499755859375</v>
      </c>
      <c r="AA31" s="60">
        <v>483.93499755859375</v>
      </c>
      <c r="AB31" s="60"/>
      <c r="AC31" s="60"/>
      <c r="AE31" s="60">
        <v>-1059.8590087890625</v>
      </c>
      <c r="AF31" s="60">
        <v>-1075.572998046875</v>
      </c>
      <c r="AG31" s="60">
        <v>-468.22100830078125</v>
      </c>
      <c r="AH31" s="60">
        <v>0</v>
      </c>
    </row>
    <row r="32" spans="1:34" x14ac:dyDescent="0.2">
      <c r="A32" s="5">
        <v>35155</v>
      </c>
      <c r="B32" s="26">
        <v>2540.30908203125</v>
      </c>
      <c r="C32" s="26">
        <v>2539.787109375</v>
      </c>
      <c r="D32" s="26">
        <v>826.2</v>
      </c>
      <c r="E32" s="26">
        <v>689.52398681640625</v>
      </c>
      <c r="F32" s="26">
        <v>136.66600036621094</v>
      </c>
      <c r="G32" s="26"/>
      <c r="H32" s="26">
        <v>1612.8389892578125</v>
      </c>
      <c r="I32" s="26">
        <v>1476.1729736328125</v>
      </c>
      <c r="J32" s="65"/>
      <c r="K32" s="26">
        <v>13.819999694824219</v>
      </c>
      <c r="L32" s="60"/>
      <c r="M32" s="26">
        <v>101.38400268554688</v>
      </c>
      <c r="N32" s="26">
        <v>136.66600036621094</v>
      </c>
      <c r="O32" s="26">
        <v>0.5220000147819519</v>
      </c>
      <c r="Q32" s="26">
        <v>2153.4951171875</v>
      </c>
      <c r="R32" s="26">
        <v>2066.910888671875</v>
      </c>
      <c r="S32" s="26">
        <v>629.38299560546875</v>
      </c>
      <c r="T32" s="26">
        <v>166.80000305175781</v>
      </c>
      <c r="U32" s="26">
        <v>351.70001220703125</v>
      </c>
      <c r="V32" s="26">
        <v>918.41302490234375</v>
      </c>
      <c r="W32" s="26">
        <v>86.583999633789063</v>
      </c>
      <c r="X32" s="26">
        <v>472.87600708007813</v>
      </c>
      <c r="Y32" s="26">
        <v>386.81399536132813</v>
      </c>
      <c r="AA32" s="60">
        <v>-386.81399536132813</v>
      </c>
      <c r="AB32" s="60"/>
      <c r="AC32" s="60"/>
      <c r="AE32" s="60">
        <v>-540.656005859375</v>
      </c>
      <c r="AF32" s="60">
        <v>35.113998413085938</v>
      </c>
      <c r="AG32" s="60">
        <v>-188.95599365234375</v>
      </c>
      <c r="AH32" s="60">
        <v>0</v>
      </c>
    </row>
    <row r="33" spans="1:34" x14ac:dyDescent="0.2">
      <c r="A33" s="5">
        <v>35246</v>
      </c>
      <c r="B33" s="26">
        <v>2139.64990234375</v>
      </c>
      <c r="C33" s="26">
        <v>2138.049072265625</v>
      </c>
      <c r="D33" s="26">
        <v>707.6</v>
      </c>
      <c r="E33" s="26">
        <v>560.510986328125</v>
      </c>
      <c r="F33" s="26">
        <v>147.08799743652344</v>
      </c>
      <c r="G33" s="26"/>
      <c r="H33" s="26">
        <v>1466.906005859375</v>
      </c>
      <c r="I33" s="26">
        <v>1319.8179931640625</v>
      </c>
      <c r="J33" s="65"/>
      <c r="K33" s="26">
        <v>31.947000503540039</v>
      </c>
      <c r="L33" s="60"/>
      <c r="M33" s="26">
        <v>112.16699981689453</v>
      </c>
      <c r="N33" s="26">
        <v>147.08799743652344</v>
      </c>
      <c r="O33" s="26">
        <v>1.6009999513626099</v>
      </c>
      <c r="Q33" s="26">
        <v>2138.284912109375</v>
      </c>
      <c r="R33" s="26">
        <v>2059.49609375</v>
      </c>
      <c r="S33" s="26">
        <v>819.98797607421875</v>
      </c>
      <c r="T33" s="26">
        <v>197.13299560546875</v>
      </c>
      <c r="U33" s="26">
        <v>349.69100952148438</v>
      </c>
      <c r="V33" s="26">
        <v>690.905029296875</v>
      </c>
      <c r="W33" s="26">
        <v>78.78900146484375</v>
      </c>
      <c r="X33" s="26">
        <v>78.553001403808594</v>
      </c>
      <c r="Y33" s="26">
        <v>1.3650000095367432</v>
      </c>
      <c r="AA33" s="60">
        <v>-1.3650000095367432</v>
      </c>
      <c r="AB33" s="60"/>
      <c r="AC33" s="60"/>
      <c r="AE33" s="60">
        <v>-671.3790283203125</v>
      </c>
      <c r="AF33" s="60">
        <v>-348.32598876953125</v>
      </c>
      <c r="AG33" s="60">
        <v>-321.68801879882813</v>
      </c>
      <c r="AH33" s="60">
        <v>0</v>
      </c>
    </row>
    <row r="34" spans="1:34" x14ac:dyDescent="0.2">
      <c r="A34" s="5">
        <v>35338</v>
      </c>
      <c r="B34" s="26">
        <v>2247.00390625</v>
      </c>
      <c r="C34" s="26">
        <v>2242.681884765625</v>
      </c>
      <c r="D34" s="44">
        <v>658.6</v>
      </c>
      <c r="E34" s="44">
        <v>507.9010009765625</v>
      </c>
      <c r="F34" s="44">
        <v>150.68699645996094</v>
      </c>
      <c r="G34" s="44"/>
      <c r="H34" s="44">
        <v>1508.2060546875</v>
      </c>
      <c r="I34" s="44">
        <v>1357.51904296875</v>
      </c>
      <c r="J34" s="108"/>
      <c r="K34" s="44">
        <v>8.0500001907348633</v>
      </c>
      <c r="L34" s="107"/>
      <c r="M34" s="44">
        <v>120.67400360107422</v>
      </c>
      <c r="N34" s="44">
        <v>150.68699645996094</v>
      </c>
      <c r="O34" s="44">
        <v>4.3220000267028809</v>
      </c>
      <c r="P34" s="44"/>
      <c r="Q34" s="44">
        <v>2134.985107421875</v>
      </c>
      <c r="R34" s="44">
        <v>2043.0059814453125</v>
      </c>
      <c r="S34" s="44">
        <v>807.72100830078125</v>
      </c>
      <c r="T34" s="44">
        <v>215.53599548339844</v>
      </c>
      <c r="U34" s="44">
        <v>331.89300537109375</v>
      </c>
      <c r="V34" s="44">
        <v>678.62298583984375</v>
      </c>
      <c r="W34" s="44">
        <v>91.978996276855469</v>
      </c>
      <c r="X34" s="44">
        <v>199.67599487304688</v>
      </c>
      <c r="Y34" s="44">
        <v>112.01899719238281</v>
      </c>
      <c r="Z34" s="44"/>
      <c r="AA34" s="107">
        <v>-112.01899719238281</v>
      </c>
      <c r="AB34" s="107"/>
      <c r="AC34" s="107"/>
      <c r="AD34" s="44"/>
      <c r="AE34" s="107">
        <v>-626.77899169921875</v>
      </c>
      <c r="AF34" s="107">
        <v>-219.87399291992188</v>
      </c>
      <c r="AG34" s="107">
        <v>-294.885986328125</v>
      </c>
      <c r="AH34" s="107">
        <v>0</v>
      </c>
    </row>
    <row r="35" spans="1:34" x14ac:dyDescent="0.2">
      <c r="A35" s="5">
        <v>35430</v>
      </c>
      <c r="B35" s="26">
        <v>2615.4619140625</v>
      </c>
      <c r="C35" s="26">
        <v>2616.2548828125</v>
      </c>
      <c r="D35" s="44">
        <v>868.3</v>
      </c>
      <c r="E35" s="44">
        <v>609.676025390625</v>
      </c>
      <c r="F35" s="44">
        <v>258.64898681640625</v>
      </c>
      <c r="G35" s="44"/>
      <c r="H35" s="44">
        <v>1797.261962890625</v>
      </c>
      <c r="I35" s="44">
        <v>1538.613037109375</v>
      </c>
      <c r="J35" s="108"/>
      <c r="K35" s="44">
        <v>5.0380001068115234</v>
      </c>
      <c r="L35" s="107"/>
      <c r="M35" s="44">
        <v>161.94400024414063</v>
      </c>
      <c r="N35" s="44">
        <v>258.64898681640625</v>
      </c>
      <c r="O35" s="44">
        <v>-0.7929999828338623</v>
      </c>
      <c r="P35" s="44"/>
      <c r="Q35" s="44">
        <v>2944.675048828125</v>
      </c>
      <c r="R35" s="44">
        <v>2621.60693359375</v>
      </c>
      <c r="S35" s="44">
        <v>897.64697265625</v>
      </c>
      <c r="T35" s="44">
        <v>302.91900634765625</v>
      </c>
      <c r="U35" s="44">
        <v>547.31597900390625</v>
      </c>
      <c r="V35" s="44">
        <v>848.85198974609375</v>
      </c>
      <c r="W35" s="44">
        <v>323.0679931640625</v>
      </c>
      <c r="X35" s="44">
        <v>-5.3520002365112305</v>
      </c>
      <c r="Y35" s="44">
        <v>-329.2130126953125</v>
      </c>
      <c r="Z35" s="44"/>
      <c r="AA35" s="107">
        <v>329.2130126953125</v>
      </c>
      <c r="AB35" s="107"/>
      <c r="AC35" s="107"/>
      <c r="AD35" s="44"/>
      <c r="AE35" s="107">
        <v>-1147.4129638671875</v>
      </c>
      <c r="AF35" s="107">
        <v>-876.52899169921875</v>
      </c>
      <c r="AG35" s="107">
        <v>-600.09698486328125</v>
      </c>
      <c r="AH35" s="107">
        <v>0</v>
      </c>
    </row>
    <row r="36" spans="1:34" x14ac:dyDescent="0.2">
      <c r="A36" s="5">
        <v>35520</v>
      </c>
      <c r="B36" s="44">
        <v>2248.943115234375</v>
      </c>
      <c r="C36" s="44">
        <v>2234.54296875</v>
      </c>
      <c r="D36" s="44">
        <v>620.5</v>
      </c>
      <c r="E36" s="44">
        <v>535.52001953125</v>
      </c>
      <c r="F36" s="44">
        <v>84.964996337890625</v>
      </c>
      <c r="G36" s="44"/>
      <c r="H36" s="44">
        <v>1525.9210205078125</v>
      </c>
      <c r="I36" s="44">
        <v>1440.9560546875</v>
      </c>
      <c r="J36" s="108"/>
      <c r="K36" s="44">
        <v>14.241000175476074</v>
      </c>
      <c r="L36" s="107"/>
      <c r="M36" s="44">
        <v>112.74099731445313</v>
      </c>
      <c r="N36" s="44">
        <v>84.964996337890625</v>
      </c>
      <c r="O36" s="44">
        <v>14.399999618530273</v>
      </c>
      <c r="P36" s="44"/>
      <c r="Q36" s="44">
        <v>2217.8779296875</v>
      </c>
      <c r="R36" s="44">
        <v>2065.80810546875</v>
      </c>
      <c r="S36" s="44">
        <v>689.88800048828125</v>
      </c>
      <c r="T36" s="44">
        <v>154.70399475097656</v>
      </c>
      <c r="U36" s="44">
        <v>341.1929931640625</v>
      </c>
      <c r="V36" s="44">
        <v>879.44500732421875</v>
      </c>
      <c r="W36" s="44">
        <v>152.07000732421875</v>
      </c>
      <c r="X36" s="44">
        <v>168.73500061035156</v>
      </c>
      <c r="Y36" s="44">
        <v>31.065000534057617</v>
      </c>
      <c r="Z36" s="44"/>
      <c r="AA36" s="107">
        <v>-31.065000534057617</v>
      </c>
      <c r="AB36" s="107"/>
      <c r="AC36" s="107"/>
      <c r="AD36" s="44"/>
      <c r="AE36" s="107">
        <v>-691.95697021484375</v>
      </c>
      <c r="AF36" s="107">
        <v>-310.12799072265625</v>
      </c>
      <c r="AG36" s="107">
        <v>-350.76397705078125</v>
      </c>
      <c r="AH36" s="107">
        <v>0</v>
      </c>
    </row>
    <row r="37" spans="1:34" x14ac:dyDescent="0.2">
      <c r="A37" s="5">
        <v>35611</v>
      </c>
      <c r="B37" s="44">
        <v>2965.549072265625</v>
      </c>
      <c r="C37" s="44">
        <v>2257.14892578125</v>
      </c>
      <c r="D37" s="44">
        <v>670.2</v>
      </c>
      <c r="E37" s="44">
        <v>482.0469970703125</v>
      </c>
      <c r="F37" s="44">
        <v>188.12100219726563</v>
      </c>
      <c r="G37" s="44"/>
      <c r="H37" s="44">
        <v>1638.1419677734375</v>
      </c>
      <c r="I37" s="44">
        <v>1450.02099609375</v>
      </c>
      <c r="J37" s="108"/>
      <c r="K37" s="44">
        <v>29.086999893188477</v>
      </c>
      <c r="L37" s="107"/>
      <c r="M37" s="44">
        <v>123.2760009765625</v>
      </c>
      <c r="N37" s="44">
        <v>188.12100219726563</v>
      </c>
      <c r="O37" s="44">
        <v>708.4000244140625</v>
      </c>
      <c r="P37" s="44"/>
      <c r="Q37" s="44">
        <v>2097.596923828125</v>
      </c>
      <c r="R37" s="44">
        <v>1983.0679931640625</v>
      </c>
      <c r="S37" s="44">
        <v>730.47698974609375</v>
      </c>
      <c r="T37" s="44">
        <v>197.947998046875</v>
      </c>
      <c r="U37" s="44">
        <v>367.40798950195313</v>
      </c>
      <c r="V37" s="44">
        <v>685.29998779296875</v>
      </c>
      <c r="W37" s="44">
        <v>114.52899932861328</v>
      </c>
      <c r="X37" s="44">
        <v>274.08099365234375</v>
      </c>
      <c r="Y37" s="44">
        <v>867.9520263671875</v>
      </c>
      <c r="Z37" s="44"/>
      <c r="AA37" s="107">
        <v>-867.9520263671875</v>
      </c>
      <c r="AB37" s="107"/>
      <c r="AC37" s="107"/>
      <c r="AD37" s="44"/>
      <c r="AE37" s="107">
        <v>-459.45498657226563</v>
      </c>
      <c r="AF37" s="107">
        <v>500.54400634765625</v>
      </c>
      <c r="AG37" s="107">
        <v>-92.0469970703125</v>
      </c>
      <c r="AH37" s="107">
        <v>0</v>
      </c>
    </row>
    <row r="38" spans="1:34" x14ac:dyDescent="0.2">
      <c r="A38" s="5">
        <v>35703</v>
      </c>
      <c r="B38" s="44">
        <v>2215.783935546875</v>
      </c>
      <c r="C38" s="44">
        <v>2176.2900390625</v>
      </c>
      <c r="D38" s="44">
        <v>381</v>
      </c>
      <c r="E38" s="44">
        <v>223.85699462890625</v>
      </c>
      <c r="F38" s="44">
        <v>157.10299682617188</v>
      </c>
      <c r="G38" s="44"/>
      <c r="H38" s="44">
        <v>1672.989013671875</v>
      </c>
      <c r="I38" s="44">
        <v>1515.885986328125</v>
      </c>
      <c r="J38" s="108"/>
      <c r="K38" s="44">
        <v>6.2940001487731934</v>
      </c>
      <c r="L38" s="107"/>
      <c r="M38" s="44">
        <v>141.11700439453125</v>
      </c>
      <c r="N38" s="44">
        <v>157.10299682617188</v>
      </c>
      <c r="O38" s="44">
        <v>39.493999481201172</v>
      </c>
      <c r="P38" s="44"/>
      <c r="Q38" s="44">
        <v>2324.409912109375</v>
      </c>
      <c r="R38" s="44">
        <v>2115.472900390625</v>
      </c>
      <c r="S38" s="44">
        <v>838.84698486328125</v>
      </c>
      <c r="T38" s="44">
        <v>225.07699584960938</v>
      </c>
      <c r="U38" s="44">
        <v>412.93099975585938</v>
      </c>
      <c r="V38" s="44">
        <v>636.25201416015625</v>
      </c>
      <c r="W38" s="44">
        <v>208.93699645996094</v>
      </c>
      <c r="X38" s="44">
        <v>60.817001342773438</v>
      </c>
      <c r="Y38" s="44">
        <v>-108.62599945068359</v>
      </c>
      <c r="Z38" s="44"/>
      <c r="AA38" s="107">
        <v>108.62599945068359</v>
      </c>
      <c r="AB38" s="107"/>
      <c r="AC38" s="107"/>
      <c r="AD38" s="44"/>
      <c r="AE38" s="107">
        <v>-651.4210205078125</v>
      </c>
      <c r="AF38" s="107">
        <v>-521.5570068359375</v>
      </c>
      <c r="AG38" s="107">
        <v>-238.49002075195313</v>
      </c>
      <c r="AH38" s="107">
        <v>0</v>
      </c>
    </row>
    <row r="39" spans="1:34" x14ac:dyDescent="0.2">
      <c r="A39" s="5">
        <v>35795</v>
      </c>
      <c r="B39" s="44">
        <v>2523.446044921875</v>
      </c>
      <c r="C39" s="44">
        <v>2457.97607421875</v>
      </c>
      <c r="D39" s="44">
        <v>398.2</v>
      </c>
      <c r="E39" s="44">
        <v>234.34500122070313</v>
      </c>
      <c r="F39" s="44">
        <v>163.80900573730469</v>
      </c>
      <c r="G39" s="44"/>
      <c r="H39" s="44">
        <v>1940.5240478515625</v>
      </c>
      <c r="I39" s="44">
        <v>1776.7149658203125</v>
      </c>
      <c r="J39" s="108"/>
      <c r="K39" s="44">
        <v>7.2020001411437988</v>
      </c>
      <c r="L39" s="107"/>
      <c r="M39" s="44">
        <v>192.87899780273438</v>
      </c>
      <c r="N39" s="44">
        <v>163.80900573730469</v>
      </c>
      <c r="O39" s="44">
        <v>65.470001220703125</v>
      </c>
      <c r="P39" s="44"/>
      <c r="Q39" s="44">
        <v>3263.64892578125</v>
      </c>
      <c r="R39" s="44">
        <v>2596.912109375</v>
      </c>
      <c r="S39" s="44">
        <v>950.88897705078125</v>
      </c>
      <c r="T39" s="44">
        <v>331.15701293945313</v>
      </c>
      <c r="U39" s="44">
        <v>568.530029296875</v>
      </c>
      <c r="V39" s="44">
        <v>721.8499755859375</v>
      </c>
      <c r="W39" s="44">
        <v>666.73699951171875</v>
      </c>
      <c r="X39" s="44">
        <v>-138.93600463867188</v>
      </c>
      <c r="Y39" s="44">
        <v>-740.2030029296875</v>
      </c>
      <c r="Z39" s="44"/>
      <c r="AA39" s="107">
        <v>740.2030029296875</v>
      </c>
      <c r="AB39" s="107"/>
      <c r="AC39" s="107"/>
      <c r="AD39" s="44"/>
      <c r="AE39" s="107">
        <v>-1323.125</v>
      </c>
      <c r="AF39" s="107">
        <v>-1308.7330322265625</v>
      </c>
      <c r="AG39" s="107">
        <v>-754.594970703125</v>
      </c>
      <c r="AH39" s="107">
        <v>0</v>
      </c>
    </row>
    <row r="40" spans="1:34" x14ac:dyDescent="0.2">
      <c r="A40" s="5">
        <v>35885</v>
      </c>
      <c r="B40" s="44">
        <v>2583.001953125</v>
      </c>
      <c r="C40" s="44">
        <v>2575.718017578125</v>
      </c>
      <c r="D40" s="44">
        <v>863.6</v>
      </c>
      <c r="E40" s="44">
        <v>165.91700744628906</v>
      </c>
      <c r="F40" s="44">
        <v>697.6719970703125</v>
      </c>
      <c r="G40" s="44"/>
      <c r="H40" s="44">
        <v>2282.455078125</v>
      </c>
      <c r="I40" s="44">
        <v>1584.782958984375</v>
      </c>
      <c r="J40" s="108"/>
      <c r="K40" s="44">
        <v>11.38599967956543</v>
      </c>
      <c r="L40" s="107"/>
      <c r="M40" s="44">
        <v>156.28500366210938</v>
      </c>
      <c r="N40" s="44">
        <v>697.6719970703125</v>
      </c>
      <c r="O40" s="44">
        <v>7.2839999198913574</v>
      </c>
      <c r="P40" s="44"/>
      <c r="Q40" s="44">
        <v>2032.4940185546875</v>
      </c>
      <c r="R40" s="44">
        <v>1960.364990234375</v>
      </c>
      <c r="S40" s="44">
        <v>738.70501708984375</v>
      </c>
      <c r="T40" s="44">
        <v>163.01600646972656</v>
      </c>
      <c r="U40" s="44">
        <v>332.135986328125</v>
      </c>
      <c r="V40" s="44">
        <v>726.24700927734375</v>
      </c>
      <c r="W40" s="44">
        <v>72.128997802734375</v>
      </c>
      <c r="X40" s="44">
        <v>615.35302734375</v>
      </c>
      <c r="Y40" s="44">
        <v>550.50799560546875</v>
      </c>
      <c r="Z40" s="44"/>
      <c r="AA40" s="107">
        <v>-550.50799560546875</v>
      </c>
      <c r="AB40" s="107"/>
      <c r="AC40" s="107"/>
      <c r="AD40" s="44"/>
      <c r="AE40" s="107">
        <v>249.96099853515625</v>
      </c>
      <c r="AF40" s="107">
        <v>218.37199401855469</v>
      </c>
      <c r="AG40" s="107">
        <v>582.09698486328125</v>
      </c>
      <c r="AH40" s="107">
        <v>0</v>
      </c>
    </row>
    <row r="41" spans="1:34" x14ac:dyDescent="0.2">
      <c r="A41" s="5">
        <v>35976</v>
      </c>
      <c r="B41" s="44">
        <v>2523.910888671875</v>
      </c>
      <c r="C41" s="44">
        <v>2514.738037109375</v>
      </c>
      <c r="D41" s="44">
        <v>339.4</v>
      </c>
      <c r="E41" s="44">
        <v>233.33599853515625</v>
      </c>
      <c r="F41" s="44">
        <v>106.06500244140625</v>
      </c>
      <c r="G41" s="44"/>
      <c r="H41" s="44">
        <v>2155.511962890625</v>
      </c>
      <c r="I41" s="44">
        <v>2049.447021484375</v>
      </c>
      <c r="J41" s="108"/>
      <c r="K41" s="44">
        <v>35.221000671386719</v>
      </c>
      <c r="L41" s="107"/>
      <c r="M41" s="44">
        <v>162.70199584960938</v>
      </c>
      <c r="N41" s="44">
        <v>106.06500244140625</v>
      </c>
      <c r="O41" s="44">
        <v>9.1730003356933594</v>
      </c>
      <c r="P41" s="44"/>
      <c r="Q41" s="44">
        <v>2536.070068359375</v>
      </c>
      <c r="R41" s="44">
        <v>2386.708984375</v>
      </c>
      <c r="S41" s="44">
        <v>986.40802001953125</v>
      </c>
      <c r="T41" s="44">
        <v>242.18299865722656</v>
      </c>
      <c r="U41" s="44">
        <v>444.94400024414063</v>
      </c>
      <c r="V41" s="44">
        <v>710.62701416015625</v>
      </c>
      <c r="W41" s="44">
        <v>149.36099243164063</v>
      </c>
      <c r="X41" s="44">
        <v>128.02900695800781</v>
      </c>
      <c r="Y41" s="44">
        <v>-12.159000396728516</v>
      </c>
      <c r="Z41" s="44"/>
      <c r="AA41" s="107">
        <v>12.159000396728516</v>
      </c>
      <c r="AB41" s="107"/>
      <c r="AC41" s="107"/>
      <c r="AD41" s="44"/>
      <c r="AE41" s="107">
        <v>-380.55801391601563</v>
      </c>
      <c r="AF41" s="107">
        <v>-457.10299682617188</v>
      </c>
      <c r="AG41" s="107">
        <v>64.385986328125</v>
      </c>
      <c r="AH41" s="107">
        <v>0</v>
      </c>
    </row>
    <row r="42" spans="1:34" x14ac:dyDescent="0.2">
      <c r="A42" s="5">
        <v>36068</v>
      </c>
      <c r="B42" s="44">
        <v>2408.14599609375</v>
      </c>
      <c r="C42" s="44">
        <v>2396.571044921875</v>
      </c>
      <c r="D42" s="44">
        <v>241.6</v>
      </c>
      <c r="E42" s="44">
        <v>136.59500122070313</v>
      </c>
      <c r="F42" s="44">
        <v>104.98100280761719</v>
      </c>
      <c r="G42" s="44"/>
      <c r="H42" s="44">
        <v>1898.66796875</v>
      </c>
      <c r="I42" s="44">
        <v>1793.68701171875</v>
      </c>
      <c r="J42" s="108"/>
      <c r="K42" s="44">
        <v>9.3290004730224609</v>
      </c>
      <c r="L42" s="107"/>
      <c r="M42" s="44">
        <v>162.72799682617188</v>
      </c>
      <c r="N42" s="44">
        <v>104.98100280761719</v>
      </c>
      <c r="O42" s="44">
        <v>11.574999809265137</v>
      </c>
      <c r="P42" s="44"/>
      <c r="Q42" s="44">
        <v>3368.452880859375</v>
      </c>
      <c r="R42" s="44">
        <v>2890.779052734375</v>
      </c>
      <c r="S42" s="44">
        <v>1013.77001953125</v>
      </c>
      <c r="T42" s="44">
        <v>309.80499267578125</v>
      </c>
      <c r="U42" s="44">
        <v>673.156982421875</v>
      </c>
      <c r="V42" s="44">
        <v>880.64202880859375</v>
      </c>
      <c r="W42" s="44">
        <v>477.67401123046875</v>
      </c>
      <c r="X42" s="44">
        <v>-494.2080078125</v>
      </c>
      <c r="Y42" s="44">
        <v>-960.3070068359375</v>
      </c>
      <c r="Z42" s="44"/>
      <c r="AA42" s="107">
        <v>960.3070068359375</v>
      </c>
      <c r="AB42" s="107"/>
      <c r="AC42" s="107"/>
      <c r="AD42" s="44"/>
      <c r="AE42" s="107">
        <v>-1469.7850341796875</v>
      </c>
      <c r="AF42" s="107">
        <v>-1633.4639892578125</v>
      </c>
      <c r="AG42" s="107">
        <v>-796.6280517578125</v>
      </c>
      <c r="AH42" s="107">
        <v>0</v>
      </c>
    </row>
    <row r="43" spans="1:34" x14ac:dyDescent="0.2">
      <c r="A43" s="5">
        <v>36160</v>
      </c>
      <c r="B43" s="44">
        <v>2143.321044921875</v>
      </c>
      <c r="C43" s="44">
        <v>2142.3291015625</v>
      </c>
      <c r="D43" s="44">
        <v>262.3</v>
      </c>
      <c r="E43" s="44">
        <v>160.697998046875</v>
      </c>
      <c r="F43" s="44">
        <v>101.63500213623047</v>
      </c>
      <c r="G43" s="44"/>
      <c r="H43" s="44">
        <v>1889.6219482421875</v>
      </c>
      <c r="I43" s="44">
        <v>1787.987060546875</v>
      </c>
      <c r="J43" s="108"/>
      <c r="K43" s="44">
        <v>4.1840000152587891</v>
      </c>
      <c r="L43" s="107"/>
      <c r="M43" s="44">
        <v>213.5780029296875</v>
      </c>
      <c r="N43" s="44">
        <v>101.63500213623047</v>
      </c>
      <c r="O43" s="44">
        <v>0.99199998378753662</v>
      </c>
      <c r="P43" s="44"/>
      <c r="Q43" s="44">
        <v>2462.409912109375</v>
      </c>
      <c r="R43" s="44">
        <v>2301.819091796875</v>
      </c>
      <c r="S43" s="44">
        <v>782.6669921875</v>
      </c>
      <c r="T43" s="44">
        <v>226.57000732421875</v>
      </c>
      <c r="U43" s="44">
        <v>465.73599243164063</v>
      </c>
      <c r="V43" s="44">
        <v>824.8079833984375</v>
      </c>
      <c r="W43" s="44">
        <v>160.59100341796875</v>
      </c>
      <c r="X43" s="44">
        <v>-159.49000549316406</v>
      </c>
      <c r="Y43" s="44">
        <v>-319.0889892578125</v>
      </c>
      <c r="Z43" s="44"/>
      <c r="AA43" s="107">
        <v>319.0889892578125</v>
      </c>
      <c r="AB43" s="107"/>
      <c r="AC43" s="107"/>
      <c r="AD43" s="44"/>
      <c r="AE43" s="107">
        <v>-572.78802490234375</v>
      </c>
      <c r="AF43" s="107">
        <v>-784.82501220703125</v>
      </c>
      <c r="AG43" s="107">
        <v>-107.05203247070313</v>
      </c>
      <c r="AH43" s="107">
        <v>0</v>
      </c>
    </row>
    <row r="44" spans="1:34" x14ac:dyDescent="0.2">
      <c r="A44" s="5">
        <v>36250</v>
      </c>
      <c r="B44" s="44">
        <v>2132.97802734375</v>
      </c>
      <c r="C44" s="44">
        <v>2131.448974609375</v>
      </c>
      <c r="D44" s="44">
        <v>331.2</v>
      </c>
      <c r="E44" s="44">
        <v>212.39199829101563</v>
      </c>
      <c r="F44" s="44">
        <v>118.80500030517578</v>
      </c>
      <c r="G44" s="44"/>
      <c r="H44" s="44">
        <v>1727.2569580078125</v>
      </c>
      <c r="I44" s="44">
        <v>1608.4520263671875</v>
      </c>
      <c r="J44" s="108"/>
      <c r="K44" s="44">
        <v>13.557999610900879</v>
      </c>
      <c r="L44" s="107"/>
      <c r="M44" s="44">
        <v>144.24200439453125</v>
      </c>
      <c r="N44" s="44">
        <v>118.80500030517578</v>
      </c>
      <c r="O44" s="44">
        <v>1.5290000438690186</v>
      </c>
      <c r="P44" s="44"/>
      <c r="Q44" s="44">
        <v>2558.205078125</v>
      </c>
      <c r="R44" s="44">
        <v>2469.885986328125</v>
      </c>
      <c r="S44" s="44">
        <v>910.57098388671875</v>
      </c>
      <c r="T44" s="44">
        <v>248.31100463867188</v>
      </c>
      <c r="U44" s="44">
        <v>499.12399291992188</v>
      </c>
      <c r="V44" s="44">
        <v>808.47900390625</v>
      </c>
      <c r="W44" s="44">
        <v>88.319000244140625</v>
      </c>
      <c r="X44" s="44">
        <v>-338.43701171875</v>
      </c>
      <c r="Y44" s="44">
        <v>-425.22698974609375</v>
      </c>
      <c r="Z44" s="44"/>
      <c r="AA44" s="107">
        <v>425.22698974609375</v>
      </c>
      <c r="AB44" s="107"/>
      <c r="AC44" s="107"/>
      <c r="AD44" s="44"/>
      <c r="AE44" s="107">
        <v>-830.947998046875</v>
      </c>
      <c r="AF44" s="107">
        <v>-924.35101318359375</v>
      </c>
      <c r="AG44" s="107">
        <v>-331.82400512695313</v>
      </c>
      <c r="AH44" s="107">
        <v>0</v>
      </c>
    </row>
    <row r="45" spans="1:34" x14ac:dyDescent="0.2">
      <c r="A45" s="5">
        <v>36341</v>
      </c>
      <c r="B45" s="44">
        <v>2372.68994140625</v>
      </c>
      <c r="C45" s="44">
        <v>2306.89697265625</v>
      </c>
      <c r="D45" s="44">
        <v>356.9</v>
      </c>
      <c r="E45" s="44">
        <v>248.88200378417969</v>
      </c>
      <c r="F45" s="44">
        <v>108.03299713134766</v>
      </c>
      <c r="G45" s="44"/>
      <c r="H45" s="44">
        <v>1941.3179931640625</v>
      </c>
      <c r="I45" s="44">
        <v>1833.2850341796875</v>
      </c>
      <c r="J45" s="108"/>
      <c r="K45" s="44">
        <v>36.629001617431641</v>
      </c>
      <c r="L45" s="107"/>
      <c r="M45" s="44">
        <v>168.00100708007813</v>
      </c>
      <c r="N45" s="44">
        <v>108.03299713134766</v>
      </c>
      <c r="O45" s="44">
        <v>65.792999267578125</v>
      </c>
      <c r="P45" s="44"/>
      <c r="Q45" s="44">
        <v>2514.9560546875</v>
      </c>
      <c r="R45" s="44">
        <v>2397.639892578125</v>
      </c>
      <c r="S45" s="44">
        <v>902.94000244140625</v>
      </c>
      <c r="T45" s="44">
        <v>243.89599609375</v>
      </c>
      <c r="U45" s="44">
        <v>453.68899536132813</v>
      </c>
      <c r="V45" s="44">
        <v>792.7509765625</v>
      </c>
      <c r="W45" s="44">
        <v>117.31600189208984</v>
      </c>
      <c r="X45" s="44">
        <v>-90.742996215820313</v>
      </c>
      <c r="Y45" s="44">
        <v>-142.26600646972656</v>
      </c>
      <c r="Z45" s="44"/>
      <c r="AA45" s="107">
        <v>142.26600646972656</v>
      </c>
      <c r="AB45" s="107"/>
      <c r="AC45" s="107"/>
      <c r="AD45" s="44"/>
      <c r="AE45" s="107">
        <v>-573.63800048828125</v>
      </c>
      <c r="AF45" s="107">
        <v>-595.95501708984375</v>
      </c>
      <c r="AG45" s="107">
        <v>-119.94900512695313</v>
      </c>
      <c r="AH45" s="107">
        <v>0</v>
      </c>
    </row>
    <row r="46" spans="1:34" x14ac:dyDescent="0.2">
      <c r="A46" s="5">
        <v>36433</v>
      </c>
      <c r="B46" s="26">
        <v>2928.291015625</v>
      </c>
      <c r="C46" s="26">
        <v>2895.4169921875</v>
      </c>
      <c r="D46" s="26">
        <v>753.2</v>
      </c>
      <c r="E46" s="26">
        <v>510.67098999023438</v>
      </c>
      <c r="F46" s="26">
        <v>242.48300170898438</v>
      </c>
      <c r="G46" s="26"/>
      <c r="H46" s="26">
        <v>1958.697998046875</v>
      </c>
      <c r="I46" s="26">
        <v>1716.2149658203125</v>
      </c>
      <c r="J46" s="65"/>
      <c r="K46" s="26">
        <v>7.3600001335144043</v>
      </c>
      <c r="L46" s="60"/>
      <c r="M46" s="26">
        <v>161.83000183105469</v>
      </c>
      <c r="N46" s="26">
        <v>242.48300170898438</v>
      </c>
      <c r="O46" s="26">
        <v>32.874000549316406</v>
      </c>
      <c r="Q46" s="44">
        <v>2990.75</v>
      </c>
      <c r="R46" s="44">
        <v>2838.97998046875</v>
      </c>
      <c r="S46" s="44">
        <v>1068.89404296875</v>
      </c>
      <c r="T46" s="44">
        <v>353.60598754882813</v>
      </c>
      <c r="U46" s="44">
        <v>567.6829833984375</v>
      </c>
      <c r="V46" s="44">
        <v>835.56597900390625</v>
      </c>
      <c r="W46" s="44">
        <v>151.77000427246094</v>
      </c>
      <c r="X46" s="44">
        <v>56.437000274658203</v>
      </c>
      <c r="Y46" s="44">
        <v>-62.458999633789063</v>
      </c>
      <c r="Z46" s="44"/>
      <c r="AA46" s="60">
        <v>62.458999633789063</v>
      </c>
      <c r="AB46" s="60"/>
      <c r="AC46" s="60"/>
      <c r="AE46" s="60">
        <v>-1032.052001953125</v>
      </c>
      <c r="AF46" s="60">
        <v>-630.14202880859375</v>
      </c>
      <c r="AG46" s="60">
        <v>-464.3690185546875</v>
      </c>
      <c r="AH46" s="60">
        <v>0</v>
      </c>
    </row>
    <row r="47" spans="1:34" x14ac:dyDescent="0.2">
      <c r="A47" s="5">
        <v>36525</v>
      </c>
      <c r="B47" s="26">
        <v>2280.035888671875</v>
      </c>
      <c r="C47" s="26">
        <v>2279.416015625</v>
      </c>
      <c r="D47" s="26">
        <v>558.5</v>
      </c>
      <c r="E47" s="26">
        <v>517.01202392578125</v>
      </c>
      <c r="F47" s="26">
        <v>41.453998565673828</v>
      </c>
      <c r="G47" s="26"/>
      <c r="H47" s="26">
        <v>1635.9830322265625</v>
      </c>
      <c r="I47" s="26">
        <v>1594.529052734375</v>
      </c>
      <c r="J47" s="65"/>
      <c r="K47" s="26">
        <v>3.9219999313354492</v>
      </c>
      <c r="L47" s="60"/>
      <c r="M47" s="26">
        <v>224.38600158691406</v>
      </c>
      <c r="N47" s="26">
        <v>41.453998565673828</v>
      </c>
      <c r="O47" s="26">
        <v>0.62000000476837158</v>
      </c>
      <c r="Q47" s="26">
        <v>3005.39697265625</v>
      </c>
      <c r="R47" s="26">
        <v>2835.37890625</v>
      </c>
      <c r="S47" s="26">
        <v>774.58197021484375</v>
      </c>
      <c r="T47" s="26">
        <v>234.18299865722656</v>
      </c>
      <c r="U47" s="26">
        <v>823.62799072265625</v>
      </c>
      <c r="V47" s="26">
        <v>992.94598388671875</v>
      </c>
      <c r="W47" s="26">
        <v>170.01800537109375</v>
      </c>
      <c r="X47" s="26">
        <v>-555.9630126953125</v>
      </c>
      <c r="Y47" s="26">
        <v>-725.36102294921875</v>
      </c>
      <c r="AA47" s="60">
        <v>725.5</v>
      </c>
      <c r="AB47" s="240">
        <v>56.5</v>
      </c>
      <c r="AC47" s="240">
        <v>668.9</v>
      </c>
      <c r="AE47" s="60">
        <v>-1369.4139404296875</v>
      </c>
      <c r="AF47" s="60">
        <v>-1548.989013671875</v>
      </c>
      <c r="AG47" s="60">
        <v>-545.78594970703125</v>
      </c>
      <c r="AH47" s="60">
        <v>0</v>
      </c>
    </row>
    <row r="48" spans="1:34" x14ac:dyDescent="0.2">
      <c r="A48" s="5">
        <v>36616</v>
      </c>
      <c r="B48" s="26">
        <v>2640.5791015625</v>
      </c>
      <c r="C48" s="26">
        <v>2628.72412109375</v>
      </c>
      <c r="D48" s="26">
        <v>757.9</v>
      </c>
      <c r="E48" s="26">
        <v>583.8590087890625</v>
      </c>
      <c r="F48" s="26">
        <v>174.00300598144531</v>
      </c>
      <c r="G48" s="26"/>
      <c r="H48" s="26">
        <v>1839.89599609375</v>
      </c>
      <c r="I48" s="26">
        <v>1665.8929443359375</v>
      </c>
      <c r="J48" s="65"/>
      <c r="K48" s="26">
        <v>8.8660001754760742</v>
      </c>
      <c r="L48" s="60"/>
      <c r="M48" s="26">
        <v>162.58299255371094</v>
      </c>
      <c r="N48" s="26">
        <v>174.00300598144531</v>
      </c>
      <c r="O48" s="26">
        <v>11.854999542236328</v>
      </c>
      <c r="Q48" s="26">
        <v>2841.587890625</v>
      </c>
      <c r="R48" s="26">
        <v>2387.697998046875</v>
      </c>
      <c r="S48" s="26">
        <v>761.7869873046875</v>
      </c>
      <c r="T48" s="26">
        <v>268.99099731445313</v>
      </c>
      <c r="U48" s="26">
        <v>459.89498901367188</v>
      </c>
      <c r="V48" s="26">
        <v>895.0880126953125</v>
      </c>
      <c r="W48" s="26">
        <v>453.8900146484375</v>
      </c>
      <c r="X48" s="26">
        <v>241.0260009765625</v>
      </c>
      <c r="Y48" s="26">
        <v>-201.00900268554688</v>
      </c>
      <c r="AA48" s="60">
        <v>201</v>
      </c>
      <c r="AB48" s="60">
        <v>-297.5</v>
      </c>
      <c r="AC48" s="60">
        <v>498.5</v>
      </c>
      <c r="AE48" s="60">
        <v>-1001.6920166015625</v>
      </c>
      <c r="AF48" s="60">
        <v>-660.90399169921875</v>
      </c>
      <c r="AG48" s="60">
        <v>-541.79702758789063</v>
      </c>
      <c r="AH48" s="60">
        <v>0</v>
      </c>
    </row>
    <row r="49" spans="1:34" x14ac:dyDescent="0.2">
      <c r="A49" s="5">
        <v>36707</v>
      </c>
      <c r="B49" s="26">
        <v>3203.97509765625</v>
      </c>
      <c r="C49" s="26">
        <v>3201.886962890625</v>
      </c>
      <c r="D49" s="26">
        <v>930.5</v>
      </c>
      <c r="E49" s="26">
        <v>741.29901123046875</v>
      </c>
      <c r="F49" s="26">
        <v>189.177001953125</v>
      </c>
      <c r="G49" s="26"/>
      <c r="H49" s="26">
        <v>2318.5390625</v>
      </c>
      <c r="I49" s="26">
        <v>2129.362060546875</v>
      </c>
      <c r="J49" s="65"/>
      <c r="K49" s="26">
        <v>42.715999603271484</v>
      </c>
      <c r="L49" s="60"/>
      <c r="M49" s="26">
        <v>165.33999633789063</v>
      </c>
      <c r="N49" s="26">
        <v>189.177001953125</v>
      </c>
      <c r="O49" s="26">
        <v>2.0880000591278076</v>
      </c>
      <c r="Q49" s="26">
        <v>2945.462890625</v>
      </c>
      <c r="R49" s="26">
        <v>2747.294921875</v>
      </c>
      <c r="S49" s="26">
        <v>786.99798583984375</v>
      </c>
      <c r="T49" s="26">
        <v>293.13900756835938</v>
      </c>
      <c r="U49" s="26">
        <v>529.239990234375</v>
      </c>
      <c r="V49" s="26">
        <v>1133.81103515625</v>
      </c>
      <c r="W49" s="26">
        <v>198.16799926757813</v>
      </c>
      <c r="X49" s="26">
        <v>454.59201049804688</v>
      </c>
      <c r="Y49" s="26">
        <v>258.51199340820313</v>
      </c>
      <c r="AA49" s="60">
        <v>-258.5</v>
      </c>
      <c r="AB49" s="60">
        <v>2140.9</v>
      </c>
      <c r="AC49" s="60">
        <v>-2399.4</v>
      </c>
      <c r="AE49" s="60">
        <v>-626.92401123046875</v>
      </c>
      <c r="AF49" s="60">
        <v>-270.72799682617188</v>
      </c>
      <c r="AG49" s="60">
        <v>-97.68402099609375</v>
      </c>
      <c r="AH49" s="60">
        <v>0</v>
      </c>
    </row>
    <row r="50" spans="1:34" x14ac:dyDescent="0.2">
      <c r="A50" s="5">
        <v>36799</v>
      </c>
      <c r="B50" s="26">
        <v>3848.235107421875</v>
      </c>
      <c r="C50" s="26">
        <v>3844.072998046875</v>
      </c>
      <c r="D50" s="26">
        <v>1442.3</v>
      </c>
      <c r="E50" s="26">
        <v>1254.240966796875</v>
      </c>
      <c r="F50" s="26">
        <v>188.01300048828125</v>
      </c>
      <c r="G50" s="26"/>
      <c r="H50" s="26">
        <v>2091.677978515625</v>
      </c>
      <c r="I50" s="26">
        <v>1903.6650390625</v>
      </c>
      <c r="J50" s="65"/>
      <c r="K50" s="26">
        <v>8.0380001068115234</v>
      </c>
      <c r="L50" s="60"/>
      <c r="M50" s="26">
        <v>200.22200012207031</v>
      </c>
      <c r="N50" s="26">
        <v>188.01300048828125</v>
      </c>
      <c r="O50" s="26">
        <v>4.1620001792907715</v>
      </c>
      <c r="Q50" s="26">
        <v>3277.160888671875</v>
      </c>
      <c r="R50" s="26">
        <v>2908.590087890625</v>
      </c>
      <c r="S50" s="26">
        <v>820.35101318359375</v>
      </c>
      <c r="T50" s="26">
        <v>359.08200073242188</v>
      </c>
      <c r="U50" s="26">
        <v>750.63702392578125</v>
      </c>
      <c r="V50" s="26">
        <v>958.3389892578125</v>
      </c>
      <c r="W50" s="26">
        <v>368.57101440429688</v>
      </c>
      <c r="X50" s="26">
        <v>935.48297119140625</v>
      </c>
      <c r="Y50" s="26">
        <v>571.073974609375</v>
      </c>
      <c r="AA50" s="60">
        <v>-571.1</v>
      </c>
      <c r="AB50" s="60">
        <v>-239.6</v>
      </c>
      <c r="AC50" s="60">
        <v>-331.5</v>
      </c>
      <c r="AE50" s="60">
        <v>-1185.4830322265625</v>
      </c>
      <c r="AF50" s="60">
        <v>-179.56300354003906</v>
      </c>
      <c r="AG50" s="60">
        <v>-434.84600830078125</v>
      </c>
      <c r="AH50" s="60">
        <v>0</v>
      </c>
    </row>
    <row r="51" spans="1:34" x14ac:dyDescent="0.2">
      <c r="A51" s="5">
        <v>36891</v>
      </c>
      <c r="B51" s="26">
        <v>3343.7548828125</v>
      </c>
      <c r="C51" s="26">
        <v>3331.98193359375</v>
      </c>
      <c r="D51" s="26">
        <v>1273</v>
      </c>
      <c r="E51" s="26">
        <v>1069.5909423828125</v>
      </c>
      <c r="F51" s="26">
        <v>203.39799499511719</v>
      </c>
      <c r="G51" s="26"/>
      <c r="H51" s="26">
        <v>2157.259033203125</v>
      </c>
      <c r="I51" s="26">
        <v>1953.8609619140625</v>
      </c>
      <c r="J51" s="65"/>
      <c r="K51" s="26">
        <v>2.6740000247955322</v>
      </c>
      <c r="L51" s="60"/>
      <c r="M51" s="26">
        <v>237.18400573730469</v>
      </c>
      <c r="N51" s="26">
        <v>203.39799499511719</v>
      </c>
      <c r="O51" s="26">
        <v>11.77299976348877</v>
      </c>
      <c r="Q51" s="26">
        <v>3153.27001953125</v>
      </c>
      <c r="R51" s="26">
        <v>2949.8701171875</v>
      </c>
      <c r="S51" s="26">
        <v>820.96197509765625</v>
      </c>
      <c r="T51" s="26">
        <v>257.177001953125</v>
      </c>
      <c r="U51" s="26">
        <v>689.91497802734375</v>
      </c>
      <c r="V51" s="26">
        <v>1181.0660400390625</v>
      </c>
      <c r="W51" s="26">
        <v>203.39999389648438</v>
      </c>
      <c r="X51" s="26">
        <v>382.11199951171875</v>
      </c>
      <c r="Y51" s="26">
        <v>190.48500061035156</v>
      </c>
      <c r="AA51" s="60">
        <v>-190.5</v>
      </c>
      <c r="AB51" s="60">
        <v>-725.5</v>
      </c>
      <c r="AC51" s="60">
        <v>535</v>
      </c>
      <c r="AE51" s="60">
        <v>-996.010986328125</v>
      </c>
      <c r="AF51" s="60">
        <v>-499.42999267578125</v>
      </c>
      <c r="AG51" s="60">
        <v>-306.09600830078125</v>
      </c>
      <c r="AH51" s="60">
        <v>0</v>
      </c>
    </row>
    <row r="52" spans="1:34" x14ac:dyDescent="0.2">
      <c r="A52" s="5">
        <v>36981</v>
      </c>
      <c r="B52" s="26">
        <v>3209.97900390625</v>
      </c>
      <c r="C52" s="26">
        <v>3209.81396484375</v>
      </c>
      <c r="D52" s="26">
        <v>921.5</v>
      </c>
      <c r="E52" s="26">
        <v>695.510986328125</v>
      </c>
      <c r="F52" s="26">
        <v>225.96400451660156</v>
      </c>
      <c r="G52" s="26"/>
      <c r="H52" s="26">
        <v>2333.791015625</v>
      </c>
      <c r="I52" s="26">
        <v>2107.826904296875</v>
      </c>
      <c r="J52" s="65"/>
      <c r="K52" s="26">
        <v>9.0380001068115234</v>
      </c>
      <c r="L52" s="60"/>
      <c r="M52" s="26">
        <v>171.72200012207031</v>
      </c>
      <c r="N52" s="26">
        <v>225.96400451660156</v>
      </c>
      <c r="O52" s="26">
        <v>0.16500000655651093</v>
      </c>
      <c r="Q52" s="26">
        <v>3121.5458984375</v>
      </c>
      <c r="R52" s="26">
        <v>3021.948974609375</v>
      </c>
      <c r="S52" s="26">
        <v>999.96197509765625</v>
      </c>
      <c r="T52" s="26">
        <v>365.90899658203125</v>
      </c>
      <c r="U52" s="26">
        <v>579.06298828125</v>
      </c>
      <c r="V52" s="26">
        <v>1072.573974609375</v>
      </c>
      <c r="W52" s="26">
        <v>99.597000122070313</v>
      </c>
      <c r="X52" s="26">
        <v>187.86500549316406</v>
      </c>
      <c r="Y52" s="26">
        <v>88.432998657226563</v>
      </c>
      <c r="AA52" s="60">
        <v>-88.4</v>
      </c>
      <c r="AB52" s="60">
        <v>8.6</v>
      </c>
      <c r="AC52" s="60">
        <v>-97</v>
      </c>
      <c r="AE52" s="60">
        <v>-787.7550048828125</v>
      </c>
      <c r="AF52" s="60">
        <v>-490.6300048828125</v>
      </c>
      <c r="AG52" s="60">
        <v>-208.6920166015625</v>
      </c>
      <c r="AH52" s="60">
        <v>0</v>
      </c>
    </row>
    <row r="53" spans="1:34" x14ac:dyDescent="0.2">
      <c r="A53" s="5">
        <v>37072</v>
      </c>
      <c r="B53" s="26">
        <v>3878.7099609375</v>
      </c>
      <c r="C53" s="26">
        <v>3877.1630859375</v>
      </c>
      <c r="D53" s="26">
        <v>1192.0999999999999</v>
      </c>
      <c r="E53" s="26">
        <v>1028.4139404296875</v>
      </c>
      <c r="F53" s="26">
        <v>163.67500305175781</v>
      </c>
      <c r="G53" s="26"/>
      <c r="H53" s="26">
        <v>2550.444091796875</v>
      </c>
      <c r="I53" s="26">
        <v>2386.76904296875</v>
      </c>
      <c r="J53" s="65"/>
      <c r="K53" s="26">
        <v>35.831001281738281</v>
      </c>
      <c r="L53" s="60"/>
      <c r="M53" s="26">
        <v>196.15499877929688</v>
      </c>
      <c r="N53" s="26">
        <v>163.67500305175781</v>
      </c>
      <c r="O53" s="26">
        <v>1.5470000505447388</v>
      </c>
      <c r="Q53" s="26">
        <v>3001.669921875</v>
      </c>
      <c r="R53" s="26">
        <v>2866.60107421875</v>
      </c>
      <c r="S53" s="26">
        <v>864.166015625</v>
      </c>
      <c r="T53" s="26">
        <v>296.68301391601563</v>
      </c>
      <c r="U53" s="26">
        <v>591.030029296875</v>
      </c>
      <c r="V53" s="26">
        <v>1105.843017578125</v>
      </c>
      <c r="W53" s="26">
        <v>135.06900024414063</v>
      </c>
      <c r="X53" s="26">
        <v>1010.56201171875</v>
      </c>
      <c r="Y53" s="26">
        <v>877.03997802734375</v>
      </c>
      <c r="AA53" s="60">
        <v>-887</v>
      </c>
      <c r="AB53" s="60">
        <v>4.5</v>
      </c>
      <c r="AC53" s="60">
        <v>-881.6</v>
      </c>
      <c r="AE53" s="60">
        <v>-451.22601318359375</v>
      </c>
      <c r="AF53" s="60">
        <v>286.010009765625</v>
      </c>
      <c r="AG53" s="60">
        <v>139.80401611328125</v>
      </c>
      <c r="AH53" s="60">
        <v>0</v>
      </c>
    </row>
    <row r="54" spans="1:34" x14ac:dyDescent="0.2">
      <c r="A54" s="5">
        <v>37164</v>
      </c>
      <c r="B54" s="26">
        <v>3561.339111328125</v>
      </c>
      <c r="C54" s="26">
        <v>3537.5419921875</v>
      </c>
      <c r="D54" s="26">
        <v>1197.2</v>
      </c>
      <c r="E54" s="26">
        <v>831.2860107421875</v>
      </c>
      <c r="F54" s="26">
        <v>365.93301391601563</v>
      </c>
      <c r="G54" s="26"/>
      <c r="H54" s="26">
        <v>2192.10595703125</v>
      </c>
      <c r="I54" s="26">
        <v>2011.1729736328125</v>
      </c>
      <c r="J54" s="65"/>
      <c r="K54" s="26">
        <v>11.579999923706055</v>
      </c>
      <c r="L54" s="60"/>
      <c r="M54" s="26">
        <v>208.66999816894531</v>
      </c>
      <c r="N54" s="26">
        <v>180.93299865722656</v>
      </c>
      <c r="O54" s="26">
        <v>23.797000885009766</v>
      </c>
      <c r="Q54" s="26">
        <v>3826.375</v>
      </c>
      <c r="R54" s="26">
        <v>3334.864013671875</v>
      </c>
      <c r="S54" s="26">
        <v>1087.7569580078125</v>
      </c>
      <c r="T54" s="26">
        <v>553.4940185546875</v>
      </c>
      <c r="U54" s="26">
        <v>451.3909912109375</v>
      </c>
      <c r="V54" s="26">
        <v>1195.8680419921875</v>
      </c>
      <c r="W54" s="26">
        <v>491.510986328125</v>
      </c>
      <c r="X54" s="26">
        <v>202.67799377441406</v>
      </c>
      <c r="Y54" s="26">
        <v>-265.0360107421875</v>
      </c>
      <c r="AA54" s="60">
        <v>265</v>
      </c>
      <c r="AB54" s="60">
        <v>-3.3</v>
      </c>
      <c r="AC54" s="60">
        <v>268.3</v>
      </c>
      <c r="AE54" s="60">
        <v>-1634.26904296875</v>
      </c>
      <c r="AF54" s="60">
        <v>-716.427001953125</v>
      </c>
      <c r="AG54" s="60">
        <v>-1182.8780517578125</v>
      </c>
      <c r="AH54" s="60">
        <v>0</v>
      </c>
    </row>
    <row r="55" spans="1:34" x14ac:dyDescent="0.2">
      <c r="A55" s="5">
        <v>37256</v>
      </c>
      <c r="B55" s="26">
        <v>2765.44189453125</v>
      </c>
      <c r="C55" s="26">
        <v>2755.375</v>
      </c>
      <c r="D55" s="26">
        <v>382.8</v>
      </c>
      <c r="E55" s="26">
        <v>222.28500366210938</v>
      </c>
      <c r="F55" s="26">
        <v>160.46699523925781</v>
      </c>
      <c r="G55" s="26"/>
      <c r="H55" s="26">
        <v>2203.501953125</v>
      </c>
      <c r="I55" s="26">
        <v>2043.0350341796875</v>
      </c>
      <c r="J55" s="65"/>
      <c r="K55" s="26">
        <v>13.032999992370605</v>
      </c>
      <c r="L55" s="60"/>
      <c r="M55" s="26">
        <v>258.23199462890625</v>
      </c>
      <c r="N55" s="26">
        <v>160.46699523925781</v>
      </c>
      <c r="O55" s="26">
        <v>10.067000389099121</v>
      </c>
      <c r="Q55" s="26">
        <v>3506.52294921875</v>
      </c>
      <c r="R55" s="26">
        <v>3371.52587890625</v>
      </c>
      <c r="S55" s="26">
        <v>1139.376953125</v>
      </c>
      <c r="T55" s="26">
        <v>265.5889892578125</v>
      </c>
      <c r="U55" s="26">
        <v>600.6719970703125</v>
      </c>
      <c r="V55" s="26">
        <v>1365.0350341796875</v>
      </c>
      <c r="W55" s="26">
        <v>134.99699401855469</v>
      </c>
      <c r="X55" s="26">
        <v>-616.1510009765625</v>
      </c>
      <c r="Y55" s="26">
        <v>-741.08099365234375</v>
      </c>
      <c r="AA55" s="60">
        <v>741.1</v>
      </c>
      <c r="AB55" s="60">
        <v>-15.3</v>
      </c>
      <c r="AC55" s="60">
        <v>756.4</v>
      </c>
      <c r="AE55" s="60">
        <v>-1303.02099609375</v>
      </c>
      <c r="AF55" s="60">
        <v>-1341.7530517578125</v>
      </c>
      <c r="AG55" s="60">
        <v>-702.3489990234375</v>
      </c>
      <c r="AH55" s="60">
        <v>0</v>
      </c>
    </row>
    <row r="56" spans="1:34" x14ac:dyDescent="0.2">
      <c r="A56" s="5">
        <v>37346</v>
      </c>
      <c r="B56" s="26">
        <v>3357.23095703125</v>
      </c>
      <c r="C56" s="26">
        <v>3356.72705078125</v>
      </c>
      <c r="D56" s="26">
        <v>1019.5</v>
      </c>
      <c r="E56" s="26">
        <v>787.8330078125</v>
      </c>
      <c r="F56" s="26">
        <v>231.62399291992188</v>
      </c>
      <c r="G56" s="26"/>
      <c r="H56" s="26">
        <v>2229.076904296875</v>
      </c>
      <c r="I56" s="26">
        <v>2062.87890625</v>
      </c>
      <c r="J56" s="65"/>
      <c r="K56" s="26">
        <v>9.0129995346069336</v>
      </c>
      <c r="L56" s="60"/>
      <c r="M56" s="26">
        <v>184.24600219726563</v>
      </c>
      <c r="N56" s="26">
        <v>166.197998046875</v>
      </c>
      <c r="O56" s="26">
        <v>0.50400000810623169</v>
      </c>
      <c r="Q56" s="26">
        <v>3159.695068359375</v>
      </c>
      <c r="R56" s="26">
        <v>3078.929931640625</v>
      </c>
      <c r="S56" s="26">
        <v>1002.5700073242188</v>
      </c>
      <c r="T56" s="26">
        <v>439.76199340820313</v>
      </c>
      <c r="U56" s="26">
        <v>519.21502685546875</v>
      </c>
      <c r="V56" s="26">
        <v>1109.135009765625</v>
      </c>
      <c r="W56" s="26">
        <v>80.764999389648438</v>
      </c>
      <c r="X56" s="26">
        <v>277.7969970703125</v>
      </c>
      <c r="Y56" s="26">
        <v>197.53599548339844</v>
      </c>
      <c r="AA56" s="60">
        <v>-197.5</v>
      </c>
      <c r="AB56" s="60">
        <v>-26.5</v>
      </c>
      <c r="AC56" s="60">
        <v>-171.1</v>
      </c>
      <c r="AE56" s="60">
        <v>-930.61798095703125</v>
      </c>
      <c r="AF56" s="60">
        <v>-321.67898559570313</v>
      </c>
      <c r="AG56" s="60">
        <v>-411.4029541015625</v>
      </c>
      <c r="AH56" s="60">
        <v>0</v>
      </c>
    </row>
    <row r="57" spans="1:34" x14ac:dyDescent="0.2">
      <c r="A57" s="5">
        <v>37437</v>
      </c>
      <c r="B57" s="26">
        <v>3727.1220703125</v>
      </c>
      <c r="C57" s="26">
        <v>3717.346923828125</v>
      </c>
      <c r="D57" s="26">
        <v>952</v>
      </c>
      <c r="E57" s="26">
        <v>734.3590087890625</v>
      </c>
      <c r="F57" s="26">
        <v>217.6510009765625</v>
      </c>
      <c r="G57" s="26"/>
      <c r="H57" s="26">
        <v>2395.97900390625</v>
      </c>
      <c r="I57" s="26">
        <v>2262.472900390625</v>
      </c>
      <c r="J57" s="65"/>
      <c r="K57" s="26">
        <v>57.708000183105469</v>
      </c>
      <c r="L57" s="60"/>
      <c r="M57" s="26">
        <v>198.25799560546875</v>
      </c>
      <c r="N57" s="26">
        <v>133.50599670410156</v>
      </c>
      <c r="O57" s="26">
        <v>9.7749996185302734</v>
      </c>
      <c r="Q57" s="26">
        <v>3409.720947265625</v>
      </c>
      <c r="R57" s="26">
        <v>3258.97900390625</v>
      </c>
      <c r="S57" s="26">
        <v>975.3809814453125</v>
      </c>
      <c r="T57" s="26">
        <v>385.2139892578125</v>
      </c>
      <c r="U57" s="26">
        <v>660.83697509765625</v>
      </c>
      <c r="V57" s="26">
        <v>1230.9830322265625</v>
      </c>
      <c r="W57" s="26">
        <v>150.74200439453125</v>
      </c>
      <c r="X57" s="26">
        <v>458.36801147460938</v>
      </c>
      <c r="Y57" s="26">
        <v>317.4010009765625</v>
      </c>
      <c r="AA57" s="60">
        <v>-317.39999999999998</v>
      </c>
      <c r="AB57" s="60">
        <v>12.1</v>
      </c>
      <c r="AC57" s="60">
        <v>-329.5</v>
      </c>
      <c r="AE57" s="60">
        <v>-1013.7420043945313</v>
      </c>
      <c r="AF57" s="60">
        <v>-343.43600463867188</v>
      </c>
      <c r="AG57" s="60">
        <v>-352.905029296875</v>
      </c>
      <c r="AH57" s="60">
        <v>0</v>
      </c>
    </row>
    <row r="58" spans="1:34" x14ac:dyDescent="0.2">
      <c r="A58" s="5">
        <v>37529</v>
      </c>
      <c r="B58" s="26">
        <v>4022.7060546875</v>
      </c>
      <c r="C58" s="26">
        <v>3995.514892578125</v>
      </c>
      <c r="D58" s="26">
        <v>895.2</v>
      </c>
      <c r="E58" s="26">
        <v>622.36798095703125</v>
      </c>
      <c r="F58" s="26">
        <v>272.79299926757813</v>
      </c>
      <c r="G58" s="26"/>
      <c r="H58" s="26">
        <v>2716.822998046875</v>
      </c>
      <c r="I58" s="26">
        <v>2547.631103515625</v>
      </c>
      <c r="J58" s="65"/>
      <c r="K58" s="26">
        <v>14.545999526977539</v>
      </c>
      <c r="L58" s="60"/>
      <c r="M58" s="26">
        <v>214.66400146484375</v>
      </c>
      <c r="N58" s="26">
        <v>169.19200134277344</v>
      </c>
      <c r="O58" s="26">
        <v>27.190999984741211</v>
      </c>
      <c r="Q58" s="26">
        <v>4150.85986328125</v>
      </c>
      <c r="R58" s="26">
        <v>3834.964111328125</v>
      </c>
      <c r="S58" s="26">
        <v>1071.572021484375</v>
      </c>
      <c r="T58" s="26">
        <v>612.52899169921875</v>
      </c>
      <c r="U58" s="26">
        <v>628.2760009765625</v>
      </c>
      <c r="V58" s="26">
        <v>1481.552001953125</v>
      </c>
      <c r="W58" s="26">
        <v>315.89599609375</v>
      </c>
      <c r="X58" s="26">
        <v>160.55099487304688</v>
      </c>
      <c r="Y58" s="26">
        <v>-128.15400695800781</v>
      </c>
      <c r="AA58" s="60">
        <v>-45</v>
      </c>
      <c r="AB58" s="60">
        <v>-152.19999999999999</v>
      </c>
      <c r="AC58" s="60">
        <v>107.2</v>
      </c>
      <c r="AE58" s="60">
        <v>-1434.0369873046875</v>
      </c>
      <c r="AF58" s="60">
        <v>-756.42999267578125</v>
      </c>
      <c r="AG58" s="60">
        <v>-805.760986328125</v>
      </c>
      <c r="AH58" s="60">
        <v>0</v>
      </c>
    </row>
    <row r="59" spans="1:34" x14ac:dyDescent="0.2">
      <c r="A59" s="5">
        <v>37621</v>
      </c>
      <c r="B59" s="26">
        <v>3448.833984375</v>
      </c>
      <c r="C59" s="26">
        <v>3447.574951171875</v>
      </c>
      <c r="D59" s="26">
        <v>1064.4000000000001</v>
      </c>
      <c r="E59" s="26">
        <v>859.10699462890625</v>
      </c>
      <c r="F59" s="26">
        <v>205.30000305175781</v>
      </c>
      <c r="G59" s="26"/>
      <c r="H59" s="26">
        <v>2478.3701171875</v>
      </c>
      <c r="I59" s="26">
        <v>2273.070068359375</v>
      </c>
      <c r="J59" s="65"/>
      <c r="K59" s="26">
        <v>3.6570000648498535</v>
      </c>
      <c r="L59" s="60"/>
      <c r="M59" s="26">
        <v>288.16900634765625</v>
      </c>
      <c r="N59" s="26">
        <v>205.30000305175781</v>
      </c>
      <c r="O59" s="26">
        <v>1.2589999437332153</v>
      </c>
      <c r="Q59" s="26">
        <v>3648.81201171875</v>
      </c>
      <c r="R59" s="26">
        <v>3524.51611328125</v>
      </c>
      <c r="S59" s="26">
        <v>1091.2349853515625</v>
      </c>
      <c r="T59" s="26">
        <v>316.343994140625</v>
      </c>
      <c r="U59" s="26">
        <v>660.6619873046875</v>
      </c>
      <c r="V59" s="26">
        <v>1455.0780029296875</v>
      </c>
      <c r="W59" s="26">
        <v>124.29599761962891</v>
      </c>
      <c r="X59" s="26">
        <v>-76.941001892089844</v>
      </c>
      <c r="Y59" s="26">
        <v>-199.97799682617188</v>
      </c>
      <c r="AA59" s="60">
        <v>200</v>
      </c>
      <c r="AB59" s="60">
        <v>-49.2</v>
      </c>
      <c r="AC59" s="60">
        <v>249.2</v>
      </c>
      <c r="AE59" s="60">
        <v>-1170.4420166015625</v>
      </c>
      <c r="AF59" s="60">
        <v>-860.6400146484375</v>
      </c>
      <c r="AG59" s="60">
        <v>-509.780029296875</v>
      </c>
      <c r="AH59" s="60">
        <v>0</v>
      </c>
    </row>
    <row r="60" spans="1:34" x14ac:dyDescent="0.2">
      <c r="A60" s="5">
        <v>37711</v>
      </c>
      <c r="B60" s="26">
        <v>3543.35302734375</v>
      </c>
      <c r="C60" s="26">
        <v>3543.156005859375</v>
      </c>
      <c r="D60" s="26">
        <v>1400</v>
      </c>
      <c r="E60" s="26">
        <v>1067.6829833984375</v>
      </c>
      <c r="F60" s="26">
        <v>332.29998779296875</v>
      </c>
      <c r="G60" s="26"/>
      <c r="H60" s="26">
        <v>2243.462890625</v>
      </c>
      <c r="I60" s="26">
        <v>1911.1629638671875</v>
      </c>
      <c r="J60" s="65"/>
      <c r="K60" s="26">
        <v>15.309000015258789</v>
      </c>
      <c r="L60" s="60"/>
      <c r="M60" s="26">
        <v>202.98599243164063</v>
      </c>
      <c r="N60" s="26">
        <v>332.29998779296875</v>
      </c>
      <c r="O60" s="26">
        <v>0.19699999690055847</v>
      </c>
      <c r="Q60" s="26">
        <v>3414.660888671875</v>
      </c>
      <c r="R60" s="26">
        <v>3297.972900390625</v>
      </c>
      <c r="S60" s="26">
        <v>1183.655029296875</v>
      </c>
      <c r="T60" s="26">
        <v>495.20599365234375</v>
      </c>
      <c r="U60" s="26">
        <v>365.76901245117188</v>
      </c>
      <c r="V60" s="26">
        <v>1236.35400390625</v>
      </c>
      <c r="W60" s="26">
        <v>116.68800354003906</v>
      </c>
      <c r="X60" s="26">
        <v>245.18299865722656</v>
      </c>
      <c r="Y60" s="26">
        <v>128.69200134277344</v>
      </c>
      <c r="AA60" s="60">
        <v>-128.69999999999999</v>
      </c>
      <c r="AB60" s="60">
        <v>-62.8</v>
      </c>
      <c r="AC60" s="60">
        <v>-65.900000000000006</v>
      </c>
      <c r="AE60" s="60">
        <v>-1171.197998046875</v>
      </c>
      <c r="AF60" s="60">
        <v>-237.07699584960938</v>
      </c>
      <c r="AG60" s="60">
        <v>-805.42898559570313</v>
      </c>
      <c r="AH60" s="60">
        <v>0</v>
      </c>
    </row>
    <row r="61" spans="1:34" x14ac:dyDescent="0.2">
      <c r="A61" s="5">
        <v>37802</v>
      </c>
      <c r="B61" s="26">
        <v>4417.1728515625</v>
      </c>
      <c r="C61" s="26">
        <v>4417.1728515625</v>
      </c>
      <c r="D61" s="26">
        <v>1427.5</v>
      </c>
      <c r="E61" s="26">
        <v>1169.0150146484375</v>
      </c>
      <c r="F61" s="26">
        <v>258.45599365234375</v>
      </c>
      <c r="G61" s="26"/>
      <c r="H61" s="26">
        <v>2956.589111328125</v>
      </c>
      <c r="I61" s="26">
        <v>2698.133056640625</v>
      </c>
      <c r="J61" s="65"/>
      <c r="K61" s="26">
        <v>49.942001342773438</v>
      </c>
      <c r="L61" s="60"/>
      <c r="M61" s="26">
        <v>245.55299377441406</v>
      </c>
      <c r="N61" s="26">
        <v>258.45599365234375</v>
      </c>
      <c r="O61" s="26">
        <v>0</v>
      </c>
      <c r="Q61" s="26">
        <v>3788.465087890625</v>
      </c>
      <c r="R61" s="26">
        <v>3637.19189453125</v>
      </c>
      <c r="S61" s="26">
        <v>1076.741943359375</v>
      </c>
      <c r="T61" s="26">
        <v>421.21798706054688</v>
      </c>
      <c r="U61" s="26">
        <v>748.302001953125</v>
      </c>
      <c r="V61" s="26">
        <v>1376.843994140625</v>
      </c>
      <c r="W61" s="26">
        <v>151.27299499511719</v>
      </c>
      <c r="X61" s="26">
        <v>779.98101806640625</v>
      </c>
      <c r="Y61" s="26">
        <v>628.7080078125</v>
      </c>
      <c r="AA61" s="60">
        <v>-628.70000000000005</v>
      </c>
      <c r="AB61" s="60">
        <v>-41.7</v>
      </c>
      <c r="AC61" s="60">
        <v>-587</v>
      </c>
      <c r="AE61" s="60">
        <v>-831.8759765625</v>
      </c>
      <c r="AF61" s="60">
        <v>-119.59400177001953</v>
      </c>
      <c r="AG61" s="60">
        <v>-83.573974609375</v>
      </c>
      <c r="AH61" s="60">
        <v>0</v>
      </c>
    </row>
    <row r="62" spans="1:34" x14ac:dyDescent="0.2">
      <c r="A62" s="5">
        <v>37894</v>
      </c>
      <c r="B62" s="26">
        <v>5351.9619140625</v>
      </c>
      <c r="C62" s="26">
        <v>5346.3427734375</v>
      </c>
      <c r="D62" s="26">
        <v>2290.6</v>
      </c>
      <c r="E62" s="26">
        <v>2009.3160400390625</v>
      </c>
      <c r="F62" s="26">
        <v>281.33200073242188</v>
      </c>
      <c r="G62" s="26"/>
      <c r="H62" s="26">
        <v>2917.85400390625</v>
      </c>
      <c r="I62" s="26">
        <v>2636.52197265625</v>
      </c>
      <c r="J62" s="65"/>
      <c r="K62" s="26">
        <v>8.6960000991821289</v>
      </c>
      <c r="L62" s="60"/>
      <c r="M62" s="26">
        <v>257.35699462890625</v>
      </c>
      <c r="N62" s="26">
        <v>281.33200073242188</v>
      </c>
      <c r="O62" s="26">
        <v>5.6189999580383301</v>
      </c>
      <c r="Q62" s="26">
        <v>4950.94384765625</v>
      </c>
      <c r="R62" s="26">
        <v>4547.69921875</v>
      </c>
      <c r="S62" s="26">
        <v>1186.1490478515625</v>
      </c>
      <c r="T62" s="26">
        <v>676.03497314453125</v>
      </c>
      <c r="U62" s="26">
        <v>719.02197265625</v>
      </c>
      <c r="V62" s="26">
        <v>1895.156982421875</v>
      </c>
      <c r="W62" s="26">
        <v>403.2449951171875</v>
      </c>
      <c r="X62" s="26">
        <v>798.64398193359375</v>
      </c>
      <c r="Y62" s="26">
        <v>401.01800537109375</v>
      </c>
      <c r="AA62" s="60">
        <v>-401</v>
      </c>
      <c r="AB62" s="60">
        <v>-29.1</v>
      </c>
      <c r="AC62" s="60">
        <v>-371.9</v>
      </c>
      <c r="AE62" s="60">
        <v>-2033.0899658203125</v>
      </c>
      <c r="AF62" s="60">
        <v>-318.00399780273438</v>
      </c>
      <c r="AG62" s="60">
        <v>-1314.0679931640625</v>
      </c>
      <c r="AH62" s="60">
        <v>0</v>
      </c>
    </row>
    <row r="63" spans="1:34" x14ac:dyDescent="0.2">
      <c r="A63" s="5">
        <v>37986</v>
      </c>
      <c r="B63" s="26">
        <v>4545.9609375</v>
      </c>
      <c r="C63" s="26">
        <v>4545.9609375</v>
      </c>
      <c r="D63" s="26">
        <v>1786.6</v>
      </c>
      <c r="E63" s="26">
        <v>1513.696044921875</v>
      </c>
      <c r="F63" s="26">
        <v>272.92001342773438</v>
      </c>
      <c r="G63" s="26"/>
      <c r="H63" s="26">
        <v>2909.048095703125</v>
      </c>
      <c r="I63" s="26">
        <v>2636.1279296875</v>
      </c>
      <c r="J63" s="65"/>
      <c r="K63" s="26">
        <v>3.0750000476837158</v>
      </c>
      <c r="L63" s="60"/>
      <c r="M63" s="26">
        <v>334.635986328125</v>
      </c>
      <c r="N63" s="26">
        <v>272.92001342773438</v>
      </c>
      <c r="O63" s="26">
        <v>0</v>
      </c>
      <c r="Q63" s="26">
        <v>3869.376953125</v>
      </c>
      <c r="R63" s="26">
        <v>3696.511962890625</v>
      </c>
      <c r="S63" s="26">
        <v>1181.3199462890625</v>
      </c>
      <c r="T63" s="26">
        <v>359.6409912109375</v>
      </c>
      <c r="U63" s="26">
        <v>626.17999267578125</v>
      </c>
      <c r="V63" s="26">
        <v>1524.3380126953125</v>
      </c>
      <c r="W63" s="26">
        <v>172.86500549316406</v>
      </c>
      <c r="X63" s="26">
        <v>849.448974609375</v>
      </c>
      <c r="Y63" s="26">
        <v>676.583984375</v>
      </c>
      <c r="AA63" s="60">
        <v>-676.6</v>
      </c>
      <c r="AB63" s="60">
        <v>-106.8</v>
      </c>
      <c r="AC63" s="60">
        <v>-569.79999999999995</v>
      </c>
      <c r="AE63" s="60">
        <v>-960.3289794921875</v>
      </c>
      <c r="AF63" s="60">
        <v>50.403999328613281</v>
      </c>
      <c r="AG63" s="60">
        <v>-334.14898681640625</v>
      </c>
      <c r="AH63" s="60">
        <v>0</v>
      </c>
    </row>
    <row r="64" spans="1:34" x14ac:dyDescent="0.2">
      <c r="A64" s="5">
        <v>38077</v>
      </c>
      <c r="B64" s="26">
        <v>4580.48779296875</v>
      </c>
      <c r="C64" s="26">
        <v>4580.48779296875</v>
      </c>
      <c r="D64" s="26">
        <v>1600.4</v>
      </c>
      <c r="E64" s="26">
        <v>1314.1920166015625</v>
      </c>
      <c r="F64" s="26">
        <v>286.23300170898438</v>
      </c>
      <c r="G64" s="26"/>
      <c r="H64" s="26">
        <v>2925.47412109375</v>
      </c>
      <c r="I64" s="26">
        <v>2639.240966796875</v>
      </c>
      <c r="J64" s="65"/>
      <c r="K64" s="26">
        <v>10.298999786376953</v>
      </c>
      <c r="L64" s="60"/>
      <c r="M64" s="26">
        <v>250.177001953125</v>
      </c>
      <c r="N64" s="26">
        <v>286.23300170898438</v>
      </c>
      <c r="O64" s="26">
        <v>0</v>
      </c>
      <c r="Q64" s="26">
        <v>4269.9609375</v>
      </c>
      <c r="R64" s="26">
        <v>4150.03076171875</v>
      </c>
      <c r="S64" s="26">
        <v>1175.697021484375</v>
      </c>
      <c r="T64" s="26">
        <v>593.0679931640625</v>
      </c>
      <c r="U64" s="26">
        <v>588.1619873046875</v>
      </c>
      <c r="V64" s="26">
        <v>1787.655029296875</v>
      </c>
      <c r="W64" s="26">
        <v>119.93000030517578</v>
      </c>
      <c r="X64" s="26">
        <v>430.45700073242188</v>
      </c>
      <c r="Y64" s="26">
        <v>310.52700805664063</v>
      </c>
      <c r="AA64" s="60">
        <v>-310.5</v>
      </c>
      <c r="AB64" s="60">
        <v>-88.6</v>
      </c>
      <c r="AC64" s="60">
        <v>-221.9</v>
      </c>
      <c r="AE64" s="60">
        <v>-1344.487060546875</v>
      </c>
      <c r="AF64" s="60">
        <v>-277.635009765625</v>
      </c>
      <c r="AG64" s="60">
        <v>-756.3250732421875</v>
      </c>
      <c r="AH64" s="60">
        <v>0</v>
      </c>
    </row>
    <row r="65" spans="1:34" x14ac:dyDescent="0.2">
      <c r="A65" s="5">
        <v>38168</v>
      </c>
      <c r="B65" s="26">
        <v>5776.93115234375</v>
      </c>
      <c r="C65" s="26">
        <v>5774.458984375</v>
      </c>
      <c r="D65" s="26">
        <v>2377.9</v>
      </c>
      <c r="E65" s="26">
        <v>2099.006103515625</v>
      </c>
      <c r="F65" s="26">
        <v>278.86801147460938</v>
      </c>
      <c r="G65" s="26"/>
      <c r="H65" s="26">
        <v>3433.22802734375</v>
      </c>
      <c r="I65" s="26">
        <v>3154.360107421875</v>
      </c>
      <c r="J65" s="65"/>
      <c r="K65" s="26">
        <v>49.212001800537109</v>
      </c>
      <c r="L65" s="60"/>
      <c r="M65" s="26">
        <v>293.40200805664063</v>
      </c>
      <c r="N65" s="26">
        <v>278.86801147460938</v>
      </c>
      <c r="O65" s="26">
        <v>2.4719998836517334</v>
      </c>
      <c r="Q65" s="26">
        <v>4328.68310546875</v>
      </c>
      <c r="R65" s="26">
        <v>3995.284912109375</v>
      </c>
      <c r="S65" s="26">
        <v>1188.3680419921875</v>
      </c>
      <c r="T65" s="26">
        <v>547.55401611328125</v>
      </c>
      <c r="U65" s="26">
        <v>603.697021484375</v>
      </c>
      <c r="V65" s="26">
        <v>1638.2919921875</v>
      </c>
      <c r="W65" s="26">
        <v>333.39801025390625</v>
      </c>
      <c r="X65" s="26">
        <v>1779.1739501953125</v>
      </c>
      <c r="Y65" s="26">
        <v>1448.248046875</v>
      </c>
      <c r="AA65" s="60">
        <v>-1448.2</v>
      </c>
      <c r="AB65" s="60">
        <v>-46.3</v>
      </c>
      <c r="AC65" s="60">
        <v>-1401.9</v>
      </c>
      <c r="AE65" s="60">
        <v>-895.45501708984375</v>
      </c>
      <c r="AF65" s="60">
        <v>844.551025390625</v>
      </c>
      <c r="AG65" s="60">
        <v>-291.75799560546875</v>
      </c>
      <c r="AH65" s="60">
        <v>0</v>
      </c>
    </row>
    <row r="66" spans="1:34" x14ac:dyDescent="0.2">
      <c r="A66" s="5">
        <v>38260</v>
      </c>
      <c r="B66" s="26">
        <v>5726.36083984375</v>
      </c>
      <c r="C66" s="26">
        <v>5724.64697265625</v>
      </c>
      <c r="D66" s="26">
        <v>1876.8</v>
      </c>
      <c r="E66" s="26">
        <v>1583.56396484375</v>
      </c>
      <c r="F66" s="26">
        <v>293.20999145507813</v>
      </c>
      <c r="G66" s="26"/>
      <c r="H66" s="26">
        <v>3599.202880859375</v>
      </c>
      <c r="I66" s="26">
        <v>3305.992919921875</v>
      </c>
      <c r="J66" s="65"/>
      <c r="K66" s="26">
        <v>22.854999542236328</v>
      </c>
      <c r="L66" s="60"/>
      <c r="M66" s="26">
        <v>364.52899169921875</v>
      </c>
      <c r="N66" s="26">
        <v>293.20999145507813</v>
      </c>
      <c r="O66" s="26">
        <v>1.7139999866485596</v>
      </c>
      <c r="Q66" s="26">
        <v>6651.5908203125</v>
      </c>
      <c r="R66" s="26">
        <v>5656.69677734375</v>
      </c>
      <c r="S66" s="26">
        <v>1303.7979736328125</v>
      </c>
      <c r="T66" s="26">
        <v>774.95001220703125</v>
      </c>
      <c r="U66" s="26">
        <v>546.26702880859375</v>
      </c>
      <c r="V66" s="26">
        <v>2960.2890625</v>
      </c>
      <c r="W66" s="26">
        <v>994.89398193359375</v>
      </c>
      <c r="X66" s="26">
        <v>67.949996948242188</v>
      </c>
      <c r="Y66" s="26">
        <v>-925.22998046875</v>
      </c>
      <c r="AA66" s="60">
        <v>925.2</v>
      </c>
      <c r="AB66" s="60">
        <v>-37</v>
      </c>
      <c r="AC66" s="60">
        <v>962.2</v>
      </c>
      <c r="AE66" s="60">
        <v>-3052.387939453125</v>
      </c>
      <c r="AF66" s="60">
        <v>-1471.4969482421875</v>
      </c>
      <c r="AG66" s="60">
        <v>-2506.1209106445313</v>
      </c>
      <c r="AH66" s="60">
        <v>0</v>
      </c>
    </row>
    <row r="67" spans="1:34" x14ac:dyDescent="0.2">
      <c r="A67" s="5">
        <v>38352</v>
      </c>
      <c r="B67" s="26">
        <v>5942.47216796875</v>
      </c>
      <c r="C67" s="26">
        <v>5940.541015625</v>
      </c>
      <c r="D67" s="26">
        <v>2304.3000000000002</v>
      </c>
      <c r="E67" s="26">
        <v>2014.281005859375</v>
      </c>
      <c r="F67" s="26">
        <v>290.02398681640625</v>
      </c>
      <c r="G67" s="26"/>
      <c r="H67" s="26">
        <v>3681.410888671875</v>
      </c>
      <c r="I67" s="26">
        <v>3391.386962890625</v>
      </c>
      <c r="J67" s="65"/>
      <c r="K67" s="26">
        <v>3.5559999942779541</v>
      </c>
      <c r="L67" s="60"/>
      <c r="M67" s="26">
        <v>411.13198852539063</v>
      </c>
      <c r="N67" s="26">
        <v>290.02398681640625</v>
      </c>
      <c r="O67" s="26">
        <v>1.9309999942779541</v>
      </c>
      <c r="Q67" s="26">
        <v>4843.26416015625</v>
      </c>
      <c r="R67" s="26">
        <v>4646.1318359375</v>
      </c>
      <c r="S67" s="26">
        <v>1342.1109619140625</v>
      </c>
      <c r="T67" s="26">
        <v>524.83502197265625</v>
      </c>
      <c r="U67" s="26">
        <v>619.66400146484375</v>
      </c>
      <c r="V67" s="26">
        <v>2155.633056640625</v>
      </c>
      <c r="W67" s="26">
        <v>197.13200378417969</v>
      </c>
      <c r="X67" s="26">
        <v>1294.4090576171875</v>
      </c>
      <c r="Y67" s="26">
        <v>1099.2080078125</v>
      </c>
      <c r="AA67" s="60">
        <v>-1099.2</v>
      </c>
      <c r="AB67" s="60">
        <v>-980</v>
      </c>
      <c r="AC67" s="60">
        <v>-119.2</v>
      </c>
      <c r="AE67" s="60">
        <v>-1161.85302734375</v>
      </c>
      <c r="AF67" s="60">
        <v>479.54400634765625</v>
      </c>
      <c r="AG67" s="60">
        <v>-542.18902587890625</v>
      </c>
      <c r="AH67" s="60">
        <v>0</v>
      </c>
    </row>
    <row r="68" spans="1:34" x14ac:dyDescent="0.2">
      <c r="A68" s="5">
        <v>38442</v>
      </c>
      <c r="B68" s="26">
        <v>6589.9091796875</v>
      </c>
      <c r="C68" s="26">
        <v>6587.1318359375</v>
      </c>
      <c r="D68" s="26">
        <v>3335.6</v>
      </c>
      <c r="E68" s="26">
        <v>2986.9560546875</v>
      </c>
      <c r="F68" s="26">
        <v>348.614013671875</v>
      </c>
      <c r="G68" s="26"/>
      <c r="H68" s="26">
        <v>3359.3759765625</v>
      </c>
      <c r="I68" s="26">
        <v>3010.761962890625</v>
      </c>
      <c r="J68" s="65"/>
      <c r="K68" s="26">
        <v>11.180999755859375</v>
      </c>
      <c r="L68" s="60"/>
      <c r="M68" s="26">
        <v>304.71099853515625</v>
      </c>
      <c r="N68" s="26">
        <v>348.614013671875</v>
      </c>
      <c r="O68" s="26">
        <v>2.7769999504089355</v>
      </c>
      <c r="Q68" s="26">
        <v>5244.341796875</v>
      </c>
      <c r="R68" s="26">
        <v>4886.39013671875</v>
      </c>
      <c r="S68" s="26">
        <v>1248.2099609375</v>
      </c>
      <c r="T68" s="26">
        <v>691.375</v>
      </c>
      <c r="U68" s="26">
        <v>684.4520263671875</v>
      </c>
      <c r="V68" s="26">
        <v>2244.799072265625</v>
      </c>
      <c r="W68" s="26">
        <v>357.95199584960938</v>
      </c>
      <c r="X68" s="26">
        <v>1700.741943359375</v>
      </c>
      <c r="Y68" s="26">
        <v>1345.5670166015625</v>
      </c>
      <c r="AA68" s="60">
        <v>-1345.6</v>
      </c>
      <c r="AB68" s="60">
        <v>-128.6</v>
      </c>
      <c r="AC68" s="60">
        <v>-1217</v>
      </c>
      <c r="AE68" s="60">
        <v>-1884.9659423828125</v>
      </c>
      <c r="AF68" s="60">
        <v>661.114990234375</v>
      </c>
      <c r="AG68" s="60">
        <v>-1200.513916015625</v>
      </c>
      <c r="AH68" s="60">
        <v>0</v>
      </c>
    </row>
    <row r="69" spans="1:34" x14ac:dyDescent="0.2">
      <c r="A69" s="5">
        <v>38533</v>
      </c>
      <c r="B69" s="26">
        <v>7121.9580078125</v>
      </c>
      <c r="C69" s="26">
        <v>7121.9580078125</v>
      </c>
      <c r="D69" s="26">
        <v>3240.8</v>
      </c>
      <c r="E69" s="26">
        <v>2941.18505859375</v>
      </c>
      <c r="F69" s="26">
        <v>299.57598876953125</v>
      </c>
      <c r="G69" s="26"/>
      <c r="H69" s="26">
        <v>3757.195068359375</v>
      </c>
      <c r="I69" s="26">
        <v>3457.618896484375</v>
      </c>
      <c r="J69" s="65"/>
      <c r="K69" s="26">
        <v>37.493000030517578</v>
      </c>
      <c r="L69" s="60"/>
      <c r="M69" s="26">
        <v>353.06399536132813</v>
      </c>
      <c r="N69" s="26">
        <v>299.57598876953125</v>
      </c>
      <c r="O69" s="26">
        <v>0</v>
      </c>
      <c r="Q69" s="26">
        <v>5494.72216796875</v>
      </c>
      <c r="R69" s="26">
        <v>5010.451171875</v>
      </c>
      <c r="S69" s="26">
        <v>1412.5439453125</v>
      </c>
      <c r="T69" s="26">
        <v>712.00299072265625</v>
      </c>
      <c r="U69" s="26">
        <v>485.09799194335938</v>
      </c>
      <c r="V69" s="26">
        <v>2380.867919921875</v>
      </c>
      <c r="W69" s="26">
        <v>484.27099609375</v>
      </c>
      <c r="X69" s="26">
        <v>2111.507080078125</v>
      </c>
      <c r="Y69" s="26">
        <v>1627.2359619140625</v>
      </c>
      <c r="AA69" s="60">
        <v>-1627.2</v>
      </c>
      <c r="AB69" s="60">
        <v>0</v>
      </c>
      <c r="AC69" s="60">
        <v>-1627.2</v>
      </c>
      <c r="AE69" s="60">
        <v>-1737.5269775390625</v>
      </c>
      <c r="AF69" s="60">
        <v>1142.137939453125</v>
      </c>
      <c r="AG69" s="60">
        <v>-1252.4289855957031</v>
      </c>
      <c r="AH69" s="60">
        <v>0</v>
      </c>
    </row>
    <row r="70" spans="1:34" x14ac:dyDescent="0.2">
      <c r="A70" s="5">
        <v>38625</v>
      </c>
      <c r="B70" s="26">
        <v>9993.546875</v>
      </c>
      <c r="C70" s="26">
        <v>9989.1240234375</v>
      </c>
      <c r="D70" s="26">
        <v>5080.7</v>
      </c>
      <c r="E70" s="26">
        <v>4747.6650390625</v>
      </c>
      <c r="F70" s="26">
        <v>333.04299926757813</v>
      </c>
      <c r="G70" s="26"/>
      <c r="H70" s="26">
        <v>4351.541015625</v>
      </c>
      <c r="I70" s="26">
        <v>4018.498046875</v>
      </c>
      <c r="J70" s="65"/>
      <c r="K70" s="26">
        <v>10.449999809265137</v>
      </c>
      <c r="L70" s="60"/>
      <c r="M70" s="26">
        <v>404.61300659179688</v>
      </c>
      <c r="N70" s="26">
        <v>333.04299926757813</v>
      </c>
      <c r="O70" s="26">
        <v>4.4229998588562012</v>
      </c>
      <c r="Q70" s="26">
        <v>9058.6787109375</v>
      </c>
      <c r="R70" s="26">
        <v>7299.462890625</v>
      </c>
      <c r="S70" s="26">
        <v>1306.3690185546875</v>
      </c>
      <c r="T70" s="26">
        <v>1088.89697265625</v>
      </c>
      <c r="U70" s="26">
        <v>752.291015625</v>
      </c>
      <c r="V70" s="26">
        <v>4040.261962890625</v>
      </c>
      <c r="W70" s="26">
        <v>1759.2159423828125</v>
      </c>
      <c r="X70" s="26">
        <v>2689.660888671875</v>
      </c>
      <c r="Y70" s="26">
        <v>934.86798095703125</v>
      </c>
      <c r="AA70" s="60">
        <v>-530.4</v>
      </c>
      <c r="AB70" s="60">
        <v>-145.9</v>
      </c>
      <c r="AC70" s="60">
        <v>-384.5</v>
      </c>
      <c r="AE70" s="60">
        <v>-4707.13818359375</v>
      </c>
      <c r="AF70" s="60">
        <v>182.57699584960938</v>
      </c>
      <c r="AG70" s="60">
        <v>-3954.84716796875</v>
      </c>
      <c r="AH70" s="60">
        <v>0</v>
      </c>
    </row>
    <row r="71" spans="1:34" x14ac:dyDescent="0.2">
      <c r="A71" s="5">
        <v>38717</v>
      </c>
      <c r="B71" s="26">
        <v>8212.251953125</v>
      </c>
      <c r="C71" s="26">
        <v>8212.251953125</v>
      </c>
      <c r="D71" s="26">
        <v>4194.8</v>
      </c>
      <c r="E71" s="26">
        <v>3770.448974609375</v>
      </c>
      <c r="F71" s="26">
        <v>424.3330078125</v>
      </c>
      <c r="G71" s="26"/>
      <c r="H71" s="26">
        <v>4101.27880859375</v>
      </c>
      <c r="I71" s="26">
        <v>3676.946044921875</v>
      </c>
      <c r="J71" s="65"/>
      <c r="K71" s="26">
        <v>5.4600000381469727</v>
      </c>
      <c r="L71" s="60"/>
      <c r="M71" s="26">
        <v>488.25698852539063</v>
      </c>
      <c r="N71" s="26">
        <v>424.3330078125</v>
      </c>
      <c r="O71" s="26">
        <v>0</v>
      </c>
      <c r="Q71" s="26">
        <v>5804.1669921875</v>
      </c>
      <c r="R71" s="26">
        <v>5248.3359375</v>
      </c>
      <c r="S71" s="26">
        <v>1337.3580322265625</v>
      </c>
      <c r="T71" s="26">
        <v>512.27301025390625</v>
      </c>
      <c r="U71" s="26">
        <v>580.051025390625</v>
      </c>
      <c r="V71" s="26">
        <v>2813.3779296875</v>
      </c>
      <c r="W71" s="26">
        <v>555.83099365234375</v>
      </c>
      <c r="X71" s="26">
        <v>2963.916015625</v>
      </c>
      <c r="Y71" s="26">
        <v>2408.0849609375</v>
      </c>
      <c r="AA71" s="60">
        <v>-2408.1</v>
      </c>
      <c r="AB71" s="60">
        <v>36.5</v>
      </c>
      <c r="AC71" s="60">
        <v>-2444.6</v>
      </c>
      <c r="AE71" s="60">
        <v>-1702.887939453125</v>
      </c>
      <c r="AF71" s="60">
        <v>1828.0340576171875</v>
      </c>
      <c r="AG71" s="60">
        <v>-1122.8369140625</v>
      </c>
      <c r="AH71" s="60">
        <v>0</v>
      </c>
    </row>
    <row r="72" spans="1:34" x14ac:dyDescent="0.2">
      <c r="A72" s="5">
        <v>38807</v>
      </c>
      <c r="B72" s="26">
        <v>8394.62109375</v>
      </c>
      <c r="C72" s="26">
        <v>8393.4755859375</v>
      </c>
      <c r="D72" s="26">
        <v>4065.1</v>
      </c>
      <c r="E72" s="26">
        <v>3653.60595703125</v>
      </c>
      <c r="F72" s="26">
        <v>411.5150146484375</v>
      </c>
      <c r="G72" s="26"/>
      <c r="H72" s="26">
        <v>4484.71484375</v>
      </c>
      <c r="I72" s="26">
        <v>4073.199951171875</v>
      </c>
      <c r="J72" s="65"/>
      <c r="K72" s="26">
        <v>11.713000297546387</v>
      </c>
      <c r="L72" s="60"/>
      <c r="M72" s="26">
        <v>376.95901489257813</v>
      </c>
      <c r="N72" s="26">
        <v>411.5150146484375</v>
      </c>
      <c r="O72" s="26">
        <v>1.1449999809265137</v>
      </c>
      <c r="Q72" s="26">
        <v>7494.0498046875</v>
      </c>
      <c r="R72" s="26">
        <v>6717.283203125</v>
      </c>
      <c r="S72" s="26">
        <v>1286.2080078125</v>
      </c>
      <c r="T72" s="26">
        <v>771.65399169921875</v>
      </c>
      <c r="U72" s="26">
        <v>597.39898681640625</v>
      </c>
      <c r="V72" s="26">
        <v>4048.593994140625</v>
      </c>
      <c r="W72" s="26">
        <v>776.76702880859375</v>
      </c>
      <c r="X72" s="26">
        <v>1676.1929931640625</v>
      </c>
      <c r="Y72" s="26">
        <v>900.57098388671875</v>
      </c>
      <c r="AA72" s="60">
        <v>-900.6</v>
      </c>
      <c r="AB72" s="60">
        <v>-159.1</v>
      </c>
      <c r="AC72" s="60">
        <v>-741.5</v>
      </c>
      <c r="AE72" s="60">
        <v>-3009.3349609375</v>
      </c>
      <c r="AF72" s="60">
        <v>303.1719970703125</v>
      </c>
      <c r="AG72" s="60">
        <v>-2411.9359741210938</v>
      </c>
      <c r="AH72" s="60">
        <v>0</v>
      </c>
    </row>
    <row r="73" spans="1:34" x14ac:dyDescent="0.2">
      <c r="A73" s="5">
        <v>38898</v>
      </c>
      <c r="B73" s="26">
        <v>11129.1552734375</v>
      </c>
      <c r="C73" s="26">
        <v>11127.5458984375</v>
      </c>
      <c r="D73" s="26">
        <v>6833.6</v>
      </c>
      <c r="E73" s="26">
        <v>6419.98583984375</v>
      </c>
      <c r="F73" s="26">
        <v>413.57199096679688</v>
      </c>
      <c r="G73" s="26"/>
      <c r="H73" s="26">
        <v>4339.6318359375</v>
      </c>
      <c r="I73" s="26">
        <v>3926.06005859375</v>
      </c>
      <c r="J73" s="65"/>
      <c r="K73" s="26">
        <v>36.813999176025391</v>
      </c>
      <c r="L73" s="60"/>
      <c r="M73" s="26">
        <v>402.8800048828125</v>
      </c>
      <c r="N73" s="26">
        <v>413.57199096679688</v>
      </c>
      <c r="O73" s="26">
        <v>1.6089999675750732</v>
      </c>
      <c r="Q73" s="26">
        <v>6716.56298828125</v>
      </c>
      <c r="R73" s="26">
        <v>5746.68310546875</v>
      </c>
      <c r="S73" s="26">
        <v>1475.41796875</v>
      </c>
      <c r="T73" s="26">
        <v>790.4310302734375</v>
      </c>
      <c r="U73" s="26">
        <v>677.03497314453125</v>
      </c>
      <c r="V73" s="26">
        <v>2783.781982421875</v>
      </c>
      <c r="W73" s="26">
        <v>969.8800048828125</v>
      </c>
      <c r="X73" s="26">
        <v>5380.86279296875</v>
      </c>
      <c r="Y73" s="26">
        <v>4412.591796875</v>
      </c>
      <c r="AA73" s="60">
        <v>-4412.6000000000004</v>
      </c>
      <c r="AB73" s="60">
        <v>-0.8</v>
      </c>
      <c r="AC73" s="60">
        <v>-4411.8</v>
      </c>
      <c r="AE73" s="60">
        <v>-2376.930908203125</v>
      </c>
      <c r="AF73" s="60">
        <v>3735.556884765625</v>
      </c>
      <c r="AG73" s="60">
        <v>-1699.8959350585938</v>
      </c>
      <c r="AH73" s="60">
        <v>0</v>
      </c>
    </row>
    <row r="74" spans="1:34" x14ac:dyDescent="0.2">
      <c r="A74" s="5">
        <v>38990</v>
      </c>
      <c r="B74" s="26">
        <v>11174.9384765625</v>
      </c>
      <c r="C74" s="26">
        <v>11173.650390625</v>
      </c>
      <c r="D74" s="26">
        <v>6322.6</v>
      </c>
      <c r="E74" s="26">
        <v>5826.7919921875</v>
      </c>
      <c r="F74" s="26">
        <v>495.76400756835938</v>
      </c>
      <c r="G74" s="26"/>
      <c r="H74" s="26">
        <v>4233.7841796875</v>
      </c>
      <c r="I74" s="26">
        <v>3738.02001953125</v>
      </c>
      <c r="J74" s="65"/>
      <c r="K74" s="26">
        <v>10.364999771118164</v>
      </c>
      <c r="L74" s="60"/>
      <c r="M74" s="26">
        <v>568.219970703125</v>
      </c>
      <c r="N74" s="26">
        <v>495.76400756835938</v>
      </c>
      <c r="O74" s="26">
        <v>1.2879999876022339</v>
      </c>
      <c r="Q74" s="26">
        <v>11183.08203125</v>
      </c>
      <c r="R74" s="26">
        <v>8870.2529296875</v>
      </c>
      <c r="S74" s="26">
        <v>1356.6429443359375</v>
      </c>
      <c r="T74" s="26">
        <v>1570.9410400390625</v>
      </c>
      <c r="U74" s="26">
        <v>598.83001708984375</v>
      </c>
      <c r="V74" s="26">
        <v>5184.68798828125</v>
      </c>
      <c r="W74" s="26">
        <v>2312.8291015625</v>
      </c>
      <c r="X74" s="26">
        <v>2303.39697265625</v>
      </c>
      <c r="Y74" s="26">
        <v>-8.1440000534057617</v>
      </c>
      <c r="AA74" s="60">
        <v>8.1</v>
      </c>
      <c r="AB74" s="60">
        <v>-176.8</v>
      </c>
      <c r="AC74" s="60">
        <v>184.9</v>
      </c>
      <c r="AE74" s="60">
        <v>-6949.2978515625</v>
      </c>
      <c r="AF74" s="60">
        <v>-606.9739990234375</v>
      </c>
      <c r="AG74" s="60">
        <v>-6350.4678344726563</v>
      </c>
      <c r="AH74" s="60">
        <v>0</v>
      </c>
    </row>
    <row r="75" spans="1:34" x14ac:dyDescent="0.2">
      <c r="A75" s="5">
        <v>39082</v>
      </c>
      <c r="B75" s="26">
        <v>7859.44091796875</v>
      </c>
      <c r="C75" s="26">
        <v>7858.8232421875</v>
      </c>
      <c r="D75" s="26">
        <v>3890.3</v>
      </c>
      <c r="E75" s="26">
        <v>3738.2880859375</v>
      </c>
      <c r="F75" s="26">
        <v>151.98800659179688</v>
      </c>
      <c r="G75" s="26"/>
      <c r="H75" s="26">
        <v>3861.51611328125</v>
      </c>
      <c r="I75" s="26">
        <v>3709.528076171875</v>
      </c>
      <c r="J75" s="240">
        <v>1640.7072499999999</v>
      </c>
      <c r="K75" s="241">
        <v>13.925000190734863</v>
      </c>
      <c r="L75" s="240">
        <v>1432.8038765182496</v>
      </c>
      <c r="M75" s="26">
        <v>622.09197998046875</v>
      </c>
      <c r="N75" s="26">
        <v>151.98800659179688</v>
      </c>
      <c r="O75" s="26">
        <v>0.61799997091293335</v>
      </c>
      <c r="Q75" s="26">
        <v>6506.61376953125</v>
      </c>
      <c r="R75" s="26">
        <v>5808.43310546875</v>
      </c>
      <c r="S75" s="26">
        <v>1374.3809814453125</v>
      </c>
      <c r="T75" s="26">
        <v>609.469970703125</v>
      </c>
      <c r="U75" s="26">
        <v>538.7230224609375</v>
      </c>
      <c r="V75" s="26">
        <v>3279.31298828125</v>
      </c>
      <c r="W75" s="26">
        <v>698.1810302734375</v>
      </c>
      <c r="X75" s="26">
        <v>2050.389892578125</v>
      </c>
      <c r="Y75" s="26">
        <v>1352.8270263671875</v>
      </c>
      <c r="AA75" s="60">
        <v>-1352.8</v>
      </c>
      <c r="AB75" s="60">
        <v>-18.100000000000001</v>
      </c>
      <c r="AC75" s="60">
        <v>-1334.8</v>
      </c>
      <c r="AE75" s="60">
        <v>-2645.097900390625</v>
      </c>
      <c r="AF75" s="60">
        <v>814.10400390625</v>
      </c>
      <c r="AG75" s="60">
        <v>-2106.3748779296875</v>
      </c>
      <c r="AH75" s="60">
        <v>0</v>
      </c>
    </row>
    <row r="76" spans="1:34" x14ac:dyDescent="0.2">
      <c r="A76" s="5">
        <v>39172</v>
      </c>
      <c r="B76" s="26">
        <v>8203.9990234375</v>
      </c>
      <c r="C76" s="26">
        <v>8201.4501953125</v>
      </c>
      <c r="D76" s="26">
        <v>3804.5</v>
      </c>
      <c r="E76" s="26">
        <v>3100.01611328125</v>
      </c>
      <c r="F76" s="26">
        <v>704.45098876953125</v>
      </c>
      <c r="G76" s="26"/>
      <c r="H76" s="26">
        <v>4904.1669921875</v>
      </c>
      <c r="I76" s="26">
        <v>4199.7158203125</v>
      </c>
      <c r="J76" s="65">
        <v>2118.232</v>
      </c>
      <c r="K76" s="26">
        <v>23.915000915527344</v>
      </c>
      <c r="L76" s="60">
        <v>1613.5970176391602</v>
      </c>
      <c r="M76" s="26">
        <v>443.97198486328125</v>
      </c>
      <c r="N76" s="26">
        <v>704.45098876953125</v>
      </c>
      <c r="O76" s="26">
        <v>2.5490000247955322</v>
      </c>
      <c r="Q76" s="26">
        <v>8841.810546875</v>
      </c>
      <c r="R76" s="26">
        <v>7329.64501953125</v>
      </c>
      <c r="S76" s="26">
        <v>1368.387939453125</v>
      </c>
      <c r="T76" s="26">
        <v>933.469970703125</v>
      </c>
      <c r="U76" s="26">
        <v>594.927978515625</v>
      </c>
      <c r="V76" s="26">
        <v>4402.03515625</v>
      </c>
      <c r="W76" s="26">
        <v>1512.166015625</v>
      </c>
      <c r="X76" s="26">
        <v>871.80499267578125</v>
      </c>
      <c r="Y76" s="26">
        <v>-637.81201171875</v>
      </c>
      <c r="AA76" s="60">
        <v>637.79999999999995</v>
      </c>
      <c r="AB76" s="60">
        <v>-116</v>
      </c>
      <c r="AC76" s="60">
        <v>753.9</v>
      </c>
      <c r="AE76" s="60">
        <v>-3937.64404296875</v>
      </c>
      <c r="AF76" s="60">
        <v>-1232.739990234375</v>
      </c>
      <c r="AG76" s="60">
        <v>-3342.716064453125</v>
      </c>
      <c r="AH76" s="60">
        <v>0</v>
      </c>
    </row>
    <row r="77" spans="1:34" x14ac:dyDescent="0.2">
      <c r="A77" s="5">
        <v>39263</v>
      </c>
      <c r="B77" s="26">
        <v>11875.6435546875</v>
      </c>
      <c r="C77" s="26">
        <v>11874.6962890625</v>
      </c>
      <c r="D77" s="26">
        <v>6722.3</v>
      </c>
      <c r="E77" s="26">
        <v>6338.740234375</v>
      </c>
      <c r="F77" s="26">
        <v>383.53799438476563</v>
      </c>
      <c r="G77" s="26"/>
      <c r="H77" s="26">
        <v>5161.06787109375</v>
      </c>
      <c r="I77" s="26">
        <v>4777.52978515625</v>
      </c>
      <c r="J77" s="65">
        <v>2776.2462500000001</v>
      </c>
      <c r="K77" s="26">
        <v>36.257999420166016</v>
      </c>
      <c r="L77" s="60">
        <v>1506.2586289978026</v>
      </c>
      <c r="M77" s="26">
        <v>458.76699829101563</v>
      </c>
      <c r="N77" s="26">
        <v>383.53799438476563</v>
      </c>
      <c r="O77" s="26">
        <v>0.94800001382827759</v>
      </c>
      <c r="Q77" s="26">
        <v>9348.046875</v>
      </c>
      <c r="R77" s="26">
        <v>7440.87109375</v>
      </c>
      <c r="S77" s="26">
        <v>1577.2239990234375</v>
      </c>
      <c r="T77" s="26">
        <v>936.13702392578125</v>
      </c>
      <c r="U77" s="26">
        <v>793.8179931640625</v>
      </c>
      <c r="V77" s="26">
        <v>4091.782958984375</v>
      </c>
      <c r="W77" s="26">
        <v>1907.176025390625</v>
      </c>
      <c r="X77" s="26">
        <v>4433.8251953125</v>
      </c>
      <c r="Y77" s="26">
        <v>2527.596923828125</v>
      </c>
      <c r="AA77" s="60">
        <v>944.1</v>
      </c>
      <c r="AB77" s="60">
        <v>783.3</v>
      </c>
      <c r="AC77" s="60">
        <v>-2566.6999999999998</v>
      </c>
      <c r="AE77" s="60">
        <v>-4186.97900390625</v>
      </c>
      <c r="AF77" s="60">
        <v>1733.779052734375</v>
      </c>
      <c r="AG77" s="60">
        <v>-3393.1610107421875</v>
      </c>
      <c r="AH77" s="60">
        <v>0</v>
      </c>
    </row>
    <row r="78" spans="1:34" x14ac:dyDescent="0.2">
      <c r="A78" s="5">
        <v>39355</v>
      </c>
      <c r="B78" s="26">
        <v>12125.353515625</v>
      </c>
      <c r="C78" s="26">
        <v>12099.88671875</v>
      </c>
      <c r="D78" s="26">
        <v>5608.9</v>
      </c>
      <c r="E78" s="26">
        <v>5104.01513671875</v>
      </c>
      <c r="F78" s="26">
        <v>504.85400390625</v>
      </c>
      <c r="G78" s="26"/>
      <c r="H78" s="26">
        <v>5133.42919921875</v>
      </c>
      <c r="I78" s="26">
        <v>4628.5751953125</v>
      </c>
      <c r="J78" s="65">
        <v>2448.9014999999999</v>
      </c>
      <c r="K78" s="26">
        <v>9.6309995651245117</v>
      </c>
      <c r="L78" s="60">
        <v>1688.3327042922974</v>
      </c>
      <c r="M78" s="26">
        <v>481.70999145507813</v>
      </c>
      <c r="N78" s="26">
        <v>504.85400390625</v>
      </c>
      <c r="O78" s="26">
        <v>25.466999053955078</v>
      </c>
      <c r="Q78" s="26">
        <v>13069.419921875</v>
      </c>
      <c r="R78" s="26">
        <v>9405.0458984375</v>
      </c>
      <c r="S78" s="26">
        <v>1901.302978515625</v>
      </c>
      <c r="T78" s="26">
        <v>1585.2850341796875</v>
      </c>
      <c r="U78" s="26">
        <v>770.61798095703125</v>
      </c>
      <c r="V78" s="26">
        <v>5007.73583984375</v>
      </c>
      <c r="W78" s="26">
        <v>3664.3740234375</v>
      </c>
      <c r="X78" s="26">
        <v>2694.841064453125</v>
      </c>
      <c r="Y78" s="26">
        <v>-944.06597900390625</v>
      </c>
      <c r="AA78" s="60">
        <v>944.1</v>
      </c>
      <c r="AB78" s="60">
        <v>783.3</v>
      </c>
      <c r="AC78" s="60">
        <v>160.80000000000001</v>
      </c>
      <c r="AE78" s="60">
        <v>-7935.9912109375</v>
      </c>
      <c r="AF78" s="60">
        <v>-1714.6839599609375</v>
      </c>
      <c r="AG78" s="60">
        <v>-7165.3732299804688</v>
      </c>
      <c r="AH78" s="60">
        <v>2026.7</v>
      </c>
    </row>
    <row r="79" spans="1:34" x14ac:dyDescent="0.2">
      <c r="A79" s="5">
        <v>39447</v>
      </c>
      <c r="B79" s="26">
        <v>8491.599609375</v>
      </c>
      <c r="C79" s="26">
        <v>8490.173828125</v>
      </c>
      <c r="D79" s="26">
        <v>3472.4</v>
      </c>
      <c r="E79" s="26">
        <v>3059.603271484375</v>
      </c>
      <c r="F79" s="26">
        <v>412.84600830078125</v>
      </c>
      <c r="G79" s="26"/>
      <c r="H79" s="26">
        <v>5223.4365234375</v>
      </c>
      <c r="I79" s="26">
        <v>4810.5908203125</v>
      </c>
      <c r="J79" s="65">
        <v>2228.7016840000006</v>
      </c>
      <c r="K79" s="26">
        <v>6.1680002212524414</v>
      </c>
      <c r="L79" s="60">
        <v>1939.1358089428095</v>
      </c>
      <c r="M79" s="26">
        <v>636.58502197265625</v>
      </c>
      <c r="N79" s="26">
        <v>412.84600830078125</v>
      </c>
      <c r="O79" s="26">
        <v>1.4259999990463257</v>
      </c>
      <c r="Q79" s="26">
        <v>8804.572265625</v>
      </c>
      <c r="R79" s="26">
        <v>7397.755859375</v>
      </c>
      <c r="S79" s="26">
        <v>1717.5400390625</v>
      </c>
      <c r="T79" s="26">
        <v>786.1309814453125</v>
      </c>
      <c r="U79" s="26">
        <v>656.4000244140625</v>
      </c>
      <c r="V79" s="26">
        <v>4231.76904296875</v>
      </c>
      <c r="W79" s="26">
        <v>1406.8160400390625</v>
      </c>
      <c r="X79" s="26">
        <v>1092.41796875</v>
      </c>
      <c r="Y79" s="26">
        <v>-312.97198486328125</v>
      </c>
      <c r="AA79" s="60">
        <v>115.4</v>
      </c>
      <c r="AB79" s="60">
        <v>26.4</v>
      </c>
      <c r="AC79" s="60">
        <v>89</v>
      </c>
      <c r="AE79" s="60">
        <v>-3581.13525390625</v>
      </c>
      <c r="AF79" s="60">
        <v>-969.37200927734375</v>
      </c>
      <c r="AG79" s="60">
        <v>-2924.7352294921875</v>
      </c>
      <c r="AH79" s="60">
        <v>0</v>
      </c>
    </row>
    <row r="80" spans="1:34" x14ac:dyDescent="0.2">
      <c r="A80" s="5">
        <v>39538</v>
      </c>
      <c r="B80" s="26">
        <v>13375.0244140625</v>
      </c>
      <c r="C80" s="26">
        <v>13358.7177734375</v>
      </c>
      <c r="D80" s="26">
        <v>8496.7000000000007</v>
      </c>
      <c r="E80" s="26">
        <v>7961.14013671875</v>
      </c>
      <c r="F80" s="26">
        <v>535.510986328125</v>
      </c>
      <c r="G80" s="26"/>
      <c r="H80" s="26">
        <v>5198.8349609375</v>
      </c>
      <c r="I80" s="26">
        <v>4663.32421875</v>
      </c>
      <c r="J80" s="65">
        <v>2257.0585599999999</v>
      </c>
      <c r="K80" s="26">
        <v>23.114999771118164</v>
      </c>
      <c r="L80" s="60">
        <v>1934.5124143499756</v>
      </c>
      <c r="M80" s="26">
        <v>448.63800048828125</v>
      </c>
      <c r="N80" s="26">
        <v>535.510986328125</v>
      </c>
      <c r="O80" s="26">
        <v>16.305999755859375</v>
      </c>
      <c r="Q80" s="26">
        <v>11064.5341796875</v>
      </c>
      <c r="R80" s="26">
        <v>9152.5927734375</v>
      </c>
      <c r="S80" s="26">
        <v>1800.60498046875</v>
      </c>
      <c r="T80" s="26">
        <v>1066.76904296875</v>
      </c>
      <c r="U80" s="26">
        <v>708.468017578125</v>
      </c>
      <c r="V80" s="26">
        <v>5547.34521484375</v>
      </c>
      <c r="W80" s="26">
        <v>1911.9410400390625</v>
      </c>
      <c r="X80" s="26">
        <v>4206.125</v>
      </c>
      <c r="Y80" s="26">
        <v>2310.489990234375</v>
      </c>
      <c r="AA80" s="60">
        <v>-2310.5</v>
      </c>
      <c r="AB80" s="60">
        <v>-86.2</v>
      </c>
      <c r="AC80" s="60">
        <v>-2224.3000000000002</v>
      </c>
      <c r="AE80" s="60">
        <v>-5865.69873046875</v>
      </c>
      <c r="AF80" s="60">
        <v>1602.02197265625</v>
      </c>
      <c r="AG80" s="60">
        <v>-5157.230712890625</v>
      </c>
      <c r="AH80" s="60">
        <v>0</v>
      </c>
    </row>
    <row r="81" spans="1:34" x14ac:dyDescent="0.2">
      <c r="A81" s="5">
        <v>39629</v>
      </c>
      <c r="B81" s="26">
        <v>18651.0546875</v>
      </c>
      <c r="C81" s="26">
        <v>18650.30078125</v>
      </c>
      <c r="D81" s="26">
        <v>10114.700000000001</v>
      </c>
      <c r="E81" s="26">
        <v>9566.8564453125</v>
      </c>
      <c r="F81" s="26">
        <v>547.7969970703125</v>
      </c>
      <c r="G81" s="26"/>
      <c r="H81" s="26">
        <v>7246.26611328125</v>
      </c>
      <c r="I81" s="26">
        <v>6698.46923828125</v>
      </c>
      <c r="J81" s="65">
        <v>3985.0679960000002</v>
      </c>
      <c r="K81" s="26">
        <v>38.798999786376953</v>
      </c>
      <c r="L81" s="60">
        <v>2116.7591028464353</v>
      </c>
      <c r="M81" s="26">
        <v>557.843017578125</v>
      </c>
      <c r="N81" s="26">
        <v>547.7969970703125</v>
      </c>
      <c r="O81" s="26">
        <v>0.75400000810623169</v>
      </c>
      <c r="Q81" s="26">
        <v>9212.2890625</v>
      </c>
      <c r="R81" s="26">
        <v>7159.43505859375</v>
      </c>
      <c r="S81" s="26">
        <v>1754.01904296875</v>
      </c>
      <c r="T81" s="26">
        <v>1146.9210205078125</v>
      </c>
      <c r="U81" s="26">
        <v>761.7919921875</v>
      </c>
      <c r="V81" s="26">
        <v>3457.48291015625</v>
      </c>
      <c r="W81" s="26">
        <v>2052.85400390625</v>
      </c>
      <c r="X81" s="26">
        <v>11490.8662109375</v>
      </c>
      <c r="Y81" s="26">
        <v>9438.765625</v>
      </c>
      <c r="AA81" s="60">
        <v>-9438.7999999999993</v>
      </c>
      <c r="AB81" s="60">
        <v>31.7</v>
      </c>
      <c r="AC81" s="60">
        <v>-9470.5</v>
      </c>
      <c r="AE81" s="60">
        <v>-1966.022705078125</v>
      </c>
      <c r="AF81" s="60">
        <v>8676.9736328125</v>
      </c>
      <c r="AG81" s="60">
        <v>-1204.230712890625</v>
      </c>
      <c r="AH81" s="60">
        <v>0</v>
      </c>
    </row>
    <row r="82" spans="1:34" x14ac:dyDescent="0.2">
      <c r="A82" s="5">
        <v>39721</v>
      </c>
      <c r="B82" s="26">
        <v>16330.177734375</v>
      </c>
      <c r="C82" s="26">
        <v>16311.0751953125</v>
      </c>
      <c r="D82" s="26">
        <v>10379.5</v>
      </c>
      <c r="E82" s="26">
        <v>9991.474609375</v>
      </c>
      <c r="F82" s="26">
        <v>387.9849853515625</v>
      </c>
      <c r="G82" s="26"/>
      <c r="H82" s="26">
        <v>5325.9990234375</v>
      </c>
      <c r="I82" s="26">
        <v>4938.01416015625</v>
      </c>
      <c r="J82" s="65">
        <v>2390.385851</v>
      </c>
      <c r="K82" s="26">
        <v>15.682999610900879</v>
      </c>
      <c r="L82" s="60">
        <v>2003.0881928461304</v>
      </c>
      <c r="M82" s="26">
        <v>528.85699462890625</v>
      </c>
      <c r="N82" s="26">
        <v>387.9849853515625</v>
      </c>
      <c r="O82" s="26">
        <v>19.103000640869141</v>
      </c>
      <c r="Q82" s="26">
        <v>15633.775390625</v>
      </c>
      <c r="R82" s="26">
        <v>11320.845703125</v>
      </c>
      <c r="S82" s="26">
        <v>1674.7249755859375</v>
      </c>
      <c r="T82" s="26">
        <v>1735.02099609375</v>
      </c>
      <c r="U82" s="26">
        <v>840.6190185546875</v>
      </c>
      <c r="V82" s="26">
        <v>6877.47705078125</v>
      </c>
      <c r="W82" s="26">
        <v>4312.92919921875</v>
      </c>
      <c r="X82" s="26">
        <v>4990.22900390625</v>
      </c>
      <c r="Y82" s="26">
        <v>696.40301513671875</v>
      </c>
      <c r="AA82" s="60">
        <v>-595.9</v>
      </c>
      <c r="AB82" s="60">
        <v>269.5</v>
      </c>
      <c r="AC82" s="60">
        <v>-865.5</v>
      </c>
      <c r="AE82" s="60">
        <v>-10307.775390625</v>
      </c>
      <c r="AF82" s="60">
        <v>-144.21600341796875</v>
      </c>
      <c r="AG82" s="60">
        <v>-9467.1563720703125</v>
      </c>
      <c r="AH82" s="60">
        <v>6593.4</v>
      </c>
    </row>
    <row r="83" spans="1:34" x14ac:dyDescent="0.2">
      <c r="A83" s="5">
        <v>39813</v>
      </c>
      <c r="B83" s="26">
        <v>9465.1890000000003</v>
      </c>
      <c r="C83" s="26">
        <v>9464.4580000000005</v>
      </c>
      <c r="D83" s="26">
        <v>5291.3230000000003</v>
      </c>
      <c r="E83" s="26">
        <v>4619.3440000000001</v>
      </c>
      <c r="F83" s="26">
        <v>671.97900000000004</v>
      </c>
      <c r="G83" s="26"/>
      <c r="H83" s="26">
        <v>4173.866</v>
      </c>
      <c r="I83" s="26">
        <v>3936.2449999999999</v>
      </c>
      <c r="J83" s="65">
        <v>1791.4378429999999</v>
      </c>
      <c r="K83" s="26">
        <v>5.383</v>
      </c>
      <c r="L83" s="60">
        <v>1501.8501570000003</v>
      </c>
      <c r="M83" s="26">
        <v>637.57399999999996</v>
      </c>
      <c r="N83" s="26">
        <v>237.62100000000001</v>
      </c>
      <c r="O83" s="26">
        <v>0.73099999999999998</v>
      </c>
      <c r="Q83" s="26">
        <v>10064.219999999999</v>
      </c>
      <c r="R83" s="26">
        <v>8464.9930000000004</v>
      </c>
      <c r="S83" s="26">
        <v>1685.8779999999999</v>
      </c>
      <c r="T83" s="26">
        <v>1077.5440000000001</v>
      </c>
      <c r="U83" s="26">
        <v>872.34299999999996</v>
      </c>
      <c r="V83" s="26">
        <v>4829.2280000000001</v>
      </c>
      <c r="W83" s="26">
        <v>1599.2260000000001</v>
      </c>
      <c r="X83" s="26">
        <v>999.46500000000003</v>
      </c>
      <c r="Y83" s="26">
        <v>-599.03</v>
      </c>
      <c r="AA83" s="60">
        <v>599</v>
      </c>
      <c r="AB83" s="60">
        <v>-11.6</v>
      </c>
      <c r="AC83" s="60">
        <v>610.6</v>
      </c>
      <c r="AE83" s="60">
        <v>-5890.3530000000001</v>
      </c>
      <c r="AF83" s="60">
        <v>273.31299999999999</v>
      </c>
      <c r="AG83" s="60">
        <v>-5018.01</v>
      </c>
      <c r="AH83" s="60">
        <v>0</v>
      </c>
    </row>
    <row r="84" spans="1:34" x14ac:dyDescent="0.2">
      <c r="A84" s="5">
        <v>39903</v>
      </c>
      <c r="B84" s="26">
        <v>9869.527</v>
      </c>
      <c r="C84" s="26">
        <v>9851.31</v>
      </c>
      <c r="D84" s="26">
        <v>4465.5429999999997</v>
      </c>
      <c r="E84" s="26">
        <v>4016.366</v>
      </c>
      <c r="F84" s="26">
        <v>449.17700000000002</v>
      </c>
      <c r="G84" s="26"/>
      <c r="H84" s="26">
        <v>5403.9835000000003</v>
      </c>
      <c r="I84" s="26">
        <v>3598.1379999999999</v>
      </c>
      <c r="J84" s="65">
        <v>1695.5870619999998</v>
      </c>
      <c r="K84" s="26">
        <v>16.125</v>
      </c>
      <c r="L84" s="60">
        <v>1506.2434380000009</v>
      </c>
      <c r="M84" s="26">
        <v>380.18200000000002</v>
      </c>
      <c r="N84" s="26">
        <v>1805.846</v>
      </c>
      <c r="O84" s="26">
        <v>18.216999999999999</v>
      </c>
      <c r="Q84" s="26">
        <v>12189.85</v>
      </c>
      <c r="R84" s="26">
        <v>10566.11</v>
      </c>
      <c r="S84" s="26">
        <v>1585.3810000000001</v>
      </c>
      <c r="T84" s="26">
        <v>1472.627</v>
      </c>
      <c r="U84" s="26">
        <v>897.23099999999999</v>
      </c>
      <c r="V84" s="26">
        <v>6610.8720000000003</v>
      </c>
      <c r="W84" s="26">
        <v>1623.7349999999999</v>
      </c>
      <c r="X84" s="26">
        <v>-714.80100000000004</v>
      </c>
      <c r="Y84" s="26">
        <v>-2320.319</v>
      </c>
      <c r="AA84" s="60">
        <v>2320.3000000000002</v>
      </c>
      <c r="AB84" s="60">
        <v>-137.5</v>
      </c>
      <c r="AC84" s="60">
        <v>2457.8000000000002</v>
      </c>
      <c r="AE84" s="60">
        <v>-6785.8620000000001</v>
      </c>
      <c r="AF84" s="60">
        <v>-1423.088</v>
      </c>
      <c r="AG84" s="60">
        <v>-5888.6310000000003</v>
      </c>
      <c r="AH84" s="60">
        <v>0</v>
      </c>
    </row>
    <row r="85" spans="1:34" x14ac:dyDescent="0.2">
      <c r="A85" s="5">
        <v>39994</v>
      </c>
      <c r="B85" s="26">
        <v>9200.5679999999993</v>
      </c>
      <c r="C85" s="26">
        <v>9199.6039999999994</v>
      </c>
      <c r="D85" s="26">
        <v>4498.826</v>
      </c>
      <c r="E85" s="26">
        <v>4191.21</v>
      </c>
      <c r="F85" s="26">
        <v>307.61599999999999</v>
      </c>
      <c r="G85" s="26"/>
      <c r="H85" s="26">
        <v>4701.7420000000002</v>
      </c>
      <c r="I85" s="26">
        <v>4021.569</v>
      </c>
      <c r="J85" s="65">
        <v>2201.5101809999996</v>
      </c>
      <c r="K85" s="26">
        <v>43.313000000000002</v>
      </c>
      <c r="L85" s="60">
        <v>1418.3608190000002</v>
      </c>
      <c r="M85" s="26">
        <v>358.38499999999999</v>
      </c>
      <c r="N85" s="26">
        <v>680.173</v>
      </c>
      <c r="O85" s="26">
        <v>0.96399999999999997</v>
      </c>
      <c r="Q85" s="26">
        <v>7883.81</v>
      </c>
      <c r="R85" s="26">
        <v>6610.69</v>
      </c>
      <c r="S85" s="26">
        <v>1651.278</v>
      </c>
      <c r="T85" s="26">
        <v>1298.2139999999999</v>
      </c>
      <c r="U85" s="26">
        <v>931.16499999999996</v>
      </c>
      <c r="V85" s="26">
        <v>2730.0329999999999</v>
      </c>
      <c r="W85" s="26">
        <v>1273.1199999999999</v>
      </c>
      <c r="X85" s="26">
        <v>2588.9140000000002</v>
      </c>
      <c r="Y85" s="26">
        <v>1316.758</v>
      </c>
      <c r="AA85" s="60">
        <v>-1316.8</v>
      </c>
      <c r="AB85" s="60">
        <v>38.4</v>
      </c>
      <c r="AC85" s="60">
        <v>-1355.2</v>
      </c>
      <c r="AE85" s="60">
        <v>-3182.0680000000002</v>
      </c>
      <c r="AF85" s="60">
        <v>2247.9229999999998</v>
      </c>
      <c r="AG85" s="60">
        <v>-2250.9030000000002</v>
      </c>
      <c r="AH85" s="60">
        <v>0</v>
      </c>
    </row>
    <row r="86" spans="1:34" x14ac:dyDescent="0.2">
      <c r="A86" s="5">
        <v>40086</v>
      </c>
      <c r="B86" s="26">
        <v>10509.57</v>
      </c>
      <c r="C86" s="26">
        <v>10478.129999999999</v>
      </c>
      <c r="D86" s="26">
        <v>5079.7070000000003</v>
      </c>
      <c r="E86" s="26">
        <v>3594.67</v>
      </c>
      <c r="F86" s="26">
        <v>1485.0360000000001</v>
      </c>
      <c r="G86" s="26"/>
      <c r="H86" s="26">
        <v>5429.8600000000006</v>
      </c>
      <c r="I86" s="26">
        <v>4559.0959999999995</v>
      </c>
      <c r="J86" s="65">
        <v>2001.2745019999998</v>
      </c>
      <c r="K86" s="26">
        <v>6.5910000000000002</v>
      </c>
      <c r="L86" s="60">
        <v>2098.8234980000007</v>
      </c>
      <c r="M86" s="26">
        <v>452.40699999999998</v>
      </c>
      <c r="N86" s="26">
        <v>870.76400000000001</v>
      </c>
      <c r="O86" s="26">
        <v>31.433</v>
      </c>
      <c r="Q86" s="26">
        <v>15592.93</v>
      </c>
      <c r="R86" s="26">
        <v>11675.05</v>
      </c>
      <c r="S86" s="26">
        <v>1697.7619999999999</v>
      </c>
      <c r="T86" s="26">
        <v>2174.672</v>
      </c>
      <c r="U86" s="26">
        <v>799.15499999999997</v>
      </c>
      <c r="V86" s="26">
        <v>7003.4589999999998</v>
      </c>
      <c r="W86" s="26">
        <v>3917.8780000000002</v>
      </c>
      <c r="X86" s="26">
        <v>-1196.915</v>
      </c>
      <c r="Y86" s="26">
        <v>-5083.3599999999997</v>
      </c>
      <c r="AA86" s="60">
        <v>5871</v>
      </c>
      <c r="AB86" s="60">
        <v>-1305.3</v>
      </c>
      <c r="AC86" s="60">
        <v>7176.3</v>
      </c>
      <c r="AE86" s="60">
        <v>-10163.07</v>
      </c>
      <c r="AF86" s="60">
        <v>-4284.2049999999999</v>
      </c>
      <c r="AG86" s="60">
        <v>-9363.9149999999991</v>
      </c>
      <c r="AH86" s="60">
        <v>0</v>
      </c>
    </row>
    <row r="87" spans="1:34" x14ac:dyDescent="0.2">
      <c r="A87" s="5">
        <v>40178</v>
      </c>
      <c r="B87" s="26">
        <v>9018.3040000000001</v>
      </c>
      <c r="C87" s="26">
        <v>9014.4429999999993</v>
      </c>
      <c r="D87" s="26">
        <v>4465.5129999999999</v>
      </c>
      <c r="E87" s="26">
        <v>4118.0839999999998</v>
      </c>
      <c r="F87" s="26">
        <v>347.42899999999997</v>
      </c>
      <c r="G87" s="26"/>
      <c r="H87" s="26">
        <v>4552.7910000000002</v>
      </c>
      <c r="I87" s="26">
        <v>4274.5320000000002</v>
      </c>
      <c r="J87" s="65">
        <v>2909.6262499999998</v>
      </c>
      <c r="K87" s="26">
        <v>6.327</v>
      </c>
      <c r="L87" s="60">
        <v>834.39975000000049</v>
      </c>
      <c r="M87" s="26">
        <v>524.17899999999997</v>
      </c>
      <c r="N87" s="26">
        <v>278.25900000000001</v>
      </c>
      <c r="O87" s="26">
        <v>3.8610000000000002</v>
      </c>
      <c r="Q87" s="26">
        <v>9461.2270000000008</v>
      </c>
      <c r="R87" s="26">
        <v>7900.9560000000001</v>
      </c>
      <c r="S87" s="26">
        <v>1750.4749999999999</v>
      </c>
      <c r="T87" s="26">
        <v>1201.2729999999999</v>
      </c>
      <c r="U87" s="26">
        <v>762.33</v>
      </c>
      <c r="V87" s="26">
        <v>4186.8779999999997</v>
      </c>
      <c r="W87" s="26">
        <v>1560.271</v>
      </c>
      <c r="X87" s="26">
        <v>1113.4870000000001</v>
      </c>
      <c r="Y87" s="26">
        <v>-442.923</v>
      </c>
      <c r="AA87" s="60">
        <v>442.9</v>
      </c>
      <c r="AB87" s="60">
        <v>4606</v>
      </c>
      <c r="AC87" s="60">
        <v>396.3</v>
      </c>
      <c r="AE87" s="60">
        <v>-4908.4359999999997</v>
      </c>
      <c r="AF87" s="60">
        <v>319.40699999999998</v>
      </c>
      <c r="AG87" s="60">
        <v>-4146.1059999999998</v>
      </c>
      <c r="AH87" s="60">
        <v>0</v>
      </c>
    </row>
    <row r="88" spans="1:34" x14ac:dyDescent="0.2">
      <c r="A88" s="5">
        <v>40268</v>
      </c>
      <c r="B88" s="26">
        <v>9665.5360000000001</v>
      </c>
      <c r="C88" s="26">
        <v>9665.0730000000003</v>
      </c>
      <c r="D88" s="26">
        <v>4798.3630000000003</v>
      </c>
      <c r="E88" s="26">
        <v>4226.3040000000001</v>
      </c>
      <c r="F88" s="26">
        <v>572.05899999999997</v>
      </c>
      <c r="G88" s="26"/>
      <c r="H88" s="26">
        <v>4867.1730000000007</v>
      </c>
      <c r="I88" s="26">
        <v>4036.8969999999999</v>
      </c>
      <c r="J88" s="65">
        <v>2296.26325</v>
      </c>
      <c r="K88" s="26">
        <v>5.282</v>
      </c>
      <c r="L88" s="60">
        <v>1394.9967500000007</v>
      </c>
      <c r="M88" s="26">
        <v>340.35500000000002</v>
      </c>
      <c r="N88" s="26">
        <v>830.27599999999995</v>
      </c>
      <c r="O88" s="26">
        <v>0.46300000000000002</v>
      </c>
      <c r="Q88" s="26">
        <v>9827.0429999999997</v>
      </c>
      <c r="R88" s="26">
        <v>8383.1929999999993</v>
      </c>
      <c r="S88" s="26">
        <v>1563.6759999999999</v>
      </c>
      <c r="T88" s="26">
        <v>1500.298</v>
      </c>
      <c r="U88" s="26">
        <v>742.66</v>
      </c>
      <c r="V88" s="26">
        <v>4576.5590000000002</v>
      </c>
      <c r="W88" s="26">
        <v>1443.85</v>
      </c>
      <c r="X88" s="26">
        <v>1281.8800000000001</v>
      </c>
      <c r="Y88" s="26">
        <v>-161.50700000000001</v>
      </c>
      <c r="AA88" s="60">
        <v>161.5</v>
      </c>
      <c r="AB88" s="60">
        <v>-97.7</v>
      </c>
      <c r="AC88" s="60">
        <v>259.2</v>
      </c>
      <c r="AE88" s="60">
        <v>-4959.87</v>
      </c>
      <c r="AF88" s="60">
        <v>581.15300000000002</v>
      </c>
      <c r="AG88" s="60">
        <v>-4217.21</v>
      </c>
      <c r="AH88" s="60">
        <v>0</v>
      </c>
    </row>
    <row r="89" spans="1:34" x14ac:dyDescent="0.2">
      <c r="A89" s="5">
        <v>40359</v>
      </c>
      <c r="B89" s="26">
        <v>12750.39</v>
      </c>
      <c r="C89" s="26">
        <v>12713.09</v>
      </c>
      <c r="D89" s="26">
        <v>6813.567</v>
      </c>
      <c r="E89" s="26">
        <v>6344.7619999999997</v>
      </c>
      <c r="F89" s="26">
        <v>468.80500000000001</v>
      </c>
      <c r="G89" s="26"/>
      <c r="H89" s="26">
        <v>5936.82</v>
      </c>
      <c r="I89" s="26">
        <v>4308.3130000000001</v>
      </c>
      <c r="J89" s="65">
        <v>3817.6267499999999</v>
      </c>
      <c r="K89" s="26">
        <v>9.0890000000000004</v>
      </c>
      <c r="L89" s="60">
        <v>21.409249999999702</v>
      </c>
      <c r="M89" s="26">
        <v>460.18799999999999</v>
      </c>
      <c r="N89" s="26">
        <v>1628.5070000000001</v>
      </c>
      <c r="O89" s="26">
        <v>37.296999999999997</v>
      </c>
      <c r="Q89" s="26">
        <v>9293.9220000000005</v>
      </c>
      <c r="R89" s="26">
        <v>7843.6180000000004</v>
      </c>
      <c r="S89" s="26">
        <v>1703.604</v>
      </c>
      <c r="T89" s="26">
        <v>1553.7190000000001</v>
      </c>
      <c r="U89" s="26">
        <v>771.83600000000001</v>
      </c>
      <c r="V89" s="26">
        <v>3814.4589999999998</v>
      </c>
      <c r="W89" s="26">
        <v>1450.3040000000001</v>
      </c>
      <c r="X89" s="26">
        <v>4869.4719999999998</v>
      </c>
      <c r="Y89" s="26">
        <v>3456.4650000000001</v>
      </c>
      <c r="AA89" s="60">
        <v>-3457.8</v>
      </c>
      <c r="AB89" s="60">
        <v>-35.299999999999997</v>
      </c>
      <c r="AC89" s="60">
        <v>-3422.5</v>
      </c>
      <c r="AE89" s="60">
        <v>-3357.1019999999999</v>
      </c>
      <c r="AF89" s="60">
        <v>4228.3010000000004</v>
      </c>
      <c r="AG89" s="60">
        <v>-2585.2659999999996</v>
      </c>
      <c r="AH89" s="60">
        <v>0</v>
      </c>
    </row>
    <row r="90" spans="1:34" x14ac:dyDescent="0.2">
      <c r="A90" s="5">
        <v>40451</v>
      </c>
      <c r="B90" s="26">
        <v>12428.67</v>
      </c>
      <c r="C90" s="26">
        <v>12239.39</v>
      </c>
      <c r="D90" s="26">
        <v>6623.1959999999999</v>
      </c>
      <c r="E90" s="26">
        <v>5122.0780000000004</v>
      </c>
      <c r="F90" s="26">
        <v>1501.1179999999999</v>
      </c>
      <c r="G90" s="26"/>
      <c r="H90" s="26">
        <v>5805.473</v>
      </c>
      <c r="I90" s="26">
        <v>4692.6040000000003</v>
      </c>
      <c r="J90" s="65">
        <v>3080.2955000000002</v>
      </c>
      <c r="K90" s="26">
        <v>1.4430000000000001</v>
      </c>
      <c r="L90" s="60">
        <v>1030.1084999999996</v>
      </c>
      <c r="M90" s="26">
        <v>580.75699999999995</v>
      </c>
      <c r="N90" s="26">
        <v>1112.8689999999999</v>
      </c>
      <c r="O90" s="26">
        <v>189.28299999999999</v>
      </c>
      <c r="Q90" s="26">
        <v>15092.73</v>
      </c>
      <c r="R90" s="26">
        <v>13147.95</v>
      </c>
      <c r="S90" s="26">
        <v>1693.249</v>
      </c>
      <c r="T90" s="26">
        <v>2185.873</v>
      </c>
      <c r="U90" s="26">
        <v>1013.438</v>
      </c>
      <c r="V90" s="26">
        <v>8255.39</v>
      </c>
      <c r="W90" s="26">
        <v>1944.7840000000001</v>
      </c>
      <c r="X90" s="26">
        <v>-908.56410000000005</v>
      </c>
      <c r="Y90" s="26">
        <v>-2664.0650000000001</v>
      </c>
      <c r="AA90" s="60">
        <v>3161.6</v>
      </c>
      <c r="AB90" s="60">
        <v>-99.7</v>
      </c>
      <c r="AC90" s="60">
        <v>3261.3</v>
      </c>
      <c r="AE90" s="60">
        <v>-9287.2620000000006</v>
      </c>
      <c r="AF90" s="60">
        <v>-1650.627</v>
      </c>
      <c r="AG90" s="60">
        <v>-8273.8240000000005</v>
      </c>
      <c r="AH90" s="60">
        <v>3027.9</v>
      </c>
    </row>
    <row r="91" spans="1:34" x14ac:dyDescent="0.2">
      <c r="A91" s="5">
        <v>40543</v>
      </c>
      <c r="B91" s="26">
        <v>10219.36</v>
      </c>
      <c r="C91" s="26">
        <v>10217.9</v>
      </c>
      <c r="D91" s="26">
        <v>5646.2709999999997</v>
      </c>
      <c r="E91" s="26">
        <v>5477.7839999999997</v>
      </c>
      <c r="F91" s="26">
        <v>168.48699999999999</v>
      </c>
      <c r="G91" s="26"/>
      <c r="H91" s="26">
        <v>4573.09</v>
      </c>
      <c r="I91" s="26">
        <v>4049.62</v>
      </c>
      <c r="J91" s="65">
        <v>3360.1605</v>
      </c>
      <c r="K91" s="26">
        <v>1.9359999999999999</v>
      </c>
      <c r="L91" s="60">
        <v>82.73150000000021</v>
      </c>
      <c r="M91" s="26">
        <v>604.79200000000003</v>
      </c>
      <c r="N91" s="26">
        <v>523.47</v>
      </c>
      <c r="O91" s="26">
        <v>1.4630000000000001</v>
      </c>
      <c r="Q91" s="26">
        <v>9392.8349999999991</v>
      </c>
      <c r="R91" s="26">
        <v>8325.2739999999994</v>
      </c>
      <c r="S91" s="26">
        <v>1715.665</v>
      </c>
      <c r="T91" s="26">
        <v>1014.2430000000001</v>
      </c>
      <c r="U91" s="26">
        <v>557.346</v>
      </c>
      <c r="V91" s="26">
        <v>5038.0200000000004</v>
      </c>
      <c r="W91" s="26">
        <v>1067.5609999999999</v>
      </c>
      <c r="X91" s="26">
        <v>1892.624</v>
      </c>
      <c r="Y91" s="26">
        <v>826.52599999999995</v>
      </c>
      <c r="AA91" s="60">
        <v>-826.5</v>
      </c>
      <c r="AB91" s="60">
        <v>619.29999999999995</v>
      </c>
      <c r="AC91" s="60">
        <v>-1445.8</v>
      </c>
      <c r="AE91" s="60">
        <v>-4819.7449999999999</v>
      </c>
      <c r="AF91" s="60">
        <v>1383.8720000000001</v>
      </c>
      <c r="AG91" s="60">
        <v>-4262.3989999999994</v>
      </c>
      <c r="AH91" s="60">
        <v>0</v>
      </c>
    </row>
    <row r="92" spans="1:34" x14ac:dyDescent="0.2">
      <c r="A92" s="5">
        <v>40633</v>
      </c>
      <c r="B92" s="26">
        <v>9799.8310000000001</v>
      </c>
      <c r="C92" s="26">
        <v>9799.2420000000002</v>
      </c>
      <c r="D92" s="26">
        <v>5185.4709999999995</v>
      </c>
      <c r="E92" s="26">
        <v>4193.2309999999998</v>
      </c>
      <c r="F92" s="26">
        <v>992.24</v>
      </c>
      <c r="G92" s="26"/>
      <c r="H92" s="26">
        <v>4614.3600000000006</v>
      </c>
      <c r="I92" s="26">
        <v>3936.3890000000001</v>
      </c>
      <c r="J92" s="65">
        <v>3043.66525</v>
      </c>
      <c r="K92" s="26">
        <v>2.4729999999999999</v>
      </c>
      <c r="L92" s="60">
        <v>468.60875000000055</v>
      </c>
      <c r="M92" s="26">
        <v>421.642</v>
      </c>
      <c r="N92" s="26">
        <v>677.971</v>
      </c>
      <c r="O92" s="26">
        <v>0.58899999999999997</v>
      </c>
      <c r="Q92" s="26">
        <v>10833.82</v>
      </c>
      <c r="R92" s="26">
        <v>9687.23</v>
      </c>
      <c r="S92" s="26">
        <v>1706.625</v>
      </c>
      <c r="T92" s="26">
        <v>1567.377</v>
      </c>
      <c r="U92" s="26">
        <v>766.65099999999995</v>
      </c>
      <c r="V92" s="26">
        <v>5646.5770000000002</v>
      </c>
      <c r="W92" s="26">
        <v>1146.5899999999999</v>
      </c>
      <c r="X92" s="26">
        <v>112.012</v>
      </c>
      <c r="Y92" s="26">
        <v>-1033.989</v>
      </c>
      <c r="AA92" s="60">
        <v>1034</v>
      </c>
      <c r="AB92" s="60">
        <v>-146.19999999999999</v>
      </c>
      <c r="AC92" s="60">
        <v>1180.2</v>
      </c>
      <c r="AE92" s="60">
        <v>-6219.46</v>
      </c>
      <c r="AF92" s="60">
        <v>-267.33800000000002</v>
      </c>
      <c r="AG92" s="60">
        <v>-5452.8090000000002</v>
      </c>
      <c r="AH92" s="60">
        <v>0</v>
      </c>
    </row>
    <row r="93" spans="1:34" x14ac:dyDescent="0.2">
      <c r="A93" s="5">
        <v>40724</v>
      </c>
      <c r="B93" s="26">
        <v>14050.93</v>
      </c>
      <c r="C93" s="26">
        <v>14019.27</v>
      </c>
      <c r="D93" s="26">
        <v>7748.1639999999998</v>
      </c>
      <c r="E93" s="26">
        <v>7104.0060000000003</v>
      </c>
      <c r="F93" s="26">
        <v>644.15800000000002</v>
      </c>
      <c r="G93" s="26"/>
      <c r="H93" s="26">
        <v>6302.7649999999994</v>
      </c>
      <c r="I93" s="26">
        <v>5355.5320000000002</v>
      </c>
      <c r="J93" s="65">
        <v>4955.1940000000004</v>
      </c>
      <c r="K93" s="26">
        <v>4.9640000000000004</v>
      </c>
      <c r="L93" s="60">
        <v>-86.512000000000853</v>
      </c>
      <c r="M93" s="26">
        <v>481.88600000000002</v>
      </c>
      <c r="N93" s="26">
        <v>947.23299999999995</v>
      </c>
      <c r="O93" s="26">
        <v>31.663</v>
      </c>
      <c r="Q93" s="26">
        <v>12616.8</v>
      </c>
      <c r="R93" s="26">
        <v>10962.84</v>
      </c>
      <c r="S93" s="26">
        <v>1710.412</v>
      </c>
      <c r="T93" s="26">
        <v>1718.3630000000001</v>
      </c>
      <c r="U93" s="26">
        <v>646.52200000000005</v>
      </c>
      <c r="V93" s="26">
        <v>6887.5479999999998</v>
      </c>
      <c r="W93" s="26">
        <v>1653.96</v>
      </c>
      <c r="X93" s="26">
        <v>3056.4209999999998</v>
      </c>
      <c r="Y93" s="26">
        <v>1434.124</v>
      </c>
      <c r="AA93" s="60">
        <v>-1434.1</v>
      </c>
      <c r="AB93" s="60">
        <v>-97.6</v>
      </c>
      <c r="AC93" s="60">
        <v>-1336.5</v>
      </c>
      <c r="AE93" s="60">
        <v>-6314.04</v>
      </c>
      <c r="AF93" s="60">
        <v>2080.6460000000002</v>
      </c>
      <c r="AG93" s="60">
        <v>-5667.518</v>
      </c>
      <c r="AH93" s="60">
        <v>0</v>
      </c>
    </row>
    <row r="94" spans="1:34" x14ac:dyDescent="0.2">
      <c r="A94" s="5">
        <v>40816</v>
      </c>
      <c r="B94" s="26">
        <v>13430.48</v>
      </c>
      <c r="C94" s="26">
        <v>13177.22</v>
      </c>
      <c r="D94" s="26">
        <v>8589.8670000000002</v>
      </c>
      <c r="E94" s="26">
        <v>7861.6059999999998</v>
      </c>
      <c r="F94" s="26">
        <v>728.26099999999997</v>
      </c>
      <c r="G94" s="26"/>
      <c r="H94" s="26">
        <v>4840.6139999999996</v>
      </c>
      <c r="I94" s="26">
        <v>4039.1179999999999</v>
      </c>
      <c r="J94" s="65">
        <v>3746.6190000000001</v>
      </c>
      <c r="K94" s="26">
        <v>1.272</v>
      </c>
      <c r="L94" s="60">
        <v>-368.26800000000048</v>
      </c>
      <c r="M94" s="26">
        <v>659.495</v>
      </c>
      <c r="N94" s="26">
        <v>801.49599999999998</v>
      </c>
      <c r="O94" s="26">
        <v>253.262</v>
      </c>
      <c r="Q94" s="26">
        <v>15759.01</v>
      </c>
      <c r="R94" s="26">
        <v>12674.57</v>
      </c>
      <c r="S94" s="26">
        <v>2047.047</v>
      </c>
      <c r="T94" s="26">
        <v>2204.3110000000001</v>
      </c>
      <c r="U94" s="26">
        <v>895.85799999999995</v>
      </c>
      <c r="V94" s="26">
        <v>7527.35</v>
      </c>
      <c r="W94" s="26">
        <v>3084.4490000000001</v>
      </c>
      <c r="X94" s="26">
        <v>502.654</v>
      </c>
      <c r="Y94" s="26">
        <v>-2328.5329999999999</v>
      </c>
      <c r="AA94" s="60">
        <v>2265.9</v>
      </c>
      <c r="AB94" s="60">
        <v>-242.7</v>
      </c>
      <c r="AC94" s="60">
        <v>2508.6</v>
      </c>
      <c r="AE94" s="60">
        <v>-10918.4</v>
      </c>
      <c r="AF94" s="60">
        <v>-1432.675</v>
      </c>
      <c r="AG94" s="60">
        <v>-10022.541999999999</v>
      </c>
      <c r="AH94" s="60">
        <v>2888.6</v>
      </c>
    </row>
    <row r="95" spans="1:34" x14ac:dyDescent="0.2">
      <c r="A95" s="5">
        <v>40908</v>
      </c>
      <c r="B95" s="26">
        <v>12803.21</v>
      </c>
      <c r="C95" s="26">
        <v>12788.47</v>
      </c>
      <c r="D95" s="26">
        <v>8186.1239999999998</v>
      </c>
      <c r="E95" s="26">
        <v>7524.5320000000002</v>
      </c>
      <c r="F95" s="26">
        <v>661.59199999999998</v>
      </c>
      <c r="G95" s="26"/>
      <c r="H95" s="26">
        <v>4617.0879999999997</v>
      </c>
      <c r="I95" s="26">
        <v>4438.3710000000001</v>
      </c>
      <c r="J95" s="65">
        <v>1981.5404480000002</v>
      </c>
      <c r="K95" s="26">
        <v>1.5609999999999999</v>
      </c>
      <c r="L95" s="60">
        <v>1865.4465519999992</v>
      </c>
      <c r="M95" s="26">
        <v>589.822</v>
      </c>
      <c r="N95" s="26">
        <v>178.71799999999999</v>
      </c>
      <c r="O95" s="26">
        <v>14.737</v>
      </c>
      <c r="Q95" s="26">
        <v>9783.8639999999996</v>
      </c>
      <c r="R95" s="26">
        <v>8780.3469999999998</v>
      </c>
      <c r="S95" s="26">
        <v>1781.9459999999999</v>
      </c>
      <c r="T95" s="26">
        <v>1034.6659999999999</v>
      </c>
      <c r="U95" s="26">
        <v>533.79999999999995</v>
      </c>
      <c r="V95" s="26">
        <v>5429.9350000000004</v>
      </c>
      <c r="W95" s="26">
        <v>1003.5170000000001</v>
      </c>
      <c r="X95" s="26">
        <v>4008.1280000000002</v>
      </c>
      <c r="Y95" s="26">
        <v>3019.348</v>
      </c>
      <c r="AA95" s="60">
        <v>-3018.8</v>
      </c>
      <c r="AB95" s="60">
        <v>-113.6</v>
      </c>
      <c r="AC95" s="60">
        <v>-2905.2</v>
      </c>
      <c r="AE95" s="60">
        <v>-5166.7749999999996</v>
      </c>
      <c r="AF95" s="60">
        <v>3553.1480000000001</v>
      </c>
      <c r="AG95" s="60">
        <v>-4632.9749999999995</v>
      </c>
      <c r="AH95" s="60">
        <v>0</v>
      </c>
    </row>
    <row r="96" spans="1:34" x14ac:dyDescent="0.2">
      <c r="A96" s="5">
        <v>40999</v>
      </c>
      <c r="B96" s="26">
        <v>11461.73</v>
      </c>
      <c r="C96" s="26">
        <v>11438.34</v>
      </c>
      <c r="D96" s="26">
        <v>5452.2809999999999</v>
      </c>
      <c r="E96" s="26">
        <v>4751.9579999999996</v>
      </c>
      <c r="F96" s="26">
        <v>700.322</v>
      </c>
      <c r="G96" s="26"/>
      <c r="H96" s="26">
        <v>6009.4459999999999</v>
      </c>
      <c r="I96" s="26">
        <v>4793.34</v>
      </c>
      <c r="J96" s="65">
        <v>2189.1683279999997</v>
      </c>
      <c r="K96" s="26">
        <v>0.89300000000000002</v>
      </c>
      <c r="L96" s="60">
        <v>2051.8946719999999</v>
      </c>
      <c r="M96" s="26">
        <v>551.38499999999999</v>
      </c>
      <c r="N96" s="26">
        <v>1216.105</v>
      </c>
      <c r="O96" s="26">
        <v>23.385999999999999</v>
      </c>
      <c r="Q96" s="26">
        <v>11668.76</v>
      </c>
      <c r="R96" s="26">
        <v>10015.83</v>
      </c>
      <c r="S96" s="26">
        <v>1735.518</v>
      </c>
      <c r="T96" s="26">
        <v>1627.329</v>
      </c>
      <c r="U96" s="26">
        <v>708.36900000000003</v>
      </c>
      <c r="V96" s="26">
        <v>5944.6090000000004</v>
      </c>
      <c r="W96" s="26">
        <v>1652.931</v>
      </c>
      <c r="X96" s="26">
        <v>1422.5150000000001</v>
      </c>
      <c r="Y96" s="26">
        <v>-207.03</v>
      </c>
      <c r="AA96" s="60">
        <v>207</v>
      </c>
      <c r="AB96" s="60">
        <v>1273.5999999999999</v>
      </c>
      <c r="AC96" s="60">
        <v>-1066.5999999999999</v>
      </c>
      <c r="AE96" s="60">
        <v>-5659.3109999999997</v>
      </c>
      <c r="AF96" s="60">
        <v>501.339</v>
      </c>
      <c r="AG96" s="60">
        <v>-4950.942</v>
      </c>
      <c r="AH96" s="60">
        <v>0</v>
      </c>
    </row>
    <row r="97" spans="1:34" x14ac:dyDescent="0.2">
      <c r="A97" s="5">
        <v>41090</v>
      </c>
      <c r="B97" s="26">
        <v>12650.31</v>
      </c>
      <c r="C97" s="26">
        <v>12647.35</v>
      </c>
      <c r="D97" s="26">
        <v>6707.8919999999998</v>
      </c>
      <c r="E97" s="26">
        <v>6126.12</v>
      </c>
      <c r="F97" s="26">
        <v>581.77200000000005</v>
      </c>
      <c r="G97" s="26"/>
      <c r="H97" s="26">
        <v>5942.4179999999997</v>
      </c>
      <c r="I97" s="26">
        <v>5015.4340000000002</v>
      </c>
      <c r="J97" s="65">
        <v>2590.4971380000002</v>
      </c>
      <c r="K97" s="26">
        <v>1.1479999999999999</v>
      </c>
      <c r="L97" s="60">
        <v>1889.2068619999995</v>
      </c>
      <c r="M97" s="26">
        <v>534.58199999999999</v>
      </c>
      <c r="N97" s="26">
        <v>926.98400000000004</v>
      </c>
      <c r="O97" s="26">
        <v>2.96</v>
      </c>
      <c r="Q97" s="26">
        <v>11346.37</v>
      </c>
      <c r="R97" s="26">
        <v>10250.99</v>
      </c>
      <c r="S97" s="26">
        <v>1870.2329999999999</v>
      </c>
      <c r="T97" s="26">
        <v>1802.077</v>
      </c>
      <c r="U97" s="26">
        <v>593.69600000000003</v>
      </c>
      <c r="V97" s="26">
        <v>5984.9859999999999</v>
      </c>
      <c r="W97" s="26">
        <v>1095.3779999999999</v>
      </c>
      <c r="X97" s="26">
        <v>2396.3580000000002</v>
      </c>
      <c r="Y97" s="26">
        <v>1303.94</v>
      </c>
      <c r="AA97" s="60">
        <v>-1303.9000000000001</v>
      </c>
      <c r="AB97" s="60">
        <v>-122.6</v>
      </c>
      <c r="AC97" s="60">
        <v>-1181.3</v>
      </c>
      <c r="AE97" s="60">
        <v>-5403.9520000000002</v>
      </c>
      <c r="AF97" s="60">
        <v>1897.636</v>
      </c>
      <c r="AG97" s="60">
        <v>-4810.2560000000003</v>
      </c>
      <c r="AH97" s="60">
        <v>0</v>
      </c>
    </row>
    <row r="98" spans="1:34" x14ac:dyDescent="0.2">
      <c r="A98" s="5">
        <v>41182</v>
      </c>
      <c r="B98" s="26">
        <v>12362.67</v>
      </c>
      <c r="C98" s="26">
        <v>12360.31</v>
      </c>
      <c r="D98" s="26">
        <v>6279.5690000000004</v>
      </c>
      <c r="E98" s="26">
        <v>5659.9319999999998</v>
      </c>
      <c r="F98" s="26">
        <v>619.63699999999994</v>
      </c>
      <c r="G98" s="26"/>
      <c r="H98" s="26">
        <v>6083.1019999999999</v>
      </c>
      <c r="I98" s="26">
        <v>5259.1319999999996</v>
      </c>
      <c r="J98" s="65">
        <v>2379.9677779999997</v>
      </c>
      <c r="K98" s="26">
        <v>1.056</v>
      </c>
      <c r="L98" s="60">
        <v>2234.524222</v>
      </c>
      <c r="M98" s="26">
        <v>643.58399999999995</v>
      </c>
      <c r="N98" s="26">
        <v>823.97</v>
      </c>
      <c r="O98" s="26">
        <v>2.36</v>
      </c>
      <c r="Q98" s="26">
        <v>18675.740000000002</v>
      </c>
      <c r="R98" s="26">
        <v>15439.89</v>
      </c>
      <c r="S98" s="26">
        <v>1894.62</v>
      </c>
      <c r="T98" s="26">
        <v>2597.4299999999998</v>
      </c>
      <c r="U98" s="26">
        <v>1101.2349999999999</v>
      </c>
      <c r="V98" s="26">
        <v>9846.6029999999992</v>
      </c>
      <c r="W98" s="26">
        <v>3235.8510000000001</v>
      </c>
      <c r="X98" s="26">
        <v>-3079.5770000000002</v>
      </c>
      <c r="Y98" s="26">
        <v>-6313.0680000000002</v>
      </c>
      <c r="AA98" s="60">
        <v>5897.1</v>
      </c>
      <c r="AB98" s="60">
        <v>-225.4</v>
      </c>
      <c r="AC98" s="60">
        <v>6122.5</v>
      </c>
      <c r="AE98" s="60">
        <v>-12592.64</v>
      </c>
      <c r="AF98" s="60">
        <v>-5211.8329999999996</v>
      </c>
      <c r="AG98" s="60">
        <v>-11491.404999999999</v>
      </c>
      <c r="AH98" s="60">
        <v>1330.1</v>
      </c>
    </row>
    <row r="99" spans="1:34" x14ac:dyDescent="0.2">
      <c r="A99" s="5">
        <v>41274</v>
      </c>
      <c r="B99" s="26">
        <v>10587.3</v>
      </c>
      <c r="C99" s="26">
        <v>10584.08</v>
      </c>
      <c r="D99" s="26">
        <v>5028.049</v>
      </c>
      <c r="E99" s="26">
        <v>4470.9030000000002</v>
      </c>
      <c r="F99" s="26">
        <v>557.14599999999996</v>
      </c>
      <c r="G99" s="26"/>
      <c r="H99" s="26">
        <v>5559.2510000000002</v>
      </c>
      <c r="I99" s="26">
        <v>4971.6660000000002</v>
      </c>
      <c r="J99" s="65">
        <v>2271.9821303799999</v>
      </c>
      <c r="K99" s="26">
        <v>1.004</v>
      </c>
      <c r="L99" s="60">
        <v>2054.0868696200005</v>
      </c>
      <c r="M99" s="26">
        <v>644.59299999999996</v>
      </c>
      <c r="N99" s="26">
        <v>587.58500000000004</v>
      </c>
      <c r="O99" s="26">
        <v>3.218</v>
      </c>
      <c r="Q99" s="26">
        <v>10593.37</v>
      </c>
      <c r="R99" s="26">
        <v>9486.5249999999996</v>
      </c>
      <c r="S99" s="26">
        <v>1791.5360000000001</v>
      </c>
      <c r="T99" s="26">
        <v>967.33699999999999</v>
      </c>
      <c r="U99" s="26">
        <v>342.41500000000002</v>
      </c>
      <c r="V99" s="26">
        <v>6385.2370000000001</v>
      </c>
      <c r="W99" s="26">
        <v>1106.845</v>
      </c>
      <c r="X99" s="26">
        <v>1097.557</v>
      </c>
      <c r="Y99" s="26">
        <v>-6.07</v>
      </c>
      <c r="AA99" s="60">
        <v>6.1000000000003638</v>
      </c>
      <c r="AB99" s="60">
        <v>-112.4</v>
      </c>
      <c r="AC99" s="60">
        <v>118.5</v>
      </c>
      <c r="AE99" s="60">
        <v>-5034.1189999999997</v>
      </c>
      <c r="AF99" s="60">
        <v>336.34500000000003</v>
      </c>
      <c r="AG99" s="60">
        <v>-4691.7039999999997</v>
      </c>
      <c r="AH99" s="60">
        <v>0</v>
      </c>
    </row>
    <row r="100" spans="1:34" x14ac:dyDescent="0.2">
      <c r="A100" s="5">
        <v>41364</v>
      </c>
      <c r="B100" s="26">
        <v>13991.29</v>
      </c>
      <c r="C100" s="26">
        <v>13943.36</v>
      </c>
      <c r="D100" s="26">
        <v>7802.6239999999998</v>
      </c>
      <c r="E100" s="26">
        <v>7196.5209999999997</v>
      </c>
      <c r="F100" s="26">
        <v>606.10199999999998</v>
      </c>
      <c r="G100" s="26"/>
      <c r="H100" s="26">
        <v>6188.6679999999997</v>
      </c>
      <c r="I100" s="26">
        <v>5114.3950000000004</v>
      </c>
      <c r="J100" s="60">
        <v>2518.1054929999996</v>
      </c>
      <c r="K100" s="26">
        <v>1.0209999999999999</v>
      </c>
      <c r="L100" s="60">
        <v>2063.0655069999998</v>
      </c>
      <c r="M100" s="26">
        <v>532.202</v>
      </c>
      <c r="N100" s="26">
        <v>1074.2739999999999</v>
      </c>
      <c r="O100" s="26">
        <v>47.936999999999998</v>
      </c>
      <c r="Q100" s="26">
        <v>15733.96</v>
      </c>
      <c r="R100" s="26">
        <v>14355.14</v>
      </c>
      <c r="S100" s="26">
        <v>1997.4090000000001</v>
      </c>
      <c r="T100" s="26">
        <v>1792.0509999999999</v>
      </c>
      <c r="U100" s="26">
        <v>596.77499999999998</v>
      </c>
      <c r="V100" s="26">
        <v>9968.9060000000009</v>
      </c>
      <c r="W100" s="26">
        <v>1378.8219999999999</v>
      </c>
      <c r="X100" s="26">
        <v>-411.786</v>
      </c>
      <c r="Y100" s="26">
        <v>-1742.671</v>
      </c>
      <c r="AA100" s="60">
        <v>1752.6</v>
      </c>
      <c r="AB100" s="60">
        <v>-191.4</v>
      </c>
      <c r="AC100" s="60">
        <v>1944.1</v>
      </c>
      <c r="AE100" s="60">
        <v>-9545.2950000000001</v>
      </c>
      <c r="AF100" s="60">
        <v>-1145.896</v>
      </c>
      <c r="AG100" s="60">
        <v>-8948.52</v>
      </c>
      <c r="AH100" s="60">
        <v>0</v>
      </c>
    </row>
    <row r="101" spans="1:34" x14ac:dyDescent="0.2">
      <c r="A101" s="5">
        <v>41455</v>
      </c>
      <c r="B101" s="26">
        <v>15472.73</v>
      </c>
      <c r="C101" s="26">
        <v>15079.91</v>
      </c>
      <c r="D101" s="26">
        <v>7345.6710000000003</v>
      </c>
      <c r="E101" s="26">
        <v>6789</v>
      </c>
      <c r="F101" s="26">
        <v>556.67100000000005</v>
      </c>
      <c r="G101" s="26"/>
      <c r="H101" s="26">
        <v>8127.0619999999999</v>
      </c>
      <c r="I101" s="26">
        <v>5705.75</v>
      </c>
      <c r="J101" s="60">
        <v>2698.4746479999999</v>
      </c>
      <c r="K101" s="26">
        <v>0.873</v>
      </c>
      <c r="L101" s="60">
        <v>2336.6133520000012</v>
      </c>
      <c r="M101" s="26">
        <v>669.78899999999999</v>
      </c>
      <c r="N101" s="26">
        <v>2421.3119999999999</v>
      </c>
      <c r="O101" s="26">
        <v>392.81900000000002</v>
      </c>
      <c r="Q101" s="26">
        <v>13339.2</v>
      </c>
      <c r="R101" s="26">
        <v>12179.74</v>
      </c>
      <c r="S101" s="26">
        <v>2927.4110000000001</v>
      </c>
      <c r="T101" s="26">
        <v>1790.155</v>
      </c>
      <c r="U101" s="26">
        <v>790.76700000000005</v>
      </c>
      <c r="V101" s="26">
        <v>6671.4049999999997</v>
      </c>
      <c r="W101" s="26">
        <v>1159.463</v>
      </c>
      <c r="X101" s="26">
        <v>2900.1759999999999</v>
      </c>
      <c r="Y101" s="26">
        <v>2133.5320000000002</v>
      </c>
      <c r="AA101" s="60">
        <v>-2133.5</v>
      </c>
      <c r="AB101" s="60">
        <v>3.2</v>
      </c>
      <c r="AC101" s="60">
        <v>-2136.6999999999998</v>
      </c>
      <c r="AE101" s="60">
        <v>-5212.1390000000001</v>
      </c>
      <c r="AF101" s="60">
        <v>2924.299</v>
      </c>
      <c r="AG101" s="60">
        <v>-4421.3720000000003</v>
      </c>
      <c r="AH101" s="60">
        <v>0</v>
      </c>
    </row>
    <row r="102" spans="1:34" x14ac:dyDescent="0.2">
      <c r="A102" s="5">
        <v>41547</v>
      </c>
      <c r="B102" s="26">
        <v>12708.82</v>
      </c>
      <c r="C102" s="26">
        <v>12651.37</v>
      </c>
      <c r="D102" s="26">
        <v>4951.0169999999998</v>
      </c>
      <c r="E102" s="26">
        <v>3384.2440000000001</v>
      </c>
      <c r="F102" s="26">
        <v>1566.7729999999999</v>
      </c>
      <c r="G102" s="26"/>
      <c r="H102" s="26">
        <v>6281.6139999999996</v>
      </c>
      <c r="I102" s="26">
        <v>7009.134</v>
      </c>
      <c r="J102" s="60">
        <v>2805.98177721</v>
      </c>
      <c r="K102" s="26">
        <v>1.2769999999999999</v>
      </c>
      <c r="L102" s="60">
        <v>1984.5822227899994</v>
      </c>
      <c r="M102" s="26">
        <v>741.101</v>
      </c>
      <c r="N102" s="26">
        <v>748.67200000000003</v>
      </c>
      <c r="O102" s="26">
        <v>57.457000000000001</v>
      </c>
      <c r="Q102" s="26">
        <v>18002.060000000001</v>
      </c>
      <c r="R102" s="26">
        <v>13207.34</v>
      </c>
      <c r="S102" s="26">
        <v>2455.1410000000001</v>
      </c>
      <c r="T102" s="26">
        <v>2630.5529999999999</v>
      </c>
      <c r="U102" s="26">
        <v>1078.798</v>
      </c>
      <c r="V102" s="26">
        <v>7042.8530000000001</v>
      </c>
      <c r="W102" s="26">
        <v>4794.7190000000001</v>
      </c>
      <c r="X102" s="26">
        <v>-555.97900000000004</v>
      </c>
      <c r="Y102" s="26">
        <v>-5293.241</v>
      </c>
      <c r="AA102" s="60">
        <v>5554.9000000000005</v>
      </c>
      <c r="AB102" s="60">
        <v>-262.5</v>
      </c>
      <c r="AC102" s="60">
        <v>3659.1</v>
      </c>
      <c r="AE102" s="60">
        <v>-10244.26</v>
      </c>
      <c r="AF102" s="60">
        <v>-4214.4430000000002</v>
      </c>
      <c r="AG102" s="60">
        <v>-9165.4619999999995</v>
      </c>
      <c r="AH102" s="60">
        <v>272.7</v>
      </c>
    </row>
    <row r="103" spans="1:34" x14ac:dyDescent="0.2">
      <c r="A103" s="5">
        <v>41639</v>
      </c>
      <c r="B103" s="26">
        <v>15444.97</v>
      </c>
      <c r="C103" s="26">
        <v>14373.86</v>
      </c>
      <c r="D103" s="26">
        <v>5778.8010000000004</v>
      </c>
      <c r="E103" s="26">
        <v>5143.2610000000004</v>
      </c>
      <c r="F103" s="26">
        <v>635.54</v>
      </c>
      <c r="G103" s="26"/>
      <c r="H103" s="26">
        <v>9666.1739999999991</v>
      </c>
      <c r="I103" s="26">
        <v>4987.1729999999998</v>
      </c>
      <c r="J103" s="60">
        <v>2650.6627919699999</v>
      </c>
      <c r="K103" s="26">
        <v>1.099</v>
      </c>
      <c r="L103" s="60">
        <v>1541.6932080299985</v>
      </c>
      <c r="M103" s="26">
        <v>793.71900000000005</v>
      </c>
      <c r="N103" s="26">
        <v>4679</v>
      </c>
      <c r="O103" s="26">
        <v>1071.116</v>
      </c>
      <c r="Q103" s="26">
        <v>11294.57</v>
      </c>
      <c r="R103" s="26">
        <v>10591.29</v>
      </c>
      <c r="S103" s="26">
        <v>2089.5700000000002</v>
      </c>
      <c r="T103" s="26">
        <v>1317.9860000000001</v>
      </c>
      <c r="U103" s="26">
        <v>551.89800000000002</v>
      </c>
      <c r="V103" s="26">
        <v>6631.8370000000004</v>
      </c>
      <c r="W103" s="26">
        <v>703.27499999999998</v>
      </c>
      <c r="X103" s="26">
        <v>3782.567</v>
      </c>
      <c r="Y103" s="26">
        <v>4150.4080000000004</v>
      </c>
      <c r="AA103" s="60">
        <v>-4150.3999999999996</v>
      </c>
      <c r="AB103" s="60">
        <v>3390.6</v>
      </c>
      <c r="AC103" s="60">
        <v>-7540.9999999999991</v>
      </c>
      <c r="AE103" s="60">
        <v>-1628.393</v>
      </c>
      <c r="AF103" s="60">
        <v>4702.3059999999996</v>
      </c>
      <c r="AG103" s="60">
        <v>-1076.4949999999999</v>
      </c>
      <c r="AH103" s="60">
        <v>0</v>
      </c>
    </row>
    <row r="104" spans="1:34" x14ac:dyDescent="0.2">
      <c r="A104" s="5">
        <v>41729</v>
      </c>
      <c r="B104" s="26">
        <v>9301.26</v>
      </c>
      <c r="C104" s="26">
        <v>9275.6810000000005</v>
      </c>
      <c r="D104" s="26">
        <v>3917.1129999999998</v>
      </c>
      <c r="E104" s="26">
        <v>3154.9740000000002</v>
      </c>
      <c r="F104" s="26">
        <v>762.13900000000001</v>
      </c>
      <c r="G104" s="26"/>
      <c r="H104" s="26">
        <v>5384.1469999999999</v>
      </c>
      <c r="I104" s="26">
        <v>4422.0649999999996</v>
      </c>
      <c r="J104" s="60">
        <v>2219.3231679999994</v>
      </c>
      <c r="K104" s="26">
        <v>0.71299999999999997</v>
      </c>
      <c r="L104" s="60">
        <v>1624.2308320000006</v>
      </c>
      <c r="M104" s="26">
        <v>577.798</v>
      </c>
      <c r="N104" s="26">
        <v>962.08199999999999</v>
      </c>
      <c r="O104" s="26">
        <v>25.579000000000001</v>
      </c>
      <c r="Q104" s="26">
        <v>13204.69</v>
      </c>
      <c r="R104" s="26">
        <v>11766.3</v>
      </c>
      <c r="S104" s="26">
        <v>1961.152</v>
      </c>
      <c r="T104" s="26">
        <v>2161.799</v>
      </c>
      <c r="U104" s="26">
        <v>614.91700000000003</v>
      </c>
      <c r="V104" s="26">
        <v>7028.4319999999998</v>
      </c>
      <c r="W104" s="26">
        <v>1438.3920000000001</v>
      </c>
      <c r="X104" s="26">
        <v>-2490.6190000000001</v>
      </c>
      <c r="Y104" s="26">
        <v>-3903.4319999999998</v>
      </c>
      <c r="AA104" s="60">
        <v>3903.4</v>
      </c>
      <c r="AB104" s="60">
        <v>1.8000000000000256</v>
      </c>
      <c r="AC104" s="60">
        <v>3901.5999999999995</v>
      </c>
      <c r="AE104" s="60">
        <v>-7820.5450000000001</v>
      </c>
      <c r="AF104" s="60">
        <v>-3288.5149999999999</v>
      </c>
      <c r="AG104" s="60">
        <v>-7205.6279999999997</v>
      </c>
      <c r="AH104" s="60">
        <v>0</v>
      </c>
    </row>
    <row r="105" spans="1:34" x14ac:dyDescent="0.2">
      <c r="A105" s="5">
        <v>41820</v>
      </c>
      <c r="B105" s="26">
        <v>16753.23</v>
      </c>
      <c r="C105" s="26">
        <v>16605.78</v>
      </c>
      <c r="D105" s="26">
        <v>9632.3150000000005</v>
      </c>
      <c r="E105" s="26">
        <v>9073.2289999999994</v>
      </c>
      <c r="F105" s="26">
        <v>559.08699999999999</v>
      </c>
      <c r="G105" s="26"/>
      <c r="H105" s="26">
        <v>7120.9110000000001</v>
      </c>
      <c r="I105" s="26">
        <v>5526.04</v>
      </c>
      <c r="J105" s="60">
        <v>3090.4956790000001</v>
      </c>
      <c r="K105" s="26">
        <v>0.58599999999999997</v>
      </c>
      <c r="L105" s="60">
        <v>1767.5053210000001</v>
      </c>
      <c r="M105" s="26">
        <v>667.45299999999997</v>
      </c>
      <c r="N105" s="26">
        <v>1594.8710000000001</v>
      </c>
      <c r="O105" s="26">
        <v>147.44300000000001</v>
      </c>
      <c r="Q105" s="26">
        <v>15033.19</v>
      </c>
      <c r="R105" s="26">
        <v>13660.51</v>
      </c>
      <c r="S105" s="26">
        <v>2041.4880000000001</v>
      </c>
      <c r="T105" s="26">
        <v>1807.7760000000001</v>
      </c>
      <c r="U105" s="26">
        <v>797.68299999999999</v>
      </c>
      <c r="V105" s="26">
        <v>9013.5679999999993</v>
      </c>
      <c r="W105" s="26">
        <v>1372.671</v>
      </c>
      <c r="X105" s="26">
        <v>2945.2689999999998</v>
      </c>
      <c r="Y105" s="26">
        <v>1720.0409999999999</v>
      </c>
      <c r="AA105" s="60">
        <v>-1720</v>
      </c>
      <c r="AB105" s="60">
        <v>-23.799999999999997</v>
      </c>
      <c r="AC105" s="60">
        <v>-1696.2000000000003</v>
      </c>
      <c r="AE105" s="60">
        <v>-7912.2749999999996</v>
      </c>
      <c r="AF105" s="60">
        <v>2517.723</v>
      </c>
      <c r="AG105" s="60">
        <v>-7114.5919999999996</v>
      </c>
      <c r="AH105" s="60">
        <v>0</v>
      </c>
    </row>
    <row r="106" spans="1:34" x14ac:dyDescent="0.2">
      <c r="A106" s="5">
        <v>41912</v>
      </c>
      <c r="B106" s="26">
        <v>16878.919999999998</v>
      </c>
      <c r="C106" s="26">
        <v>16806.54</v>
      </c>
      <c r="D106" s="26">
        <v>8783.0360000000001</v>
      </c>
      <c r="E106" s="26">
        <v>8220.9310000000005</v>
      </c>
      <c r="F106" s="26">
        <v>562.10599999999999</v>
      </c>
      <c r="G106" s="26"/>
      <c r="H106" s="26">
        <v>8095.8810000000003</v>
      </c>
      <c r="I106" s="26">
        <v>6758.835</v>
      </c>
      <c r="J106" s="60">
        <v>3292.9457390000002</v>
      </c>
      <c r="K106" s="26">
        <v>1.079</v>
      </c>
      <c r="L106" s="60">
        <v>2642.3242610000007</v>
      </c>
      <c r="M106" s="26">
        <v>822.48599999999999</v>
      </c>
      <c r="N106" s="26">
        <v>1337.046</v>
      </c>
      <c r="O106" s="26">
        <v>72.379000000000005</v>
      </c>
      <c r="Q106" s="26">
        <v>23288.05</v>
      </c>
      <c r="R106" s="26">
        <v>18367.63</v>
      </c>
      <c r="S106" s="26">
        <v>2498.6550000000002</v>
      </c>
      <c r="T106" s="26">
        <v>2721.21</v>
      </c>
      <c r="U106" s="26">
        <v>1158.1010000000001</v>
      </c>
      <c r="V106" s="26">
        <v>11989.67</v>
      </c>
      <c r="W106" s="26">
        <v>4920.415</v>
      </c>
      <c r="X106" s="26">
        <v>-1561.0940000000001</v>
      </c>
      <c r="Y106" s="26">
        <v>-6409.1289999999999</v>
      </c>
      <c r="AA106" s="60">
        <v>4687</v>
      </c>
      <c r="AB106" s="60">
        <v>-212.1</v>
      </c>
      <c r="AC106" s="60">
        <v>4899.1000000000004</v>
      </c>
      <c r="AE106" s="60">
        <v>-15192.17</v>
      </c>
      <c r="AF106" s="60">
        <v>-5251.0290000000005</v>
      </c>
      <c r="AG106" s="60">
        <v>-14034.069</v>
      </c>
      <c r="AH106" s="60">
        <v>0</v>
      </c>
    </row>
    <row r="107" spans="1:34" x14ac:dyDescent="0.2">
      <c r="A107" s="5">
        <v>42004</v>
      </c>
      <c r="B107" s="26">
        <v>12752.8</v>
      </c>
      <c r="C107" s="26">
        <v>12663.9</v>
      </c>
      <c r="D107" s="26">
        <v>5580.5330000000004</v>
      </c>
      <c r="E107" s="26">
        <v>5304.4549999999999</v>
      </c>
      <c r="F107" s="26">
        <v>276.07799999999997</v>
      </c>
      <c r="G107" s="26"/>
      <c r="H107" s="26">
        <v>7172.2710000000006</v>
      </c>
      <c r="I107" s="26">
        <v>5149.8940000000002</v>
      </c>
      <c r="J107" s="60">
        <v>2713.26914936</v>
      </c>
      <c r="K107" s="26">
        <v>0.59399999999999997</v>
      </c>
      <c r="L107" s="60">
        <v>1746.198850640001</v>
      </c>
      <c r="M107" s="26">
        <v>689.83100000000002</v>
      </c>
      <c r="N107" s="26">
        <v>2022.3779999999999</v>
      </c>
      <c r="O107" s="26">
        <v>88.903999999999996</v>
      </c>
      <c r="Q107" s="26">
        <v>12424.43</v>
      </c>
      <c r="R107" s="26">
        <v>11274.92</v>
      </c>
      <c r="S107" s="26">
        <v>2151.663</v>
      </c>
      <c r="T107" s="26">
        <v>1374.7349999999999</v>
      </c>
      <c r="U107" s="26">
        <v>452.50599999999997</v>
      </c>
      <c r="V107" s="26">
        <v>7296.0190000000002</v>
      </c>
      <c r="W107" s="26">
        <v>1149.5039999999999</v>
      </c>
      <c r="X107" s="26">
        <v>1388.9770000000001</v>
      </c>
      <c r="Y107" s="26">
        <v>328.37729999999999</v>
      </c>
      <c r="AA107" s="60">
        <v>-328.40000000000009</v>
      </c>
      <c r="AB107" s="60">
        <v>-49.3</v>
      </c>
      <c r="AC107" s="60">
        <v>-279.10000000000036</v>
      </c>
      <c r="AE107" s="60">
        <v>-5252.1559999999999</v>
      </c>
      <c r="AF107" s="60">
        <v>780.88329999999996</v>
      </c>
      <c r="AG107" s="60">
        <v>-4799.6499999999996</v>
      </c>
      <c r="AH107" s="60">
        <v>0</v>
      </c>
    </row>
    <row r="108" spans="1:34" x14ac:dyDescent="0.2">
      <c r="A108" s="5">
        <v>42094</v>
      </c>
      <c r="B108" s="26">
        <v>12299.12</v>
      </c>
      <c r="C108" s="26">
        <v>12266.72</v>
      </c>
      <c r="D108" s="26">
        <v>4397.5050000000001</v>
      </c>
      <c r="E108" s="26">
        <v>3852.306</v>
      </c>
      <c r="F108" s="26">
        <v>545.19899999999996</v>
      </c>
      <c r="G108" s="26"/>
      <c r="H108" s="26">
        <v>7901.6090000000004</v>
      </c>
      <c r="I108" s="26">
        <v>6101.5559999999996</v>
      </c>
      <c r="J108" s="60">
        <v>3111.5115369999999</v>
      </c>
      <c r="K108" s="26">
        <v>1.0960000000000001</v>
      </c>
      <c r="L108" s="60">
        <v>2312.2244630000005</v>
      </c>
      <c r="M108" s="26">
        <v>676.72299999999996</v>
      </c>
      <c r="N108" s="26">
        <v>1800.0540000000001</v>
      </c>
      <c r="O108" s="26">
        <v>32.395000000000003</v>
      </c>
      <c r="Q108" s="26">
        <v>12580.16</v>
      </c>
      <c r="R108" s="26">
        <v>11534.88</v>
      </c>
      <c r="S108" s="26">
        <v>2128.0479999999998</v>
      </c>
      <c r="T108" s="26">
        <v>2200.6889999999999</v>
      </c>
      <c r="U108" s="26">
        <v>808.30799999999999</v>
      </c>
      <c r="V108" s="26">
        <v>6397.8379999999997</v>
      </c>
      <c r="W108" s="26">
        <v>1045.279</v>
      </c>
      <c r="X108" s="26">
        <v>731.83720000000005</v>
      </c>
      <c r="Y108" s="26">
        <v>-281.04680000000002</v>
      </c>
      <c r="AA108" s="60">
        <v>281.09999999999991</v>
      </c>
      <c r="AB108" s="60">
        <v>103.60000000000002</v>
      </c>
      <c r="AC108" s="60">
        <v>177.5</v>
      </c>
      <c r="AE108" s="60">
        <v>-4678.5519999999997</v>
      </c>
      <c r="AF108" s="60">
        <v>527.26120000000003</v>
      </c>
      <c r="AG108" s="60">
        <v>-3870.2439999999997</v>
      </c>
      <c r="AH108" s="60">
        <v>0</v>
      </c>
    </row>
    <row r="109" spans="1:34" x14ac:dyDescent="0.2">
      <c r="A109" s="5">
        <v>42185</v>
      </c>
      <c r="B109" s="26">
        <v>14056.17</v>
      </c>
      <c r="C109" s="26">
        <v>11604.82</v>
      </c>
      <c r="D109" s="26">
        <v>4380.616</v>
      </c>
      <c r="E109" s="26">
        <v>4195.991</v>
      </c>
      <c r="F109" s="26">
        <v>184.625</v>
      </c>
      <c r="G109" s="26"/>
      <c r="H109" s="26">
        <v>9675.5509999999995</v>
      </c>
      <c r="I109" s="26">
        <v>6520.1279999999997</v>
      </c>
      <c r="J109" s="60">
        <v>3670.0196390000001</v>
      </c>
      <c r="K109" s="26">
        <v>0.65500000000000003</v>
      </c>
      <c r="L109" s="60">
        <v>2134.4323610000001</v>
      </c>
      <c r="M109" s="26">
        <v>715.02099999999996</v>
      </c>
      <c r="N109" s="26">
        <v>3155.4229999999998</v>
      </c>
      <c r="O109" s="26">
        <v>2451.3440000000001</v>
      </c>
      <c r="Q109" s="26">
        <v>15133.55</v>
      </c>
      <c r="R109" s="26">
        <v>13416</v>
      </c>
      <c r="S109" s="26">
        <v>2173.3580000000002</v>
      </c>
      <c r="T109" s="26">
        <v>1755.817</v>
      </c>
      <c r="U109" s="26">
        <v>728.80100000000004</v>
      </c>
      <c r="V109" s="26">
        <v>8758.0190000000002</v>
      </c>
      <c r="W109" s="26">
        <v>1717.56</v>
      </c>
      <c r="X109" s="26">
        <v>-1811.171</v>
      </c>
      <c r="Y109" s="26">
        <v>-1077.3869999999999</v>
      </c>
      <c r="AA109" s="60">
        <v>1077.2</v>
      </c>
      <c r="AB109" s="60">
        <v>-181.5</v>
      </c>
      <c r="AC109" s="60">
        <v>1258.7000000000003</v>
      </c>
      <c r="AE109" s="60">
        <v>-5458.0029999999997</v>
      </c>
      <c r="AF109" s="60">
        <v>-348.58620000000002</v>
      </c>
      <c r="AG109" s="60">
        <v>-4729.2019999999993</v>
      </c>
      <c r="AH109" s="60">
        <v>0</v>
      </c>
    </row>
    <row r="110" spans="1:34" x14ac:dyDescent="0.2">
      <c r="A110" s="5">
        <v>42277</v>
      </c>
      <c r="B110" s="26">
        <v>18125.66</v>
      </c>
      <c r="C110" s="26">
        <v>15709.07</v>
      </c>
      <c r="D110" s="26">
        <v>4302.2479999999996</v>
      </c>
      <c r="E110" s="26">
        <v>3613.377</v>
      </c>
      <c r="F110" s="26">
        <v>688.87099999999998</v>
      </c>
      <c r="G110" s="26"/>
      <c r="H110" s="26">
        <v>13823.413</v>
      </c>
      <c r="I110" s="26">
        <v>7560.43</v>
      </c>
      <c r="J110" s="60">
        <v>3601.2876629999996</v>
      </c>
      <c r="K110" s="26">
        <v>0.98386200000000001</v>
      </c>
      <c r="L110" s="60">
        <v>3025.5777750000016</v>
      </c>
      <c r="M110" s="26">
        <v>932.58169999999996</v>
      </c>
      <c r="N110" s="26">
        <v>6262.982</v>
      </c>
      <c r="O110" s="26">
        <v>2416.587</v>
      </c>
      <c r="Q110" s="26">
        <v>19805.490000000002</v>
      </c>
      <c r="R110" s="26">
        <v>16097.07</v>
      </c>
      <c r="S110" s="26">
        <v>3624.0369999999998</v>
      </c>
      <c r="T110" s="26">
        <v>2774.17</v>
      </c>
      <c r="U110" s="26">
        <v>1448.829</v>
      </c>
      <c r="V110" s="26">
        <v>8250.0380000000005</v>
      </c>
      <c r="W110" s="26">
        <v>3708.4169999999999</v>
      </c>
      <c r="X110" s="26">
        <v>-388.00029999999998</v>
      </c>
      <c r="Y110" s="26">
        <v>-1679.83</v>
      </c>
      <c r="AA110" s="60">
        <v>1670.8999999999999</v>
      </c>
      <c r="AB110" s="60">
        <v>-72</v>
      </c>
      <c r="AC110" s="60">
        <v>1742.9</v>
      </c>
      <c r="AE110" s="60">
        <v>-5982.0780000000004</v>
      </c>
      <c r="AF110" s="60">
        <v>-231.00129999999999</v>
      </c>
      <c r="AG110" s="60">
        <v>-4533.2490000000007</v>
      </c>
      <c r="AH110" s="60">
        <v>0</v>
      </c>
    </row>
    <row r="111" spans="1:34" x14ac:dyDescent="0.2">
      <c r="A111" s="5">
        <v>42369</v>
      </c>
      <c r="B111" s="26">
        <v>11223.77</v>
      </c>
      <c r="C111" s="26">
        <v>10262.24</v>
      </c>
      <c r="D111" s="26">
        <v>1433.453</v>
      </c>
      <c r="E111" s="26">
        <v>1178.075</v>
      </c>
      <c r="F111" s="26">
        <v>255.37799999999999</v>
      </c>
      <c r="G111" s="26"/>
      <c r="H111" s="26">
        <v>8828.7896144000006</v>
      </c>
      <c r="I111" s="26">
        <v>6495.2809999999999</v>
      </c>
      <c r="J111" s="60">
        <v>3187.1025604000001</v>
      </c>
      <c r="K111" s="26">
        <v>0.78</v>
      </c>
      <c r="L111" s="60">
        <v>1430.1520540000001</v>
      </c>
      <c r="M111" s="26">
        <v>915.72299999999996</v>
      </c>
      <c r="N111" s="26">
        <v>3295.0320000000002</v>
      </c>
      <c r="O111" s="26">
        <v>961.52300000000002</v>
      </c>
      <c r="Q111" s="26">
        <v>11997.64</v>
      </c>
      <c r="R111" s="26">
        <v>11409.46</v>
      </c>
      <c r="S111" s="26">
        <v>2261.462</v>
      </c>
      <c r="T111" s="26">
        <v>1124.7349999999999</v>
      </c>
      <c r="U111" s="26">
        <v>584.07299999999998</v>
      </c>
      <c r="V111" s="26">
        <v>7439.1940000000004</v>
      </c>
      <c r="W111" s="26">
        <v>588.17999999999995</v>
      </c>
      <c r="X111" s="26">
        <v>-1147.221</v>
      </c>
      <c r="Y111" s="26">
        <v>-773.87789999999995</v>
      </c>
      <c r="AA111" s="60">
        <v>775.09999999999991</v>
      </c>
      <c r="AB111" s="60">
        <v>-94.100000000000009</v>
      </c>
      <c r="AC111" s="60">
        <v>869.19999999999982</v>
      </c>
      <c r="AE111" s="60">
        <v>-2207.3310000000001</v>
      </c>
      <c r="AF111" s="60">
        <v>-189.8048</v>
      </c>
      <c r="AG111" s="60">
        <v>-1623.2580000000003</v>
      </c>
      <c r="AH111" s="60">
        <v>0</v>
      </c>
    </row>
    <row r="112" spans="1:34" x14ac:dyDescent="0.2">
      <c r="A112" s="5">
        <v>42460</v>
      </c>
      <c r="B112" s="26">
        <v>9433.4580000000005</v>
      </c>
      <c r="C112" s="26">
        <v>9433.3989999999994</v>
      </c>
      <c r="D112" s="26">
        <v>1100.694</v>
      </c>
      <c r="E112" s="26">
        <v>963.34829999999999</v>
      </c>
      <c r="F112" s="26">
        <v>137.346</v>
      </c>
      <c r="G112" s="26"/>
      <c r="H112" s="26">
        <v>8332.7051910000009</v>
      </c>
      <c r="I112" s="26">
        <v>5991.5209999999997</v>
      </c>
      <c r="J112" s="60">
        <v>3164.234672</v>
      </c>
      <c r="K112" s="26">
        <v>0.68100000000000005</v>
      </c>
      <c r="L112" s="60">
        <v>2187.3715190000003</v>
      </c>
      <c r="M112" s="26">
        <v>639.17600000000004</v>
      </c>
      <c r="N112" s="26">
        <v>2341.2420000000002</v>
      </c>
      <c r="O112" s="26">
        <v>5.8000000000000003E-2</v>
      </c>
      <c r="Q112" s="26">
        <v>11790.98</v>
      </c>
      <c r="R112" s="26">
        <v>11189.31</v>
      </c>
      <c r="S112" s="26">
        <v>2197.0830000000001</v>
      </c>
      <c r="T112" s="26">
        <v>1486.31</v>
      </c>
      <c r="U112" s="26">
        <v>830.65800000000002</v>
      </c>
      <c r="V112" s="26">
        <v>6675.2569999999996</v>
      </c>
      <c r="W112" s="26">
        <v>601.67399999999998</v>
      </c>
      <c r="X112" s="26">
        <v>-1755.9079999999999</v>
      </c>
      <c r="Y112" s="26">
        <v>-2357.5239999999999</v>
      </c>
      <c r="AA112" s="60">
        <v>2367.6999999999998</v>
      </c>
      <c r="AB112" s="60">
        <v>-43</v>
      </c>
      <c r="AC112" s="60">
        <v>2410.6999999999998</v>
      </c>
      <c r="AE112" s="60">
        <v>-3458.2190000000001</v>
      </c>
      <c r="AF112" s="60">
        <v>-1526.866</v>
      </c>
      <c r="AG112" s="60">
        <v>-2627.5610000000001</v>
      </c>
      <c r="AH112" s="60">
        <v>0</v>
      </c>
    </row>
    <row r="113" spans="1:34" x14ac:dyDescent="0.2">
      <c r="A113" s="5">
        <v>42551</v>
      </c>
      <c r="B113" s="26">
        <v>9651.23</v>
      </c>
      <c r="C113" s="26">
        <v>9552.4920000000002</v>
      </c>
      <c r="D113" s="26">
        <v>2250.933</v>
      </c>
      <c r="E113" s="26">
        <v>1080.973</v>
      </c>
      <c r="F113" s="26">
        <v>1169.96</v>
      </c>
      <c r="G113" s="26"/>
      <c r="H113" s="26">
        <v>7301.558239</v>
      </c>
      <c r="I113" s="26">
        <v>5354.51</v>
      </c>
      <c r="J113" s="60">
        <v>3135.1906379999996</v>
      </c>
      <c r="K113" s="26">
        <v>0.60899999999999999</v>
      </c>
      <c r="L113" s="60">
        <v>1459.7236009999995</v>
      </c>
      <c r="M113" s="26">
        <v>660.24800000000005</v>
      </c>
      <c r="N113" s="26">
        <v>2045.787</v>
      </c>
      <c r="O113" s="26">
        <v>98.739000000000004</v>
      </c>
      <c r="Q113" s="26">
        <v>12715.09</v>
      </c>
      <c r="R113" s="26">
        <v>12005.65</v>
      </c>
      <c r="S113" s="26">
        <v>2518.9630000000002</v>
      </c>
      <c r="T113" s="26">
        <v>1929.7190000000001</v>
      </c>
      <c r="U113" s="26">
        <v>803.79499999999996</v>
      </c>
      <c r="V113" s="26">
        <v>6753.1760000000004</v>
      </c>
      <c r="W113" s="26">
        <v>709.43700000000001</v>
      </c>
      <c r="X113" s="26">
        <v>-2453.1610000000001</v>
      </c>
      <c r="Y113" s="26">
        <v>-3063.8589999999999</v>
      </c>
      <c r="AA113" s="60">
        <v>3074.5</v>
      </c>
      <c r="AB113" s="60">
        <v>2378.1</v>
      </c>
      <c r="AC113" s="60">
        <v>696.5</v>
      </c>
      <c r="AE113" s="60">
        <v>-5314.7920000000004</v>
      </c>
      <c r="AF113" s="60">
        <v>-2260.0639999999999</v>
      </c>
      <c r="AG113" s="60">
        <v>-4510.9970000000003</v>
      </c>
      <c r="AH113" s="60">
        <v>-2498.4</v>
      </c>
    </row>
    <row r="114" spans="1:34" x14ac:dyDescent="0.2">
      <c r="A114" s="5">
        <v>42643</v>
      </c>
      <c r="B114" s="26">
        <v>14700.703766000001</v>
      </c>
      <c r="C114" s="26">
        <v>9288.2737660000003</v>
      </c>
      <c r="D114" s="26">
        <v>1859.3184059999999</v>
      </c>
      <c r="E114" s="26">
        <v>1657.79241</v>
      </c>
      <c r="F114" s="26">
        <v>201.52600000000001</v>
      </c>
      <c r="G114" s="26"/>
      <c r="H114" s="26">
        <v>12841.384999999998</v>
      </c>
      <c r="I114" s="26">
        <v>7047.8893200000002</v>
      </c>
      <c r="J114" s="60">
        <v>3433.5661970000001</v>
      </c>
      <c r="K114" s="26">
        <v>1.1789999999999998</v>
      </c>
      <c r="L114" s="60">
        <v>5565.3388029999987</v>
      </c>
      <c r="M114" s="26">
        <v>801.202</v>
      </c>
      <c r="N114" s="26">
        <v>3040.0990000000002</v>
      </c>
      <c r="O114" s="26">
        <v>2753.4270000000001</v>
      </c>
      <c r="Q114" s="26">
        <v>16418.842000000001</v>
      </c>
      <c r="R114" s="26">
        <v>13942.018</v>
      </c>
      <c r="S114" s="26">
        <v>2624.3690000000001</v>
      </c>
      <c r="T114" s="26">
        <v>2785.3360000000002</v>
      </c>
      <c r="U114" s="26">
        <v>1543.874</v>
      </c>
      <c r="V114" s="26">
        <v>6988.4390000000003</v>
      </c>
      <c r="W114" s="26">
        <v>2476.8240000000001</v>
      </c>
      <c r="X114" s="26">
        <v>-4653.7442339999998</v>
      </c>
      <c r="Y114" s="26">
        <v>-1718.138234</v>
      </c>
      <c r="AA114" s="60">
        <v>1754.6999999999998</v>
      </c>
      <c r="AB114" s="60">
        <v>6713</v>
      </c>
      <c r="AC114" s="60">
        <v>-4958.2999999999993</v>
      </c>
      <c r="AE114" s="60">
        <v>-824.03000000000247</v>
      </c>
      <c r="AF114" s="60">
        <v>-174.26423399999999</v>
      </c>
      <c r="AG114" s="60">
        <v>719.84399999999755</v>
      </c>
      <c r="AH114" s="60">
        <v>0</v>
      </c>
    </row>
    <row r="115" spans="1:34" x14ac:dyDescent="0.2">
      <c r="A115" s="5">
        <v>42735</v>
      </c>
      <c r="B115" s="26">
        <v>7988.023000000001</v>
      </c>
      <c r="C115" s="26">
        <v>7400.2649999999994</v>
      </c>
      <c r="D115" s="26">
        <v>1150.05062</v>
      </c>
      <c r="E115" s="26">
        <v>1020.48762</v>
      </c>
      <c r="F115" s="26">
        <v>129.56299999999999</v>
      </c>
      <c r="G115" s="26"/>
      <c r="H115" s="26">
        <v>6837.9719999999998</v>
      </c>
      <c r="I115" s="26">
        <v>5358.7160000000003</v>
      </c>
      <c r="J115" s="60">
        <v>2760.8043239999997</v>
      </c>
      <c r="K115" s="26">
        <v>0.39500000000000002</v>
      </c>
      <c r="L115" s="60">
        <v>2390.5166759999997</v>
      </c>
      <c r="M115" s="26">
        <v>789.28200000000004</v>
      </c>
      <c r="N115" s="26">
        <v>896.97400000000005</v>
      </c>
      <c r="O115" s="26">
        <v>582.28200000000004</v>
      </c>
      <c r="Q115" s="26">
        <v>10456.064</v>
      </c>
      <c r="R115" s="26">
        <v>10130.23</v>
      </c>
      <c r="S115" s="26">
        <v>2320.9889999999996</v>
      </c>
      <c r="T115" s="26">
        <v>1027.252</v>
      </c>
      <c r="U115" s="26">
        <v>540.98300000000006</v>
      </c>
      <c r="V115" s="26">
        <v>6241.0060000000003</v>
      </c>
      <c r="W115" s="26">
        <v>325.834</v>
      </c>
      <c r="X115" s="26">
        <v>-2729.9650000000001</v>
      </c>
      <c r="Y115" s="26">
        <v>-2468.0409999999993</v>
      </c>
      <c r="AA115" s="60">
        <v>2468</v>
      </c>
      <c r="AB115" s="60">
        <v>-101.8</v>
      </c>
      <c r="AC115" s="60">
        <v>2569.7999999999997</v>
      </c>
      <c r="AE115" s="60">
        <v>-3035.8100000000004</v>
      </c>
      <c r="AF115" s="60">
        <v>-1927.0579999999991</v>
      </c>
      <c r="AG115" s="60">
        <v>-2494.8270000000002</v>
      </c>
      <c r="AH115" s="60">
        <v>0</v>
      </c>
    </row>
    <row r="116" spans="1:34" x14ac:dyDescent="0.2">
      <c r="A116" s="5">
        <v>42825</v>
      </c>
      <c r="B116" s="26">
        <v>8656.4991289999998</v>
      </c>
      <c r="C116" s="26">
        <v>8563.4351289999995</v>
      </c>
      <c r="D116" s="26">
        <v>1791.0799850000001</v>
      </c>
      <c r="E116" s="26">
        <v>1497.9929849999999</v>
      </c>
      <c r="F116" s="26">
        <v>293.08699999999999</v>
      </c>
      <c r="G116" s="26"/>
      <c r="H116" s="26">
        <v>6772.3551440000001</v>
      </c>
      <c r="I116" s="26">
        <v>5398.9351439999991</v>
      </c>
      <c r="J116" s="60">
        <v>2938.6115240000004</v>
      </c>
      <c r="K116" s="26">
        <v>0.65100000000000002</v>
      </c>
      <c r="L116" s="60">
        <v>1890.6986200000001</v>
      </c>
      <c r="M116" s="26">
        <v>568.97399999999993</v>
      </c>
      <c r="N116" s="26">
        <v>1373.42</v>
      </c>
      <c r="O116" s="26">
        <v>93.064000000000007</v>
      </c>
      <c r="Q116" s="26">
        <v>13092.987000000001</v>
      </c>
      <c r="R116" s="26">
        <v>12406.239</v>
      </c>
      <c r="S116" s="26">
        <v>2966.6769999999997</v>
      </c>
      <c r="T116" s="26">
        <v>1558.7869999999998</v>
      </c>
      <c r="U116" s="26">
        <v>1163.944</v>
      </c>
      <c r="V116" s="26">
        <v>6716.8310000000001</v>
      </c>
      <c r="W116" s="26">
        <v>686.74800000000005</v>
      </c>
      <c r="X116" s="26">
        <v>-3842.8038710000001</v>
      </c>
      <c r="Y116" s="26">
        <v>-4436.4878710000012</v>
      </c>
      <c r="AA116" s="60">
        <v>4436.5</v>
      </c>
      <c r="AB116" s="60">
        <v>1592.9</v>
      </c>
      <c r="AC116" s="60">
        <v>2843.6000000000004</v>
      </c>
      <c r="AE116" s="60">
        <v>-6227.5678560000006</v>
      </c>
      <c r="AF116" s="60">
        <v>-3272.5438710000012</v>
      </c>
      <c r="AG116" s="60">
        <v>-5063.6238560000002</v>
      </c>
      <c r="AH116" s="60">
        <v>-1712.2</v>
      </c>
    </row>
    <row r="117" spans="1:34" x14ac:dyDescent="0.2">
      <c r="A117" s="5">
        <v>42916</v>
      </c>
      <c r="B117" s="26">
        <v>9469.9833509999989</v>
      </c>
      <c r="C117" s="26">
        <v>9467.2023509999999</v>
      </c>
      <c r="D117" s="26">
        <v>2679.2303599999996</v>
      </c>
      <c r="E117" s="26">
        <v>1518.47136</v>
      </c>
      <c r="F117" s="26">
        <v>1160.759</v>
      </c>
      <c r="G117" s="26"/>
      <c r="H117" s="26">
        <v>6787.9719910000003</v>
      </c>
      <c r="I117" s="26">
        <v>5297.1899909999993</v>
      </c>
      <c r="J117" s="60">
        <v>3222.2407619999999</v>
      </c>
      <c r="K117" s="26">
        <v>1.252</v>
      </c>
      <c r="L117" s="60">
        <v>-2307.9897619999988</v>
      </c>
      <c r="M117" s="26">
        <v>575.279</v>
      </c>
      <c r="N117" s="26">
        <v>5297.1899909999993</v>
      </c>
      <c r="O117" s="26">
        <v>2.7509999999999999</v>
      </c>
      <c r="Q117" s="26">
        <v>12412.972000000002</v>
      </c>
      <c r="R117" s="26">
        <v>11701.047999999999</v>
      </c>
      <c r="S117" s="26">
        <v>2332.779</v>
      </c>
      <c r="T117" s="26">
        <v>1467.02</v>
      </c>
      <c r="U117" s="26">
        <v>826.89300000000003</v>
      </c>
      <c r="V117" s="26">
        <v>7074.4560000000001</v>
      </c>
      <c r="W117" s="26">
        <v>711.92399999999998</v>
      </c>
      <c r="X117" s="26">
        <v>-2233.845648999999</v>
      </c>
      <c r="Y117" s="26">
        <v>-2942.9886490000026</v>
      </c>
      <c r="AA117" s="60">
        <v>2943</v>
      </c>
      <c r="AB117" s="60">
        <v>-181.7</v>
      </c>
      <c r="AC117" s="60">
        <v>3124.7</v>
      </c>
      <c r="AE117" s="60">
        <v>-5622.249009000001</v>
      </c>
      <c r="AF117" s="60">
        <v>-2116.0956490000026</v>
      </c>
      <c r="AG117" s="60">
        <v>-4795.356009000001</v>
      </c>
      <c r="AH117" s="60">
        <v>0</v>
      </c>
    </row>
    <row r="118" spans="1:34" x14ac:dyDescent="0.2">
      <c r="A118" s="5">
        <v>43008</v>
      </c>
      <c r="B118" s="26">
        <v>10051.5</v>
      </c>
      <c r="C118" s="26">
        <v>9419.0999999999985</v>
      </c>
      <c r="D118" s="26">
        <v>2138.9</v>
      </c>
      <c r="E118" s="26">
        <v>1282.6000000000001</v>
      </c>
      <c r="F118" s="26">
        <v>856.5</v>
      </c>
      <c r="G118" s="26"/>
      <c r="H118" s="26">
        <v>7280.0000000000009</v>
      </c>
      <c r="I118" s="26">
        <v>5181.7999999999993</v>
      </c>
      <c r="J118" s="60">
        <v>2797.0808150000003</v>
      </c>
      <c r="K118" s="26">
        <v>0.6</v>
      </c>
      <c r="L118" s="60">
        <v>-1450.6808149999988</v>
      </c>
      <c r="M118" s="26">
        <v>751.2</v>
      </c>
      <c r="N118" s="26">
        <v>5181.7999999999993</v>
      </c>
      <c r="O118" s="26">
        <v>632.40000000000009</v>
      </c>
      <c r="Q118" s="26">
        <v>13750.099999999999</v>
      </c>
      <c r="R118" s="26">
        <v>12026.1</v>
      </c>
      <c r="S118" s="26">
        <v>2317.5</v>
      </c>
      <c r="T118" s="26">
        <v>1774.2</v>
      </c>
      <c r="U118" s="26">
        <v>1936.5</v>
      </c>
      <c r="V118" s="26">
        <v>5998</v>
      </c>
      <c r="W118" s="26">
        <v>1723.9</v>
      </c>
      <c r="X118" s="26">
        <v>-2607.0000000000018</v>
      </c>
      <c r="Y118" s="26">
        <v>-3698.5999999999985</v>
      </c>
      <c r="AA118" s="60">
        <v>3683.8999999999996</v>
      </c>
      <c r="AB118" s="60">
        <v>1957.3</v>
      </c>
      <c r="AC118" s="60">
        <v>1726.600000000002</v>
      </c>
      <c r="AE118" s="60">
        <v>-5837.6999999999971</v>
      </c>
      <c r="AF118" s="60">
        <v>-1762.0999999999985</v>
      </c>
      <c r="AG118" s="60">
        <v>-3901.1999999999971</v>
      </c>
      <c r="AH118" s="60">
        <v>0</v>
      </c>
    </row>
    <row r="119" spans="1:34" x14ac:dyDescent="0.2">
      <c r="A119" s="5">
        <v>43100</v>
      </c>
      <c r="B119" s="26">
        <v>9045.4</v>
      </c>
      <c r="C119" s="26">
        <v>9038</v>
      </c>
      <c r="D119" s="26">
        <v>2211.8000000000002</v>
      </c>
      <c r="E119" s="26">
        <v>1723.6</v>
      </c>
      <c r="F119" s="26">
        <v>488.2</v>
      </c>
      <c r="G119" s="26"/>
      <c r="H119" s="26">
        <v>6826.2</v>
      </c>
      <c r="I119" s="26">
        <v>6397.2999999999993</v>
      </c>
      <c r="J119" s="60">
        <v>3095.5564989999998</v>
      </c>
      <c r="K119" s="26">
        <v>0.60000000000000009</v>
      </c>
      <c r="L119" s="60">
        <v>2555.8165010000002</v>
      </c>
      <c r="M119" s="26">
        <v>745.2</v>
      </c>
      <c r="N119" s="26">
        <v>429.02699999999993</v>
      </c>
      <c r="O119" s="26">
        <v>7.4</v>
      </c>
      <c r="Q119" s="26">
        <v>9273.7999999999993</v>
      </c>
      <c r="R119" s="26">
        <v>9156.9000000000015</v>
      </c>
      <c r="S119" s="26">
        <v>2242.6999999999998</v>
      </c>
      <c r="T119" s="26">
        <v>682.40000000000009</v>
      </c>
      <c r="U119" s="26">
        <v>642.5</v>
      </c>
      <c r="V119" s="26">
        <v>5589.4000000000005</v>
      </c>
      <c r="W119" s="26">
        <v>117</v>
      </c>
      <c r="X119" s="26">
        <v>-118.90000000000146</v>
      </c>
      <c r="Y119" s="26">
        <v>-228.39999999999964</v>
      </c>
      <c r="AA119" s="60">
        <v>228.29999999999995</v>
      </c>
      <c r="AB119" s="60">
        <v>-155.80000000000001</v>
      </c>
      <c r="AC119" s="60">
        <v>384.10000000000014</v>
      </c>
      <c r="AE119" s="60">
        <v>-2440.1999999999998</v>
      </c>
      <c r="AF119" s="60">
        <v>414.10000000000036</v>
      </c>
      <c r="AG119" s="60">
        <v>-1797.6999999999998</v>
      </c>
      <c r="AH119" s="60">
        <v>0</v>
      </c>
    </row>
    <row r="120" spans="1:34" x14ac:dyDescent="0.2">
      <c r="A120" s="5">
        <v>43190</v>
      </c>
      <c r="B120" s="26">
        <v>9510.5</v>
      </c>
      <c r="C120" s="26">
        <v>9508.7999999999993</v>
      </c>
      <c r="D120" s="26">
        <v>1901.5</v>
      </c>
      <c r="E120" s="26">
        <v>1505.3</v>
      </c>
      <c r="F120" s="26">
        <v>396.1</v>
      </c>
      <c r="G120" s="26"/>
      <c r="H120" s="26">
        <v>7609</v>
      </c>
      <c r="I120" s="26">
        <v>5956.1</v>
      </c>
      <c r="J120" s="60">
        <v>3276.9066830000002</v>
      </c>
      <c r="K120" s="26">
        <v>0.29000000000000004</v>
      </c>
      <c r="L120" s="60">
        <v>2139.2523169999995</v>
      </c>
      <c r="M120" s="26">
        <v>541.29999999999995</v>
      </c>
      <c r="N120" s="26">
        <v>1651.251</v>
      </c>
      <c r="O120" s="26">
        <v>1.6</v>
      </c>
      <c r="Q120" s="26">
        <v>12418.900000000001</v>
      </c>
      <c r="R120" s="26">
        <v>11583.4</v>
      </c>
      <c r="S120" s="26">
        <v>2254.9</v>
      </c>
      <c r="T120" s="26">
        <v>1545.9</v>
      </c>
      <c r="U120" s="26">
        <v>1137.4000000000001</v>
      </c>
      <c r="V120" s="26">
        <v>6645</v>
      </c>
      <c r="W120" s="26">
        <v>835.59999999999991</v>
      </c>
      <c r="X120" s="26">
        <v>-2074.6000000000004</v>
      </c>
      <c r="Y120" s="26">
        <v>-2908.4000000000015</v>
      </c>
      <c r="AA120" s="60">
        <v>2908.4</v>
      </c>
      <c r="AB120" s="60">
        <v>-124.80000000000001</v>
      </c>
      <c r="AC120" s="60">
        <v>3033.2000000000003</v>
      </c>
      <c r="AE120" s="60">
        <v>-4808.3000000000011</v>
      </c>
      <c r="AF120" s="60">
        <v>-1771.0000000000014</v>
      </c>
      <c r="AG120" s="60">
        <v>-3670.900000000001</v>
      </c>
      <c r="AH120" s="60">
        <v>0</v>
      </c>
    </row>
    <row r="121" spans="1:34" x14ac:dyDescent="0.2">
      <c r="A121" s="5">
        <v>43281</v>
      </c>
      <c r="B121" s="26">
        <v>10681.7</v>
      </c>
      <c r="C121" s="26">
        <v>10619.1</v>
      </c>
      <c r="D121" s="26">
        <v>3688.4999999999995</v>
      </c>
      <c r="E121" s="26">
        <v>2227.6999999999998</v>
      </c>
      <c r="F121" s="26">
        <v>1460.9</v>
      </c>
      <c r="G121" s="26"/>
      <c r="H121" s="26">
        <v>6930.5</v>
      </c>
      <c r="I121" s="26">
        <v>5957.3</v>
      </c>
      <c r="J121" s="60">
        <v>3345.5643450000002</v>
      </c>
      <c r="K121" s="26">
        <v>0.60000000000000009</v>
      </c>
      <c r="L121" s="60">
        <v>2002.6616549999999</v>
      </c>
      <c r="M121" s="26">
        <v>608.5</v>
      </c>
      <c r="N121" s="26">
        <v>973.17399999999998</v>
      </c>
      <c r="O121" s="26">
        <v>62.9</v>
      </c>
      <c r="Q121" s="26">
        <v>12029.500000000002</v>
      </c>
      <c r="R121" s="26">
        <v>10942.3</v>
      </c>
      <c r="S121" s="26">
        <v>2281.4</v>
      </c>
      <c r="T121" s="26">
        <v>1375.6</v>
      </c>
      <c r="U121" s="26">
        <v>812.09999999999991</v>
      </c>
      <c r="V121" s="26">
        <v>6473.2999999999993</v>
      </c>
      <c r="W121" s="26">
        <v>1087.2</v>
      </c>
      <c r="X121" s="26">
        <v>-323.19999999999891</v>
      </c>
      <c r="Y121" s="26">
        <v>-1347.8000000000011</v>
      </c>
      <c r="AA121" s="60">
        <v>1347.5000000000002</v>
      </c>
      <c r="AB121" s="60">
        <v>1026.7000000000003</v>
      </c>
      <c r="AC121" s="60">
        <v>320.80000000000007</v>
      </c>
      <c r="AE121" s="60">
        <v>-5036.1000000000022</v>
      </c>
      <c r="AF121" s="60">
        <v>-535.70000000000118</v>
      </c>
      <c r="AG121" s="60">
        <v>-4224.0000000000018</v>
      </c>
      <c r="AH121" s="60">
        <v>0</v>
      </c>
    </row>
    <row r="122" spans="1:34" x14ac:dyDescent="0.2">
      <c r="A122" s="5">
        <v>43373</v>
      </c>
      <c r="B122" s="26">
        <v>13931.717218000003</v>
      </c>
      <c r="C122" s="26">
        <v>13165.849931000002</v>
      </c>
      <c r="D122" s="26">
        <v>3229.6278130000001</v>
      </c>
      <c r="E122" s="26">
        <v>2139.261645</v>
      </c>
      <c r="F122" s="26">
        <v>1090.2661679999999</v>
      </c>
      <c r="G122" s="26"/>
      <c r="H122" s="26">
        <v>9936.322118</v>
      </c>
      <c r="I122" s="26">
        <v>6237.266203000001</v>
      </c>
      <c r="J122" s="60">
        <v>3008.6123840000005</v>
      </c>
      <c r="K122" s="26">
        <v>2.3222310000000004</v>
      </c>
      <c r="L122" s="60">
        <v>2389.2646669999999</v>
      </c>
      <c r="M122" s="26">
        <v>837.00292100000001</v>
      </c>
      <c r="N122" s="26">
        <v>3699.1199149999998</v>
      </c>
      <c r="O122" s="26">
        <v>765.76728700000001</v>
      </c>
      <c r="Q122" s="26">
        <v>15144.476499</v>
      </c>
      <c r="R122" s="26">
        <v>13692.173499</v>
      </c>
      <c r="S122" s="26">
        <v>2315.4623239999996</v>
      </c>
      <c r="T122" s="26">
        <v>2498.3810000000003</v>
      </c>
      <c r="U122" s="26">
        <v>2194.8119999999999</v>
      </c>
      <c r="V122" s="26">
        <v>6683.6181750000005</v>
      </c>
      <c r="W122" s="26">
        <v>1452.3029999999999</v>
      </c>
      <c r="X122" s="26">
        <v>-526.32356799999798</v>
      </c>
      <c r="Y122" s="26">
        <v>-1212.7592809999969</v>
      </c>
      <c r="AA122" s="60">
        <v>1212.5999999999988</v>
      </c>
      <c r="AB122" s="60">
        <v>493.30000000000013</v>
      </c>
      <c r="AC122" s="60">
        <v>719.29999999999927</v>
      </c>
      <c r="AE122" s="60">
        <v>-4442.3870939999997</v>
      </c>
      <c r="AF122" s="60">
        <v>982.05271900000298</v>
      </c>
      <c r="AG122" s="60">
        <v>-2247.5750939999998</v>
      </c>
      <c r="AH122" s="60">
        <v>0</v>
      </c>
    </row>
    <row r="123" spans="1:34" x14ac:dyDescent="0.2">
      <c r="A123" s="5">
        <v>43465</v>
      </c>
      <c r="B123" s="26">
        <v>11336.301119</v>
      </c>
      <c r="C123" s="26">
        <v>11227.417119</v>
      </c>
      <c r="D123" s="26">
        <v>2481.2482719999998</v>
      </c>
      <c r="E123" s="26">
        <v>1903.769272</v>
      </c>
      <c r="F123" s="26">
        <v>577.47900000000004</v>
      </c>
      <c r="G123" s="26"/>
      <c r="H123" s="26">
        <v>8746.1688470000008</v>
      </c>
      <c r="I123" s="26">
        <v>5934.6008469999997</v>
      </c>
      <c r="J123" s="60">
        <v>3340.2427630000002</v>
      </c>
      <c r="K123" s="26">
        <v>0.51400000000000001</v>
      </c>
      <c r="L123" s="60">
        <v>1839.1810840000007</v>
      </c>
      <c r="M123" s="26">
        <v>754.62400000000002</v>
      </c>
      <c r="N123" s="26">
        <v>2811.607</v>
      </c>
      <c r="O123" s="26">
        <v>108.884</v>
      </c>
      <c r="Q123" s="26">
        <v>10393.523999999999</v>
      </c>
      <c r="R123" s="26">
        <v>10096.76</v>
      </c>
      <c r="S123" s="26">
        <v>2270.4459999999999</v>
      </c>
      <c r="T123" s="26">
        <v>777.48900000000003</v>
      </c>
      <c r="U123" s="26">
        <v>806.80600000000004</v>
      </c>
      <c r="V123" s="26">
        <v>6242.0190000000002</v>
      </c>
      <c r="W123" s="26">
        <v>296.66399999999999</v>
      </c>
      <c r="X123" s="26">
        <v>1130.6571189999995</v>
      </c>
      <c r="Y123" s="26">
        <v>942.77711900000031</v>
      </c>
      <c r="AA123" s="60">
        <v>-942.80000000000018</v>
      </c>
      <c r="AB123" s="60">
        <v>685.59999999999991</v>
      </c>
      <c r="AC123" s="60">
        <v>-1628.5000000000002</v>
      </c>
      <c r="AE123" s="60">
        <v>-1538.4711529999986</v>
      </c>
      <c r="AF123" s="60">
        <v>1749.5831190000004</v>
      </c>
      <c r="AG123" s="60">
        <v>-731.66515299999855</v>
      </c>
      <c r="AH123" s="60">
        <v>0</v>
      </c>
    </row>
    <row r="124" spans="1:34" x14ac:dyDescent="0.2">
      <c r="A124" s="5">
        <v>43555</v>
      </c>
      <c r="B124" s="26">
        <v>10220.675808</v>
      </c>
      <c r="C124" s="26">
        <v>9359.095808</v>
      </c>
      <c r="D124" s="26">
        <v>3122.0266489999999</v>
      </c>
      <c r="E124" s="26">
        <v>2270.6066489999998</v>
      </c>
      <c r="F124" s="26">
        <v>851.42</v>
      </c>
      <c r="G124" s="26"/>
      <c r="H124" s="26">
        <v>6237.169159</v>
      </c>
      <c r="I124" s="26">
        <v>5696.6551589999999</v>
      </c>
      <c r="J124" s="60">
        <v>3139.5783609999994</v>
      </c>
      <c r="K124" s="26">
        <v>0.55299999999999994</v>
      </c>
      <c r="L124" s="60">
        <v>1981.2417980000005</v>
      </c>
      <c r="M124" s="26">
        <v>575.298</v>
      </c>
      <c r="N124" s="26">
        <v>540.49800000000005</v>
      </c>
      <c r="O124" s="26">
        <v>861.48</v>
      </c>
      <c r="Q124" s="26">
        <v>13014.610999999999</v>
      </c>
      <c r="R124" s="26">
        <v>12068.501</v>
      </c>
      <c r="S124" s="26">
        <v>2229.5919999999996</v>
      </c>
      <c r="T124" s="26">
        <v>1586.6959999999999</v>
      </c>
      <c r="U124" s="26">
        <v>1029.653</v>
      </c>
      <c r="V124" s="26">
        <v>7222.56</v>
      </c>
      <c r="W124" s="26">
        <v>946.11</v>
      </c>
      <c r="X124" s="26">
        <v>-2709.4051920000002</v>
      </c>
      <c r="Y124" s="26">
        <v>-2793.935191999999</v>
      </c>
      <c r="AA124" s="60">
        <v>2793.8</v>
      </c>
      <c r="AB124" s="60">
        <v>34.299999999999997</v>
      </c>
      <c r="AC124" s="60">
        <v>2759.5</v>
      </c>
      <c r="AE124" s="60">
        <v>-5915.9618409999985</v>
      </c>
      <c r="AF124" s="60">
        <v>-1764.282191999999</v>
      </c>
      <c r="AG124" s="60">
        <v>-4886.3088409999982</v>
      </c>
      <c r="AH124" s="60">
        <v>0</v>
      </c>
    </row>
    <row r="125" spans="1:34" x14ac:dyDescent="0.2">
      <c r="A125" s="5">
        <v>43646</v>
      </c>
      <c r="B125" s="26">
        <v>9516.8599999999988</v>
      </c>
      <c r="C125" s="26">
        <v>9515.7999999999993</v>
      </c>
      <c r="D125" s="26">
        <v>3270.5</v>
      </c>
      <c r="E125" s="26">
        <v>1983.6000000000001</v>
      </c>
      <c r="F125" s="26">
        <v>1286.808</v>
      </c>
      <c r="G125" s="26"/>
      <c r="H125" s="26">
        <v>6245.3</v>
      </c>
      <c r="I125" s="26">
        <v>5694.6</v>
      </c>
      <c r="J125" s="60">
        <v>3369.9208939999999</v>
      </c>
      <c r="K125" s="26">
        <v>0.50100000000000011</v>
      </c>
      <c r="L125" s="60">
        <v>1706.2501059999997</v>
      </c>
      <c r="M125" s="26">
        <v>617.99700000000007</v>
      </c>
      <c r="N125" s="26">
        <v>550.63100000000009</v>
      </c>
      <c r="O125" s="26">
        <v>1</v>
      </c>
      <c r="Q125" s="26">
        <v>12485</v>
      </c>
      <c r="R125" s="26">
        <v>11295.8</v>
      </c>
      <c r="S125" s="26">
        <v>2252.8999999999996</v>
      </c>
      <c r="T125" s="26">
        <v>1337.8000000000002</v>
      </c>
      <c r="U125" s="26">
        <v>825.7</v>
      </c>
      <c r="V125" s="26">
        <v>6879.5000000000009</v>
      </c>
      <c r="W125" s="26">
        <v>1189.2</v>
      </c>
      <c r="X125" s="26">
        <v>-1780</v>
      </c>
      <c r="Y125" s="26">
        <v>-2968.1400000000012</v>
      </c>
      <c r="AA125" s="60">
        <v>2968.2999999999997</v>
      </c>
      <c r="AB125" s="60">
        <v>-93.9</v>
      </c>
      <c r="AC125" s="60">
        <v>3062.2</v>
      </c>
      <c r="AE125" s="60">
        <v>-6238.7</v>
      </c>
      <c r="AF125" s="60">
        <v>-2142.4400000000014</v>
      </c>
      <c r="AG125" s="60">
        <v>-5413</v>
      </c>
      <c r="AH125" s="60">
        <v>0</v>
      </c>
    </row>
    <row r="126" spans="1:34" x14ac:dyDescent="0.2">
      <c r="A126" s="5">
        <v>43738</v>
      </c>
      <c r="B126" s="26">
        <v>15674.763072999996</v>
      </c>
      <c r="C126" s="26">
        <v>15666.487073</v>
      </c>
      <c r="D126" s="26">
        <v>7000.5250790000027</v>
      </c>
      <c r="E126" s="26">
        <v>3562.6240790000002</v>
      </c>
      <c r="F126" s="26">
        <v>3437.9930000000004</v>
      </c>
      <c r="G126" s="26"/>
      <c r="H126" s="26">
        <v>8665.8619940000026</v>
      </c>
      <c r="I126" s="26">
        <v>6664.4439939999957</v>
      </c>
      <c r="J126" s="60">
        <v>3770.2675689999996</v>
      </c>
      <c r="K126" s="26">
        <v>48.032000000000004</v>
      </c>
      <c r="L126" s="60">
        <v>2121.7174250000035</v>
      </c>
      <c r="M126" s="26">
        <v>724.38100000000031</v>
      </c>
      <c r="N126" s="26">
        <v>2001.4639999999993</v>
      </c>
      <c r="O126" s="26">
        <v>8.4359999999999786</v>
      </c>
      <c r="Q126" s="26">
        <v>14884.364999999996</v>
      </c>
      <c r="R126" s="26">
        <v>13525.738999999998</v>
      </c>
      <c r="S126" s="26">
        <v>2384.2620000000015</v>
      </c>
      <c r="T126" s="26">
        <v>2724.415</v>
      </c>
      <c r="U126" s="26">
        <v>2383.3409999999999</v>
      </c>
      <c r="V126" s="26">
        <v>6033.6209999999937</v>
      </c>
      <c r="W126" s="26">
        <v>1358.7259999999994</v>
      </c>
      <c r="X126" s="26">
        <v>2140.7480730000025</v>
      </c>
      <c r="Y126" s="26">
        <v>790.39807300000029</v>
      </c>
      <c r="AA126" s="60">
        <v>-723.5</v>
      </c>
      <c r="AB126" s="60">
        <v>229.39999999999998</v>
      </c>
      <c r="AC126" s="60">
        <v>-952.9</v>
      </c>
      <c r="AE126" s="60">
        <v>-6210.0670059999939</v>
      </c>
      <c r="AF126" s="60">
        <v>3173.7390730000002</v>
      </c>
      <c r="AG126" s="60">
        <v>-3826.726005999994</v>
      </c>
      <c r="AH126" s="60">
        <v>0</v>
      </c>
    </row>
    <row r="127" spans="1:34" x14ac:dyDescent="0.2">
      <c r="A127" s="5">
        <v>43830</v>
      </c>
      <c r="B127" s="26">
        <v>9989.9335060000012</v>
      </c>
      <c r="C127" s="26">
        <v>9989.040656000001</v>
      </c>
      <c r="D127" s="26">
        <v>2302.4949059999999</v>
      </c>
      <c r="E127" s="26">
        <v>1353.6699059999999</v>
      </c>
      <c r="F127" s="26">
        <v>948.82500000000005</v>
      </c>
      <c r="G127" s="26"/>
      <c r="H127" s="26">
        <v>7686.597600000001</v>
      </c>
      <c r="I127" s="26">
        <v>5663.9785999999995</v>
      </c>
      <c r="J127" s="60">
        <v>2938.569094</v>
      </c>
      <c r="K127" s="26">
        <v>0.67699999999999994</v>
      </c>
      <c r="L127" s="60">
        <v>1983.1985060000013</v>
      </c>
      <c r="M127" s="26">
        <v>741.53399999999988</v>
      </c>
      <c r="N127" s="26">
        <v>2022.6189999999999</v>
      </c>
      <c r="O127" s="26">
        <v>0.84099999999999997</v>
      </c>
      <c r="Q127" s="26">
        <v>10376.867</v>
      </c>
      <c r="R127" s="26">
        <v>10108.437999999998</v>
      </c>
      <c r="S127" s="26">
        <v>2340.5439999999999</v>
      </c>
      <c r="T127" s="26">
        <v>781.50600000000009</v>
      </c>
      <c r="U127" s="26">
        <v>707.92399999999998</v>
      </c>
      <c r="V127" s="26">
        <v>6278.5390000000007</v>
      </c>
      <c r="W127" s="26">
        <v>268.40899999999999</v>
      </c>
      <c r="X127" s="26">
        <v>-119.39734399999725</v>
      </c>
      <c r="Y127" s="26">
        <v>-386.93349399999897</v>
      </c>
      <c r="AA127" s="60">
        <v>386.79999999999973</v>
      </c>
      <c r="AB127" s="60">
        <v>-69.900000000000006</v>
      </c>
      <c r="AC127" s="60">
        <v>456.69999999999982</v>
      </c>
      <c r="AE127" s="60">
        <v>-2689.4283999999989</v>
      </c>
      <c r="AF127" s="60">
        <v>320.99050600000101</v>
      </c>
      <c r="AG127" s="60">
        <v>-1981.5043999999989</v>
      </c>
      <c r="AH127" s="60">
        <v>0</v>
      </c>
    </row>
    <row r="128" spans="1:34" x14ac:dyDescent="0.2">
      <c r="A128" s="5">
        <v>43921</v>
      </c>
      <c r="B128" s="26">
        <v>7487.5285539999986</v>
      </c>
      <c r="C128" s="26">
        <v>7411.0295539999997</v>
      </c>
      <c r="D128" s="26">
        <v>1597.744823</v>
      </c>
      <c r="E128" s="26">
        <v>902.84582300000011</v>
      </c>
      <c r="F128" s="26">
        <v>694.89899999999989</v>
      </c>
      <c r="G128" s="26"/>
      <c r="H128" s="26">
        <v>5813.2847309999997</v>
      </c>
      <c r="I128" s="26">
        <v>5320.455731</v>
      </c>
      <c r="J128" s="60">
        <v>2840.072177</v>
      </c>
      <c r="K128" s="26">
        <v>0.35699999999999998</v>
      </c>
      <c r="L128" s="60">
        <v>1915.5125539999997</v>
      </c>
      <c r="M128" s="26">
        <v>564.51400000000001</v>
      </c>
      <c r="N128" s="26">
        <v>492.82899999999995</v>
      </c>
      <c r="O128" s="26">
        <v>76.498999999999995</v>
      </c>
      <c r="Q128" s="26">
        <v>12487.688</v>
      </c>
      <c r="R128" s="26">
        <v>11320.098</v>
      </c>
      <c r="S128" s="26">
        <v>2316.8410000000003</v>
      </c>
      <c r="T128" s="26">
        <v>1588.25</v>
      </c>
      <c r="U128" s="26">
        <v>1188.9010000000001</v>
      </c>
      <c r="V128" s="26">
        <v>6226.1059999999998</v>
      </c>
      <c r="W128" s="26">
        <v>1167.5899999999999</v>
      </c>
      <c r="X128" s="26">
        <v>-3909.0684460000002</v>
      </c>
      <c r="Y128" s="26">
        <v>-5000.1594460000015</v>
      </c>
      <c r="AA128" s="60">
        <v>5000.2</v>
      </c>
      <c r="AB128" s="60">
        <v>1336.6</v>
      </c>
      <c r="AC128" s="60">
        <v>3663.6</v>
      </c>
      <c r="AE128" s="60">
        <v>-6597.9042690000006</v>
      </c>
      <c r="AF128" s="60">
        <v>-3811.2584460000016</v>
      </c>
      <c r="AG128" s="60">
        <v>-5409.0032690000007</v>
      </c>
      <c r="AH128" s="60">
        <v>-539.5</v>
      </c>
    </row>
    <row r="129" spans="1:34" x14ac:dyDescent="0.2">
      <c r="A129" s="5">
        <v>44012</v>
      </c>
      <c r="B129" s="26">
        <v>7532.4477480000005</v>
      </c>
      <c r="C129" s="26">
        <v>7226.6627480000006</v>
      </c>
      <c r="D129" s="26">
        <v>2001.8704400000001</v>
      </c>
      <c r="E129" s="26">
        <v>1097.5704400000002</v>
      </c>
      <c r="F129" s="26">
        <v>904.30000000000007</v>
      </c>
      <c r="G129" s="26"/>
      <c r="H129" s="26">
        <v>5224.792308</v>
      </c>
      <c r="I129" s="26">
        <v>4988.4283079999996</v>
      </c>
      <c r="J129" s="60">
        <v>2686.0205599999999</v>
      </c>
      <c r="K129" s="26">
        <v>0.13400000000000001</v>
      </c>
      <c r="L129" s="60">
        <v>1869.4087480000003</v>
      </c>
      <c r="M129" s="26">
        <v>432.86500000000001</v>
      </c>
      <c r="N129" s="26">
        <v>236.364</v>
      </c>
      <c r="O129" s="26">
        <v>305.78499999999997</v>
      </c>
      <c r="Q129" s="26">
        <v>12816.857</v>
      </c>
      <c r="R129" s="26">
        <v>11907.487000000001</v>
      </c>
      <c r="S129" s="26">
        <v>2222.5810000000001</v>
      </c>
      <c r="T129" s="26">
        <v>1089.7719999999999</v>
      </c>
      <c r="U129" s="26">
        <v>985.73500000000013</v>
      </c>
      <c r="V129" s="26">
        <v>7609.3990000000003</v>
      </c>
      <c r="W129" s="26">
        <v>909.37</v>
      </c>
      <c r="X129" s="26">
        <v>-4680.8242520000003</v>
      </c>
      <c r="Y129" s="26">
        <v>-5284.4092519999995</v>
      </c>
      <c r="AA129" s="60">
        <v>5284.4</v>
      </c>
      <c r="AB129" s="60">
        <v>3358.6</v>
      </c>
      <c r="AC129" s="60">
        <v>1925.8</v>
      </c>
      <c r="AE129" s="60">
        <v>-7286.2796920000001</v>
      </c>
      <c r="AF129" s="60">
        <v>-4298.6742519999989</v>
      </c>
      <c r="AG129" s="60">
        <v>-6300.5446919999995</v>
      </c>
      <c r="AH129" s="60">
        <v>-2711.7</v>
      </c>
    </row>
    <row r="130" spans="1:34" x14ac:dyDescent="0.2">
      <c r="A130" s="5">
        <v>44104</v>
      </c>
      <c r="B130" s="26">
        <v>9359.0204520000007</v>
      </c>
      <c r="C130" s="26">
        <v>9215.5318770000013</v>
      </c>
      <c r="D130" s="26">
        <v>1999.4234199999996</v>
      </c>
      <c r="E130" s="26">
        <v>1062.7131469999999</v>
      </c>
      <c r="F130" s="26">
        <v>936.71027299999992</v>
      </c>
      <c r="G130" s="26"/>
      <c r="H130" s="26">
        <v>7216.1094570000005</v>
      </c>
      <c r="I130" s="26">
        <v>6182.7658219999994</v>
      </c>
      <c r="J130" s="60">
        <v>3113.6238900000008</v>
      </c>
      <c r="K130" s="26">
        <v>0.65271100000000004</v>
      </c>
      <c r="L130" s="60">
        <v>2506.2378820000004</v>
      </c>
      <c r="M130" s="26">
        <v>562.25233899999989</v>
      </c>
      <c r="N130" s="26">
        <v>1033.342635</v>
      </c>
      <c r="O130" s="26">
        <v>143.48757500000002</v>
      </c>
      <c r="Q130" s="26">
        <v>15377.619462999997</v>
      </c>
      <c r="R130" s="26">
        <v>13745.183462999998</v>
      </c>
      <c r="S130" s="26">
        <v>2368.0266240000001</v>
      </c>
      <c r="T130" s="26">
        <v>2402.1909999999998</v>
      </c>
      <c r="U130" s="26">
        <v>2179.4700000000003</v>
      </c>
      <c r="V130" s="26">
        <v>6795.4958389999974</v>
      </c>
      <c r="W130" s="26">
        <v>1632.4360000000001</v>
      </c>
      <c r="X130" s="26">
        <v>-4529.6515859999963</v>
      </c>
      <c r="Y130" s="26">
        <v>-6018.5990109999966</v>
      </c>
      <c r="AA130" s="60">
        <v>6018.5000000000018</v>
      </c>
      <c r="AB130" s="60">
        <v>8636.6</v>
      </c>
      <c r="AC130" s="60">
        <v>-2618.1000000000004</v>
      </c>
      <c r="AE130" s="60">
        <v>-8018.0224309999967</v>
      </c>
      <c r="AF130" s="60">
        <v>-3839.1290109999964</v>
      </c>
      <c r="AG130" s="60">
        <v>-5838.5524309999964</v>
      </c>
      <c r="AH130" s="60">
        <v>-3384.2</v>
      </c>
    </row>
    <row r="131" spans="1:34" x14ac:dyDescent="0.2">
      <c r="A131" s="5">
        <v>44196</v>
      </c>
      <c r="B131" s="26">
        <v>9019.3093929999995</v>
      </c>
      <c r="C131" s="26">
        <v>8555.9333929999993</v>
      </c>
      <c r="D131" s="26">
        <v>1324.0893620000002</v>
      </c>
      <c r="E131" s="26">
        <v>814.91436199999998</v>
      </c>
      <c r="F131" s="26">
        <v>509.17500000000001</v>
      </c>
      <c r="G131" s="26"/>
      <c r="H131" s="26">
        <v>7231.8440310000005</v>
      </c>
      <c r="I131" s="26">
        <v>5734.6920310000005</v>
      </c>
      <c r="J131" s="60">
        <v>2569.7066380000001</v>
      </c>
      <c r="K131" s="26">
        <v>0.55100000000000005</v>
      </c>
      <c r="L131" s="60">
        <v>2398.3513930000004</v>
      </c>
      <c r="M131" s="26">
        <v>766.08299999999997</v>
      </c>
      <c r="N131" s="26">
        <v>1497.152</v>
      </c>
      <c r="O131" s="26">
        <v>463.37599999999998</v>
      </c>
      <c r="Q131" s="26">
        <v>10059.825000000001</v>
      </c>
      <c r="R131" s="26">
        <v>9906.6329999999998</v>
      </c>
      <c r="S131" s="26">
        <v>2274.4589999999998</v>
      </c>
      <c r="T131" s="26">
        <v>725.72500000000002</v>
      </c>
      <c r="U131" s="26">
        <v>695.56100000000004</v>
      </c>
      <c r="V131" s="26">
        <v>6210.8879999999999</v>
      </c>
      <c r="W131" s="26">
        <v>153.19200000000001</v>
      </c>
      <c r="X131" s="26">
        <v>-1350.6996070000005</v>
      </c>
      <c r="Y131" s="26">
        <v>-1040.5156070000012</v>
      </c>
      <c r="AA131" s="60">
        <v>1041.0999999999999</v>
      </c>
      <c r="AB131" s="60">
        <v>1171.3</v>
      </c>
      <c r="AC131" s="60">
        <v>-130.79999999999995</v>
      </c>
      <c r="AE131" s="60">
        <v>-2364.604969</v>
      </c>
      <c r="AF131" s="60">
        <v>-344.95460700000115</v>
      </c>
      <c r="AG131" s="60">
        <v>-1669.0439689999998</v>
      </c>
      <c r="AH131" s="60">
        <v>-1348</v>
      </c>
    </row>
    <row r="132" spans="1:34" x14ac:dyDescent="0.2">
      <c r="A132" s="5">
        <v>44286</v>
      </c>
      <c r="B132" s="26">
        <v>8845.4350059999997</v>
      </c>
      <c r="C132" s="26">
        <v>8843.4930060000006</v>
      </c>
      <c r="D132" s="26">
        <v>1740.1397790000001</v>
      </c>
      <c r="E132" s="26">
        <v>1011.263779</v>
      </c>
      <c r="F132" s="26">
        <v>728.87599999999998</v>
      </c>
      <c r="G132" s="26"/>
      <c r="H132" s="26">
        <v>7103.3532269999996</v>
      </c>
      <c r="I132" s="26">
        <v>6581.6622269999998</v>
      </c>
      <c r="J132" s="60">
        <v>3196.0072209999998</v>
      </c>
      <c r="K132" s="26">
        <v>0.59099999999999997</v>
      </c>
      <c r="L132" s="60">
        <v>2875.1130059999996</v>
      </c>
      <c r="M132" s="26">
        <v>509.95100000000002</v>
      </c>
      <c r="N132" s="26">
        <v>521.69100000000003</v>
      </c>
      <c r="O132" s="26">
        <v>1.9420000000000002</v>
      </c>
      <c r="Q132" s="26">
        <v>11740.879000000001</v>
      </c>
      <c r="R132" s="26">
        <v>11124.766</v>
      </c>
      <c r="S132" s="26">
        <v>2248.6820000000002</v>
      </c>
      <c r="T132" s="26">
        <v>1326.008</v>
      </c>
      <c r="U132" s="26">
        <v>976.15</v>
      </c>
      <c r="V132" s="26">
        <v>6573.9259999999995</v>
      </c>
      <c r="W132" s="26">
        <v>616.11300000000006</v>
      </c>
      <c r="X132" s="26">
        <v>-2281.272993999999</v>
      </c>
      <c r="Y132" s="26">
        <v>-2895.4439940000011</v>
      </c>
      <c r="AA132" s="60">
        <v>2895.4</v>
      </c>
      <c r="AB132" s="60">
        <v>1659</v>
      </c>
      <c r="AC132" s="60">
        <v>1236.4000000000001</v>
      </c>
      <c r="AE132" s="60">
        <v>-4635.5837730000012</v>
      </c>
      <c r="AF132" s="60">
        <v>-1919.293994000001</v>
      </c>
      <c r="AG132" s="60">
        <v>-3659.4337730000011</v>
      </c>
      <c r="AH132" s="60">
        <v>-1983.9</v>
      </c>
    </row>
    <row r="133" spans="1:34" x14ac:dyDescent="0.2">
      <c r="A133" s="5">
        <v>44377</v>
      </c>
      <c r="B133" s="26">
        <v>8061.3929189999999</v>
      </c>
      <c r="C133" s="26">
        <v>8060.0039190000007</v>
      </c>
      <c r="D133" s="26">
        <v>2385.4104690000004</v>
      </c>
      <c r="E133" s="26">
        <v>1713.399469</v>
      </c>
      <c r="F133" s="26">
        <v>672.01100000000008</v>
      </c>
      <c r="G133" s="26"/>
      <c r="H133" s="26">
        <v>5674.5934500000003</v>
      </c>
      <c r="I133" s="26">
        <v>5319.2014500000005</v>
      </c>
      <c r="J133" s="60">
        <v>2806.9595310000004</v>
      </c>
      <c r="K133" s="26">
        <v>0.14100000000000001</v>
      </c>
      <c r="L133" s="60">
        <v>1990.3819189999997</v>
      </c>
      <c r="M133" s="26">
        <v>521.71900000000005</v>
      </c>
      <c r="N133" s="26">
        <v>355.392</v>
      </c>
      <c r="O133" s="26">
        <v>1.3889999999999998</v>
      </c>
      <c r="Q133" s="26">
        <v>11330.463</v>
      </c>
      <c r="R133" s="26">
        <v>10704.038</v>
      </c>
      <c r="S133" s="26">
        <v>2208.0450000000001</v>
      </c>
      <c r="T133" s="26">
        <v>1109.5260000000001</v>
      </c>
      <c r="U133" s="26">
        <v>1153.4929999999999</v>
      </c>
      <c r="V133" s="26">
        <v>6232.9740000000002</v>
      </c>
      <c r="W133" s="26">
        <v>626.42499999999995</v>
      </c>
      <c r="X133" s="26">
        <v>-2644.0340809999998</v>
      </c>
      <c r="Y133" s="26">
        <v>-3269.0700809999998</v>
      </c>
      <c r="AA133" s="60">
        <v>3269.1</v>
      </c>
      <c r="AB133" s="60">
        <v>1104.6999999999998</v>
      </c>
      <c r="AC133" s="60">
        <v>2164.4</v>
      </c>
      <c r="AE133" s="60">
        <v>-5654.4805499999993</v>
      </c>
      <c r="AF133" s="60">
        <v>-2115.5770809999999</v>
      </c>
      <c r="AG133" s="60">
        <v>-4500.9875499999998</v>
      </c>
      <c r="AH133" s="60">
        <v>-1353.4</v>
      </c>
    </row>
    <row r="134" spans="1:34" x14ac:dyDescent="0.2">
      <c r="A134" s="5">
        <v>44469</v>
      </c>
      <c r="B134" s="26">
        <v>11340.407105</v>
      </c>
      <c r="C134" s="26">
        <v>10886.108727999999</v>
      </c>
      <c r="D134" s="26">
        <v>3891.6100869999996</v>
      </c>
      <c r="E134" s="26">
        <v>2927.7948390000001</v>
      </c>
      <c r="F134" s="26">
        <v>963.81524799999988</v>
      </c>
      <c r="G134" s="26"/>
      <c r="H134" s="26">
        <v>6994.4986409999992</v>
      </c>
      <c r="I134" s="26">
        <v>6132.4719089999999</v>
      </c>
      <c r="J134" s="60">
        <v>2947.8085669999996</v>
      </c>
      <c r="K134" s="26">
        <v>0.74190000000000011</v>
      </c>
      <c r="L134" s="60">
        <v>2694.511943</v>
      </c>
      <c r="M134" s="26">
        <v>489.40949899999964</v>
      </c>
      <c r="N134" s="26">
        <v>862.02673199999992</v>
      </c>
      <c r="O134" s="26">
        <v>454.29837699999996</v>
      </c>
      <c r="Q134" s="26">
        <v>16486.096816999998</v>
      </c>
      <c r="R134" s="26">
        <v>14746.824817000001</v>
      </c>
      <c r="S134" s="26">
        <v>2362.3588669999995</v>
      </c>
      <c r="T134" s="26">
        <v>2409.6559999999999</v>
      </c>
      <c r="U134" s="26">
        <v>2112.9430000000002</v>
      </c>
      <c r="V134" s="26">
        <v>7861.8669499999996</v>
      </c>
      <c r="W134" s="26">
        <v>1739.2719999999999</v>
      </c>
      <c r="X134" s="26">
        <v>-3860.7160890000014</v>
      </c>
      <c r="Y134" s="26">
        <v>-5145.6897119999976</v>
      </c>
      <c r="AA134" s="60">
        <v>5145.1000000000022</v>
      </c>
      <c r="AB134" s="60">
        <v>954.99999999999955</v>
      </c>
      <c r="AC134" s="60">
        <v>4190.7</v>
      </c>
      <c r="AE134" s="60">
        <v>-9037.2997989999985</v>
      </c>
      <c r="AF134" s="60">
        <v>-3032.7467119999974</v>
      </c>
      <c r="AG134" s="60">
        <v>-6924.3567989999983</v>
      </c>
      <c r="AH134" s="60">
        <v>-1355.3</v>
      </c>
    </row>
    <row r="135" spans="1:34" x14ac:dyDescent="0.2">
      <c r="A135" s="5">
        <v>44561</v>
      </c>
      <c r="B135" s="26">
        <v>11605.536866000002</v>
      </c>
      <c r="C135" s="26">
        <v>11604.554865999999</v>
      </c>
      <c r="D135" s="26">
        <v>4377.0402899999999</v>
      </c>
      <c r="E135" s="26">
        <v>3366.2782900000002</v>
      </c>
      <c r="F135" s="26">
        <v>1010.7620000000001</v>
      </c>
      <c r="G135" s="26"/>
      <c r="H135" s="26">
        <v>7227.5145760000005</v>
      </c>
      <c r="I135" s="26">
        <v>6156.6165760000004</v>
      </c>
      <c r="J135" s="60">
        <v>2814.5837099999999</v>
      </c>
      <c r="K135" s="26">
        <v>0.8640000000000001</v>
      </c>
      <c r="L135" s="60">
        <v>2608.1808660000006</v>
      </c>
      <c r="M135" s="26">
        <v>732.98800000000006</v>
      </c>
      <c r="N135" s="26">
        <v>1070.8979999999999</v>
      </c>
      <c r="O135" s="26">
        <v>0.98199999999999998</v>
      </c>
      <c r="Q135" s="26">
        <v>10951.617</v>
      </c>
      <c r="R135" s="26">
        <v>10663.671999999999</v>
      </c>
      <c r="S135" s="26">
        <v>2260.0070000000001</v>
      </c>
      <c r="T135" s="26">
        <v>640.12699999999995</v>
      </c>
      <c r="U135" s="26">
        <v>951.79099999999994</v>
      </c>
      <c r="V135" s="26">
        <v>6811.7470000000003</v>
      </c>
      <c r="W135" s="26">
        <v>287.94499999999999</v>
      </c>
      <c r="X135" s="26">
        <v>940.88286599999992</v>
      </c>
      <c r="Y135" s="26">
        <v>653.919866000002</v>
      </c>
      <c r="AA135" s="60">
        <v>-653.89999999999986</v>
      </c>
      <c r="AB135" s="60">
        <v>-202.6</v>
      </c>
      <c r="AC135" s="60">
        <v>-451.30000000000018</v>
      </c>
      <c r="AE135" s="60">
        <v>-3723.1204239999997</v>
      </c>
      <c r="AF135" s="60">
        <v>1605.7108660000019</v>
      </c>
      <c r="AG135" s="60">
        <v>-2771.3294239999996</v>
      </c>
      <c r="AH135" s="60">
        <v>0</v>
      </c>
    </row>
    <row r="136" spans="1:34" x14ac:dyDescent="0.2">
      <c r="A136" s="5">
        <v>44651</v>
      </c>
      <c r="B136" s="26">
        <v>12141.746633999999</v>
      </c>
      <c r="C136" s="26">
        <v>12140.519634</v>
      </c>
      <c r="D136" s="26">
        <v>5889.8434600000001</v>
      </c>
      <c r="E136" s="26">
        <v>4487.0464600000005</v>
      </c>
      <c r="F136" s="26">
        <v>1402.797</v>
      </c>
      <c r="G136" s="26"/>
      <c r="H136" s="26">
        <v>6250.6761740000002</v>
      </c>
      <c r="I136" s="26">
        <v>5844.4201740000008</v>
      </c>
      <c r="J136" s="60">
        <v>3128.3942499999998</v>
      </c>
      <c r="K136" s="26">
        <v>0.49</v>
      </c>
      <c r="L136" s="60">
        <v>2152.4919240000008</v>
      </c>
      <c r="M136" s="26">
        <v>563.04399999999998</v>
      </c>
      <c r="N136" s="26">
        <v>406.25599999999997</v>
      </c>
      <c r="O136" s="26">
        <v>1.2270000000000001</v>
      </c>
      <c r="Q136" s="26">
        <v>12141.421</v>
      </c>
      <c r="R136" s="26">
        <v>11243.511</v>
      </c>
      <c r="S136" s="26">
        <v>2246.3649999999998</v>
      </c>
      <c r="T136" s="26">
        <v>1693.5940000000001</v>
      </c>
      <c r="U136" s="26">
        <v>926.298</v>
      </c>
      <c r="V136" s="26">
        <v>6377.2539999999999</v>
      </c>
      <c r="W136" s="26">
        <v>897.91</v>
      </c>
      <c r="X136" s="26">
        <v>897.0086339999998</v>
      </c>
      <c r="Y136" s="26">
        <v>0.32563399999889953</v>
      </c>
      <c r="AA136" s="60">
        <v>-0.19999999999959073</v>
      </c>
      <c r="AB136" s="60">
        <v>909.99999999999989</v>
      </c>
      <c r="AC136" s="60">
        <v>-910.19999999999982</v>
      </c>
      <c r="AE136" s="60">
        <v>-5889.5178260000002</v>
      </c>
      <c r="AF136" s="60">
        <v>926.6236339999989</v>
      </c>
      <c r="AG136" s="60">
        <v>-4963.2198260000005</v>
      </c>
      <c r="AH136" s="60">
        <v>0</v>
      </c>
    </row>
    <row r="137" spans="1:34" x14ac:dyDescent="0.2">
      <c r="A137" s="5">
        <v>44742</v>
      </c>
      <c r="B137" s="26">
        <v>14503.059021000001</v>
      </c>
      <c r="C137" s="26">
        <v>14470.582020999998</v>
      </c>
      <c r="D137" s="26">
        <v>8357.9012729999995</v>
      </c>
      <c r="E137" s="26">
        <v>6700.7802729999994</v>
      </c>
      <c r="F137" s="26">
        <v>1657.1210000000001</v>
      </c>
      <c r="G137" s="26"/>
      <c r="H137" s="26">
        <v>6112.6807479999998</v>
      </c>
      <c r="I137" s="26">
        <v>5783.6447479999997</v>
      </c>
      <c r="J137" s="60">
        <v>3361.5857270000001</v>
      </c>
      <c r="K137" s="26">
        <v>0.34899999999999998</v>
      </c>
      <c r="L137" s="60">
        <v>1788.3810209999992</v>
      </c>
      <c r="M137" s="26">
        <v>633.32899999999995</v>
      </c>
      <c r="N137" s="26">
        <v>329.036</v>
      </c>
      <c r="O137" s="26">
        <v>32.476999999999997</v>
      </c>
      <c r="Q137" s="26">
        <v>12142.241</v>
      </c>
      <c r="R137" s="26">
        <v>11591.848999999998</v>
      </c>
      <c r="S137" s="26">
        <v>2340.645</v>
      </c>
      <c r="T137" s="26">
        <v>1186.7550000000001</v>
      </c>
      <c r="U137" s="26">
        <v>890.16699999999992</v>
      </c>
      <c r="V137" s="26">
        <v>7174.2820000000011</v>
      </c>
      <c r="W137" s="26">
        <v>550.39200000000005</v>
      </c>
      <c r="X137" s="26">
        <v>2878.733021</v>
      </c>
      <c r="Y137" s="26">
        <v>2360.818021000001</v>
      </c>
      <c r="AA137" s="60">
        <v>-2360.8000000000002</v>
      </c>
      <c r="AB137" s="60">
        <v>-266.60000000000002</v>
      </c>
      <c r="AC137" s="60">
        <v>-2094.2000000000003</v>
      </c>
      <c r="AE137" s="60">
        <v>-5997.0832520000004</v>
      </c>
      <c r="AF137" s="60">
        <v>3250.9850210000009</v>
      </c>
      <c r="AG137" s="60">
        <v>-5106.9162520000009</v>
      </c>
      <c r="AH137" s="60">
        <v>0</v>
      </c>
    </row>
    <row r="138" spans="1:34" x14ac:dyDescent="0.2">
      <c r="A138" s="5">
        <v>44834</v>
      </c>
      <c r="B138" s="26">
        <v>16356.613614999998</v>
      </c>
      <c r="C138" s="26">
        <v>15705.636782</v>
      </c>
      <c r="D138" s="26">
        <v>10722.868492</v>
      </c>
      <c r="E138" s="26">
        <v>6999.9176900000002</v>
      </c>
      <c r="F138" s="26">
        <v>3722.9508019999994</v>
      </c>
      <c r="G138" s="26"/>
      <c r="H138" s="26">
        <v>4982.7682899999991</v>
      </c>
      <c r="I138" s="26">
        <v>4091.7888679999992</v>
      </c>
      <c r="J138" s="60">
        <v>3057.0347259999999</v>
      </c>
      <c r="K138" s="26">
        <v>0.72823999999999978</v>
      </c>
      <c r="L138" s="60">
        <v>355.03017299999908</v>
      </c>
      <c r="M138" s="26">
        <v>678.99572900000021</v>
      </c>
      <c r="N138" s="26">
        <v>890.979422</v>
      </c>
      <c r="O138" s="26">
        <v>650.97683299999994</v>
      </c>
      <c r="Q138" s="26">
        <v>18038.759551000003</v>
      </c>
      <c r="R138" s="26">
        <v>16562.519551000001</v>
      </c>
      <c r="S138" s="26">
        <v>2301.4988670000002</v>
      </c>
      <c r="T138" s="26">
        <v>2391.1929999999998</v>
      </c>
      <c r="U138" s="26">
        <v>2159.1869999999999</v>
      </c>
      <c r="V138" s="26">
        <v>9710.640684</v>
      </c>
      <c r="W138" s="26">
        <v>1476.24</v>
      </c>
      <c r="X138" s="26">
        <v>-856.88276900000164</v>
      </c>
      <c r="Y138" s="26">
        <v>-1682.1459360000044</v>
      </c>
      <c r="AA138" s="60">
        <v>1681.9</v>
      </c>
      <c r="AB138" s="60">
        <v>93.500000000000057</v>
      </c>
      <c r="AC138" s="60">
        <v>1588.4000000000005</v>
      </c>
      <c r="AE138" s="60">
        <v>-12405.014428000004</v>
      </c>
      <c r="AF138" s="60">
        <v>477.04106399999546</v>
      </c>
      <c r="AG138" s="60">
        <v>-10245.827428000004</v>
      </c>
      <c r="AH138" s="60">
        <v>1111.3</v>
      </c>
    </row>
    <row r="139" spans="1:34" x14ac:dyDescent="0.2">
      <c r="A139" s="5">
        <v>44926</v>
      </c>
      <c r="B139" s="26">
        <v>15307.893158000001</v>
      </c>
      <c r="C139" s="26">
        <v>15231.264158000002</v>
      </c>
      <c r="D139" s="26">
        <v>8820.0708369999993</v>
      </c>
      <c r="E139" s="26">
        <v>7206.9668369999999</v>
      </c>
      <c r="F139" s="26">
        <v>1613.1039999999998</v>
      </c>
      <c r="G139" s="26"/>
      <c r="H139" s="26">
        <v>6411.1933209999997</v>
      </c>
      <c r="I139" s="26">
        <v>5591.0163210000001</v>
      </c>
      <c r="J139" s="60">
        <v>2595.776163</v>
      </c>
      <c r="K139" s="26">
        <v>0.26</v>
      </c>
      <c r="L139" s="60">
        <v>2191.5361579999994</v>
      </c>
      <c r="M139" s="26">
        <v>803.44399999999996</v>
      </c>
      <c r="N139" s="26">
        <v>820.17700000000002</v>
      </c>
      <c r="O139" s="26">
        <v>76.629000000000005</v>
      </c>
      <c r="Q139" s="26">
        <v>13330.370999999999</v>
      </c>
      <c r="R139" s="26">
        <v>12873.236000000001</v>
      </c>
      <c r="S139" s="26">
        <v>2270.0259999999998</v>
      </c>
      <c r="T139" s="26">
        <v>929.70699999999999</v>
      </c>
      <c r="U139" s="26">
        <v>848.38599999999997</v>
      </c>
      <c r="V139" s="26">
        <v>8825.1170000000002</v>
      </c>
      <c r="W139" s="26">
        <v>457.13499999999999</v>
      </c>
      <c r="X139" s="26">
        <v>2358.028158000001</v>
      </c>
      <c r="Y139" s="26">
        <v>1977.5221580000016</v>
      </c>
      <c r="AA139" s="60">
        <v>-1977.5</v>
      </c>
      <c r="AB139" s="60">
        <v>-110.2</v>
      </c>
      <c r="AC139" s="60">
        <v>-1867.3000000000002</v>
      </c>
      <c r="AE139" s="60">
        <v>-6842.5486789999995</v>
      </c>
      <c r="AF139" s="60">
        <v>2825.9081580000015</v>
      </c>
      <c r="AG139" s="60">
        <v>-5994.1626789999991</v>
      </c>
      <c r="AH139" s="60">
        <v>1230.3</v>
      </c>
    </row>
    <row r="140" spans="1:34" x14ac:dyDescent="0.2">
      <c r="A140" s="5">
        <v>45016</v>
      </c>
      <c r="B140" s="26">
        <v>12095.209899000001</v>
      </c>
      <c r="C140" s="26">
        <v>12092.815898999999</v>
      </c>
      <c r="D140" s="26">
        <v>6186.986183</v>
      </c>
      <c r="E140" s="26">
        <v>4709.0141830000002</v>
      </c>
      <c r="F140" s="26">
        <v>1477.972</v>
      </c>
      <c r="G140" s="26"/>
      <c r="H140" s="26">
        <v>5905.8297160000002</v>
      </c>
      <c r="I140" s="26">
        <v>5291.5687159999998</v>
      </c>
      <c r="J140" s="60">
        <v>3463.2508169999996</v>
      </c>
      <c r="K140" s="26">
        <v>0.45199999999999996</v>
      </c>
      <c r="L140" s="60">
        <v>1208.6728990000004</v>
      </c>
      <c r="M140" s="26">
        <v>619.19299999999998</v>
      </c>
      <c r="N140" s="26">
        <v>614.26099999999997</v>
      </c>
      <c r="O140" s="26">
        <v>2.3940000000000001</v>
      </c>
      <c r="Q140" s="26">
        <v>13306.31</v>
      </c>
      <c r="R140" s="26">
        <v>12349.145</v>
      </c>
      <c r="S140" s="26">
        <v>2268.2730000000001</v>
      </c>
      <c r="T140" s="26">
        <v>1506.962</v>
      </c>
      <c r="U140" s="26">
        <v>1183.5250000000001</v>
      </c>
      <c r="V140" s="26">
        <v>7390.3850000000002</v>
      </c>
      <c r="W140" s="26">
        <v>957.16499999999996</v>
      </c>
      <c r="X140" s="26">
        <v>-256.32910100000117</v>
      </c>
      <c r="Y140" s="26">
        <v>-1211.1001009999982</v>
      </c>
      <c r="AA140" s="60">
        <v>1211.0999999999999</v>
      </c>
      <c r="AB140" s="60">
        <v>61.100000000000023</v>
      </c>
      <c r="AC140" s="60">
        <v>1150</v>
      </c>
      <c r="AE140" s="60">
        <v>-7398.0862839999991</v>
      </c>
      <c r="AF140" s="60">
        <v>-27.575100999998085</v>
      </c>
      <c r="AG140" s="60">
        <v>-6214.5612839999994</v>
      </c>
      <c r="AH140" s="60">
        <v>0</v>
      </c>
    </row>
    <row r="141" spans="1:34" x14ac:dyDescent="0.2">
      <c r="A141" s="5">
        <v>45107</v>
      </c>
      <c r="B141" s="26">
        <v>13106.606929</v>
      </c>
      <c r="C141" s="26">
        <v>13103.928929000002</v>
      </c>
      <c r="D141" s="26">
        <v>5969.6256149999999</v>
      </c>
      <c r="E141" s="26">
        <v>4179.5536150000007</v>
      </c>
      <c r="F141" s="26">
        <v>1790.0720000000001</v>
      </c>
      <c r="G141" s="26"/>
      <c r="H141" s="26">
        <v>7134.3033140000007</v>
      </c>
      <c r="I141" s="26">
        <v>6631.8833140000006</v>
      </c>
      <c r="J141" s="60">
        <v>3523.4533849999998</v>
      </c>
      <c r="K141" s="26">
        <v>0.35</v>
      </c>
      <c r="L141" s="60">
        <v>2452.9119290000008</v>
      </c>
      <c r="M141" s="26">
        <v>655.16800000000001</v>
      </c>
      <c r="N141" s="26">
        <v>502.41999999999996</v>
      </c>
      <c r="O141" s="26">
        <v>2.6779999999999999</v>
      </c>
      <c r="Q141" s="26">
        <v>13785.134999999998</v>
      </c>
      <c r="R141" s="26">
        <v>12877.485000000001</v>
      </c>
      <c r="S141" s="26">
        <v>2340.4250000000002</v>
      </c>
      <c r="T141" s="26">
        <v>1354.5059999999999</v>
      </c>
      <c r="U141" s="26">
        <v>1476.4089999999999</v>
      </c>
      <c r="V141" s="26">
        <v>7706.1450000000004</v>
      </c>
      <c r="W141" s="26">
        <v>907.64999999999986</v>
      </c>
      <c r="X141" s="26">
        <v>226.44392900000094</v>
      </c>
      <c r="Y141" s="26">
        <v>-678.52807099999882</v>
      </c>
      <c r="AA141" s="60">
        <v>678.39999999999986</v>
      </c>
      <c r="AB141" s="60">
        <v>-187.2</v>
      </c>
      <c r="AC141" s="60">
        <v>865.59999999999991</v>
      </c>
      <c r="AE141" s="60">
        <v>-6648.1536859999978</v>
      </c>
      <c r="AF141" s="60">
        <v>797.88092900000106</v>
      </c>
      <c r="AG141" s="60">
        <v>-5171.7446859999982</v>
      </c>
      <c r="AH141" s="60">
        <v>0</v>
      </c>
    </row>
    <row r="142" spans="1:34" x14ac:dyDescent="0.2">
      <c r="A142" s="5">
        <v>45199</v>
      </c>
      <c r="B142" s="26">
        <v>14174.166075000003</v>
      </c>
      <c r="C142" s="26">
        <v>14097.004769000003</v>
      </c>
      <c r="D142" s="26">
        <v>6818.1967020000002</v>
      </c>
      <c r="E142" s="26">
        <v>2052.2152460000002</v>
      </c>
      <c r="F142" s="26">
        <v>4765.9814560000004</v>
      </c>
      <c r="G142" s="26"/>
      <c r="H142" s="26">
        <v>7278.8080670000018</v>
      </c>
      <c r="I142" s="26">
        <v>6234.3159710000027</v>
      </c>
      <c r="J142" s="60">
        <v>3016.4432700000007</v>
      </c>
      <c r="K142" s="26">
        <v>0.37832899999999992</v>
      </c>
      <c r="L142" s="60">
        <v>2554.8069740000005</v>
      </c>
      <c r="M142" s="26">
        <v>662.68739800000014</v>
      </c>
      <c r="N142" s="26">
        <v>1044.4920960000004</v>
      </c>
      <c r="O142" s="26">
        <v>77.16130600000001</v>
      </c>
      <c r="Q142" s="26">
        <v>17434.589268200005</v>
      </c>
      <c r="R142" s="26">
        <v>15520.411268200001</v>
      </c>
      <c r="S142" s="26">
        <v>2541.3480192000006</v>
      </c>
      <c r="T142" s="26">
        <v>2315.0160000000001</v>
      </c>
      <c r="U142" s="26">
        <v>2271.413</v>
      </c>
      <c r="V142" s="26">
        <v>8392.6342490000025</v>
      </c>
      <c r="W142" s="26">
        <v>1914.1779999999999</v>
      </c>
      <c r="X142" s="26">
        <v>-1423.4064991999985</v>
      </c>
      <c r="Y142" s="26">
        <v>-3260.4231932000021</v>
      </c>
      <c r="AA142" s="60">
        <v>3260.5</v>
      </c>
      <c r="AB142" s="60">
        <v>97.400000000000318</v>
      </c>
      <c r="AC142" s="60">
        <v>3163.1</v>
      </c>
      <c r="AE142" s="60">
        <v>-10078.619895200003</v>
      </c>
      <c r="AF142" s="60">
        <v>-989.01019320000205</v>
      </c>
      <c r="AG142" s="60">
        <v>-7807.2068952000027</v>
      </c>
      <c r="AH142" s="60">
        <v>0</v>
      </c>
    </row>
    <row r="143" spans="1:34" x14ac:dyDescent="0.2">
      <c r="A143" s="5">
        <v>45291</v>
      </c>
      <c r="B143" s="26">
        <v>13083.537447000001</v>
      </c>
      <c r="C143" s="26">
        <v>12581.583447000001</v>
      </c>
      <c r="D143" s="26">
        <v>3926.4923220000001</v>
      </c>
      <c r="E143" s="26">
        <v>3179.1763219999998</v>
      </c>
      <c r="F143" s="26">
        <v>747.31600000000003</v>
      </c>
      <c r="G143" s="26"/>
      <c r="H143" s="26">
        <v>8655.0911250000008</v>
      </c>
      <c r="I143" s="26">
        <v>6874.3061250000001</v>
      </c>
      <c r="J143" s="60">
        <v>3202.7166780000002</v>
      </c>
      <c r="K143" s="26">
        <v>0.22899999999999998</v>
      </c>
      <c r="L143" s="60">
        <v>2920.9074469999996</v>
      </c>
      <c r="M143" s="26">
        <v>750.45299999999997</v>
      </c>
      <c r="N143" s="26">
        <v>1780.7849999999999</v>
      </c>
      <c r="O143" s="26">
        <v>501.95400000000001</v>
      </c>
      <c r="Q143" s="26">
        <v>12010.66</v>
      </c>
      <c r="R143" s="26">
        <v>11767.458999999999</v>
      </c>
      <c r="S143" s="26">
        <v>3017.5740000000001</v>
      </c>
      <c r="T143" s="26">
        <v>927.3</v>
      </c>
      <c r="U143" s="26">
        <v>856.56799999999998</v>
      </c>
      <c r="V143" s="26">
        <v>6966.0169999999998</v>
      </c>
      <c r="W143" s="26">
        <v>243.20099999999999</v>
      </c>
      <c r="X143" s="26">
        <v>814.12444700000196</v>
      </c>
      <c r="Y143" s="26">
        <v>1072.8774470000008</v>
      </c>
      <c r="AA143" s="60">
        <v>-1072.8999999999996</v>
      </c>
      <c r="AB143" s="60">
        <v>1468.6</v>
      </c>
      <c r="AC143" s="60">
        <v>-2541.5</v>
      </c>
      <c r="AE143" s="60">
        <v>-2853.6148749999993</v>
      </c>
      <c r="AF143" s="60">
        <v>1929.4454470000007</v>
      </c>
      <c r="AG143" s="60">
        <v>-1997.0468749999993</v>
      </c>
      <c r="AH143" s="60">
        <v>-1083.4000000000001</v>
      </c>
    </row>
    <row r="144" spans="1:34" x14ac:dyDescent="0.2">
      <c r="A144" s="5">
        <v>45382</v>
      </c>
      <c r="B144" s="26">
        <v>10961.916063000001</v>
      </c>
      <c r="C144" s="26">
        <v>10522.072063</v>
      </c>
      <c r="D144" s="26">
        <v>2758.8896500000001</v>
      </c>
      <c r="E144" s="26">
        <v>2029.15065</v>
      </c>
      <c r="F144" s="26">
        <v>729.73900000000003</v>
      </c>
      <c r="G144" s="26"/>
      <c r="H144" s="26">
        <v>7763.1824129999995</v>
      </c>
      <c r="I144" s="26">
        <v>6576.0004129999998</v>
      </c>
      <c r="J144" s="60">
        <v>3237.3513499999999</v>
      </c>
      <c r="K144" s="26">
        <v>1.4689999999999999</v>
      </c>
      <c r="L144" s="60">
        <v>2720.8210629999999</v>
      </c>
      <c r="M144" s="26">
        <v>616.35900000000004</v>
      </c>
      <c r="N144" s="26">
        <v>1187.1819999999998</v>
      </c>
      <c r="O144" s="26">
        <v>439.84399999999999</v>
      </c>
      <c r="Q144" s="26">
        <v>13205.087000000001</v>
      </c>
      <c r="R144" s="26">
        <v>12151.862000000001</v>
      </c>
      <c r="S144" s="26">
        <v>2522.2429999999999</v>
      </c>
      <c r="T144" s="26">
        <v>1355.4639999999999</v>
      </c>
      <c r="U144" s="26">
        <v>1475.326</v>
      </c>
      <c r="V144" s="26">
        <v>6798.8289999999997</v>
      </c>
      <c r="W144" s="26">
        <v>1053.2249999999999</v>
      </c>
      <c r="X144" s="26">
        <v>-1629.7899370000014</v>
      </c>
      <c r="Y144" s="26">
        <v>-2243.1709370000008</v>
      </c>
      <c r="AA144" s="60">
        <v>2243.2000000000003</v>
      </c>
      <c r="AB144" s="60">
        <v>-432.5</v>
      </c>
      <c r="AC144" s="60">
        <v>2675.7</v>
      </c>
      <c r="AE144" s="60">
        <v>-5002.0605870000018</v>
      </c>
      <c r="AF144" s="60">
        <v>-767.84493700000075</v>
      </c>
      <c r="AG144" s="60">
        <v>-3526.7345870000017</v>
      </c>
      <c r="AH144" s="60">
        <v>0</v>
      </c>
    </row>
    <row r="145" spans="1:34" x14ac:dyDescent="0.2">
      <c r="A145" s="5">
        <v>45473</v>
      </c>
      <c r="B145" s="26">
        <v>10964.475179000001</v>
      </c>
      <c r="C145" s="26">
        <v>10831.498179</v>
      </c>
      <c r="D145" s="26">
        <v>3507.8100919999997</v>
      </c>
      <c r="E145" s="26">
        <v>2441.1340920000002</v>
      </c>
      <c r="F145" s="26">
        <v>1066.6759999999999</v>
      </c>
      <c r="G145" s="26"/>
      <c r="H145" s="26">
        <v>7323.6880869999995</v>
      </c>
      <c r="I145" s="26">
        <v>6878.3900869999998</v>
      </c>
      <c r="J145" s="60">
        <v>3586.203908</v>
      </c>
      <c r="K145" s="26">
        <v>0.95699999999999996</v>
      </c>
      <c r="L145" s="60">
        <v>2667.631179</v>
      </c>
      <c r="M145" s="26">
        <v>623.59799999999996</v>
      </c>
      <c r="N145" s="26">
        <v>445.298</v>
      </c>
      <c r="O145" s="26">
        <v>132.977</v>
      </c>
      <c r="Q145" s="26">
        <v>14099.163</v>
      </c>
      <c r="R145" s="26">
        <v>13193.048000000001</v>
      </c>
      <c r="S145" s="26">
        <v>2410.2429999999999</v>
      </c>
      <c r="T145" s="26">
        <v>1493.1949999999999</v>
      </c>
      <c r="U145" s="26">
        <v>1440.8049999999998</v>
      </c>
      <c r="V145" s="26">
        <v>7848.8050000000003</v>
      </c>
      <c r="W145" s="26">
        <v>906.11500000000001</v>
      </c>
      <c r="X145" s="26">
        <v>-2361.5498210000005</v>
      </c>
      <c r="Y145" s="26">
        <v>-3134.6878209999995</v>
      </c>
      <c r="AA145" s="60">
        <v>3134.7000000000003</v>
      </c>
      <c r="AB145" s="60">
        <v>1280.8</v>
      </c>
      <c r="AC145" s="60">
        <v>1853.9</v>
      </c>
      <c r="AE145" s="60">
        <v>-6642.4979130000011</v>
      </c>
      <c r="AF145" s="60">
        <v>-1693.8828209999997</v>
      </c>
      <c r="AG145" s="60">
        <v>-5201.6929130000008</v>
      </c>
      <c r="AH145" s="60">
        <v>-1412.2</v>
      </c>
    </row>
    <row r="146" spans="1:34" x14ac:dyDescent="0.2">
      <c r="A146" s="5">
        <v>45565</v>
      </c>
      <c r="B146" s="26">
        <v>12830.480254</v>
      </c>
      <c r="C146" s="26">
        <v>13886.001454000001</v>
      </c>
      <c r="D146" s="26">
        <v>3210.1733169999998</v>
      </c>
      <c r="E146" s="26">
        <v>2484.7733170000001</v>
      </c>
      <c r="F146" s="26">
        <v>725.4</v>
      </c>
      <c r="G146" s="26"/>
      <c r="H146" s="26">
        <v>10675.828137</v>
      </c>
      <c r="I146" s="26">
        <v>6949.4315809999998</v>
      </c>
      <c r="J146" s="60">
        <v>3351.8905829999994</v>
      </c>
      <c r="K146" s="26">
        <v>97.775000000000006</v>
      </c>
      <c r="L146" s="60">
        <v>3093.552154</v>
      </c>
      <c r="M146" s="26">
        <v>712.16599999999994</v>
      </c>
      <c r="N146" s="26">
        <v>2236.3220000000001</v>
      </c>
      <c r="O146" s="26">
        <v>-1055.5212000000001</v>
      </c>
      <c r="Q146" s="26">
        <v>17577.800999999999</v>
      </c>
      <c r="R146" s="26">
        <v>15597.795</v>
      </c>
      <c r="S146" s="26">
        <v>2481.8040000000001</v>
      </c>
      <c r="T146" s="26">
        <v>2285.1909999999998</v>
      </c>
      <c r="U146" s="26">
        <v>2809.0659999999998</v>
      </c>
      <c r="V146" s="26">
        <v>8021.7340000000004</v>
      </c>
      <c r="W146" s="26">
        <v>1980.0059999999999</v>
      </c>
      <c r="X146" s="26">
        <v>-1711.793545999999</v>
      </c>
      <c r="Y146" s="26">
        <v>-4747.3207459999994</v>
      </c>
      <c r="AA146" s="60">
        <v>4747.2999999999993</v>
      </c>
      <c r="AB146" s="60">
        <v>4759.5999999999995</v>
      </c>
      <c r="AC146" s="60">
        <v>-12.300000000000182</v>
      </c>
      <c r="AE146" s="60">
        <v>-7957.4940629999983</v>
      </c>
      <c r="AF146" s="60">
        <v>-1938.2547459999996</v>
      </c>
      <c r="AG146" s="60">
        <v>-5148.4280629999985</v>
      </c>
      <c r="AH146" s="60">
        <v>0</v>
      </c>
    </row>
    <row r="147" spans="1:34" x14ac:dyDescent="0.2">
      <c r="A147" s="5">
        <v>45657</v>
      </c>
      <c r="B147" s="26">
        <v>13556.522348</v>
      </c>
      <c r="C147" s="26">
        <v>13553.106348000001</v>
      </c>
      <c r="D147" s="26">
        <v>4268.06041</v>
      </c>
      <c r="E147" s="26">
        <v>3503.9914100000001</v>
      </c>
      <c r="F147" s="26">
        <v>764.06899999999996</v>
      </c>
      <c r="G147" s="26"/>
      <c r="H147" s="26">
        <v>9285.0459379999993</v>
      </c>
      <c r="I147" s="26">
        <v>7152.4249380000001</v>
      </c>
      <c r="J147" s="60">
        <v>3306.98659</v>
      </c>
      <c r="K147" s="26">
        <v>26.328000000000003</v>
      </c>
      <c r="L147" s="60">
        <v>3030.5303479999984</v>
      </c>
      <c r="M147" s="26">
        <v>788.58</v>
      </c>
      <c r="N147" s="26">
        <v>2132.6210000000001</v>
      </c>
      <c r="O147" s="26">
        <v>3.4159999999999999</v>
      </c>
      <c r="Q147" s="26">
        <v>12992.965</v>
      </c>
      <c r="R147" s="26">
        <v>12545.433000000001</v>
      </c>
      <c r="S147" s="26">
        <v>2409.2640000000001</v>
      </c>
      <c r="T147" s="26">
        <v>1005.881</v>
      </c>
      <c r="U147" s="26">
        <v>1651.489</v>
      </c>
      <c r="V147" s="26">
        <v>7478.799</v>
      </c>
      <c r="W147" s="26">
        <v>447.53199999999998</v>
      </c>
      <c r="X147" s="26">
        <v>1007.6733480000003</v>
      </c>
      <c r="Y147" s="26">
        <v>563.55734800000027</v>
      </c>
      <c r="AA147" s="60">
        <v>-563.5</v>
      </c>
      <c r="AB147" s="60">
        <v>1419.8000000000002</v>
      </c>
      <c r="AC147" s="60">
        <v>-1983.3000000000002</v>
      </c>
      <c r="AE147" s="60">
        <v>-3704.5030620000016</v>
      </c>
      <c r="AF147" s="60">
        <v>2215.0463480000003</v>
      </c>
      <c r="AG147" s="60">
        <v>-2053.0140620000016</v>
      </c>
      <c r="AH147" s="60">
        <v>-1015.8</v>
      </c>
    </row>
    <row r="148" spans="1:34" x14ac:dyDescent="0.2">
      <c r="A148" s="5">
        <v>45747</v>
      </c>
      <c r="B148" s="26">
        <v>10539.479819</v>
      </c>
      <c r="C148" s="26">
        <v>10523.000819000001</v>
      </c>
      <c r="D148" s="26">
        <v>4112.0238609999997</v>
      </c>
      <c r="E148" s="26">
        <v>3161.594861</v>
      </c>
      <c r="F148" s="26">
        <v>950.42900000000009</v>
      </c>
      <c r="G148" s="26"/>
      <c r="H148" s="26">
        <v>6410.9769579999993</v>
      </c>
      <c r="I148" s="26">
        <v>5701.2359579999993</v>
      </c>
      <c r="J148" s="60">
        <v>3100.5231389999999</v>
      </c>
      <c r="K148" s="26">
        <v>9.4890000000000008</v>
      </c>
      <c r="L148" s="60">
        <v>2106.3168190000001</v>
      </c>
      <c r="M148" s="26">
        <v>484.90700000000004</v>
      </c>
      <c r="N148" s="26">
        <v>709.74099999999987</v>
      </c>
      <c r="O148" s="26">
        <v>16.478999999999999</v>
      </c>
      <c r="Q148" s="26">
        <v>14546.518</v>
      </c>
      <c r="R148" s="26">
        <v>13031.722</v>
      </c>
      <c r="S148" s="26">
        <v>2375.3990000000003</v>
      </c>
      <c r="T148" s="26">
        <v>1785.8230000000001</v>
      </c>
      <c r="U148" s="26">
        <v>1358.6570000000002</v>
      </c>
      <c r="V148" s="26">
        <v>7511.8429999999989</v>
      </c>
      <c r="W148" s="26">
        <v>1514.7959999999998</v>
      </c>
      <c r="X148" s="26">
        <v>-2508.721180999999</v>
      </c>
      <c r="Y148" s="26">
        <v>-4007.0381809999999</v>
      </c>
      <c r="AA148" s="60">
        <v>4007</v>
      </c>
      <c r="AB148" s="60">
        <v>-254.7</v>
      </c>
      <c r="AC148" s="60">
        <v>4261.7</v>
      </c>
      <c r="AE148" s="60">
        <v>-8119.0620420000005</v>
      </c>
      <c r="AF148" s="60">
        <v>-2648.3811809999997</v>
      </c>
      <c r="AG148" s="60">
        <v>-6760.4050420000003</v>
      </c>
      <c r="AH148" s="60">
        <v>0</v>
      </c>
    </row>
    <row r="149" spans="1:34" x14ac:dyDescent="0.2">
      <c r="A149" s="5">
        <v>45838</v>
      </c>
      <c r="B149" s="26">
        <v>12488.920826000001</v>
      </c>
      <c r="C149" s="26">
        <v>12488.244825999998</v>
      </c>
      <c r="D149" s="26">
        <v>3741.5929869999995</v>
      </c>
      <c r="E149" s="26">
        <v>2839.4689869999997</v>
      </c>
      <c r="F149" s="26">
        <v>902.12400000000002</v>
      </c>
      <c r="G149" s="26"/>
      <c r="H149" s="26">
        <v>8746.6518390000001</v>
      </c>
      <c r="I149" s="26">
        <v>7631.021839</v>
      </c>
      <c r="J149" s="60">
        <v>4147.8010130000002</v>
      </c>
      <c r="K149" s="26">
        <v>1.8049999999999999</v>
      </c>
      <c r="L149" s="60">
        <v>2715.1158260000002</v>
      </c>
      <c r="M149" s="26">
        <v>766.3</v>
      </c>
      <c r="N149" s="26">
        <v>1115.6300000000001</v>
      </c>
      <c r="O149" s="26">
        <v>0.67600000000000005</v>
      </c>
      <c r="Q149" s="26">
        <v>13740.811000000002</v>
      </c>
      <c r="R149" s="26">
        <v>12967.383000000002</v>
      </c>
      <c r="S149" s="26">
        <v>2393.17</v>
      </c>
      <c r="T149" s="26">
        <v>1523.7489999999998</v>
      </c>
      <c r="U149" s="26">
        <v>1575.4870000000001</v>
      </c>
      <c r="V149" s="26">
        <v>7474.9769999999999</v>
      </c>
      <c r="W149" s="26">
        <v>773.428</v>
      </c>
      <c r="X149" s="26">
        <v>-479.13817400000335</v>
      </c>
      <c r="Y149" s="26">
        <v>-1251.8901740000001</v>
      </c>
      <c r="AA149" s="60">
        <v>1251.9000000000065</v>
      </c>
      <c r="AB149" s="60">
        <v>-284.7000000000001</v>
      </c>
      <c r="AC149" s="60">
        <v>1536.6000000000067</v>
      </c>
      <c r="AE149" s="60">
        <v>-4993.4831610000019</v>
      </c>
      <c r="AF149" s="60">
        <v>323.59682599999996</v>
      </c>
      <c r="AG149" s="60">
        <v>-3417.9961610000018</v>
      </c>
      <c r="AH149" s="60">
        <v>0</v>
      </c>
    </row>
    <row r="150" spans="1:34" x14ac:dyDescent="0.2">
      <c r="A150" s="5">
        <v>45930</v>
      </c>
      <c r="B150" s="26">
        <v>12494.224241999998</v>
      </c>
      <c r="C150" s="26">
        <v>11063.849242</v>
      </c>
      <c r="D150" s="26">
        <v>3773.7668020000001</v>
      </c>
      <c r="E150" s="26">
        <v>2532.172802</v>
      </c>
      <c r="F150" s="26">
        <v>1241.5940000000001</v>
      </c>
      <c r="G150" s="26"/>
      <c r="H150" s="26">
        <v>7290.0824400000001</v>
      </c>
      <c r="I150" s="26">
        <v>6524.4064400000007</v>
      </c>
      <c r="J150" s="60">
        <v>3563.843198</v>
      </c>
      <c r="K150" s="26">
        <v>0.94</v>
      </c>
      <c r="L150" s="60">
        <v>2221.082242</v>
      </c>
      <c r="M150" s="26">
        <v>738.54100000000005</v>
      </c>
      <c r="N150" s="26">
        <v>765.67600000000004</v>
      </c>
      <c r="O150" s="26">
        <v>1430.375</v>
      </c>
      <c r="Q150" s="26">
        <v>15873.938000000002</v>
      </c>
      <c r="R150" s="26">
        <v>14934.244000000001</v>
      </c>
      <c r="S150" s="26">
        <v>2614.2780000000002</v>
      </c>
      <c r="T150" s="26">
        <v>2352</v>
      </c>
      <c r="U150" s="26">
        <v>1642.0610000000001</v>
      </c>
      <c r="V150" s="26">
        <v>8325.9049999999988</v>
      </c>
      <c r="W150" s="26">
        <v>939.69400000000007</v>
      </c>
      <c r="X150" s="26">
        <v>-3870.3947580000004</v>
      </c>
      <c r="Y150" s="26">
        <v>-3379.7137580000035</v>
      </c>
      <c r="AA150" s="60">
        <v>3379.599999999984</v>
      </c>
      <c r="AB150" s="60">
        <v>1753.4000000000003</v>
      </c>
      <c r="AC150" s="60">
        <v>1626.1999999999837</v>
      </c>
      <c r="AE150" s="60">
        <v>-7153.4805600000018</v>
      </c>
      <c r="AF150" s="60">
        <v>-1737.6527580000034</v>
      </c>
      <c r="AG150" s="60">
        <v>-5511.4195600000021</v>
      </c>
      <c r="AH150" s="60">
        <v>1759.8999999999999</v>
      </c>
    </row>
    <row r="151" spans="1:34" x14ac:dyDescent="0.2">
      <c r="A151" s="5">
        <v>46022</v>
      </c>
      <c r="B151" s="26">
        <v>12384.984079000002</v>
      </c>
      <c r="C151" s="26">
        <v>12349.371079</v>
      </c>
      <c r="D151" s="26">
        <v>3005.1699710000003</v>
      </c>
      <c r="E151" s="26">
        <v>2132.9089709999998</v>
      </c>
      <c r="F151" s="26">
        <v>872.26099999999997</v>
      </c>
      <c r="G151" s="26"/>
      <c r="H151" s="26">
        <v>9344.2011079999993</v>
      </c>
      <c r="I151" s="26">
        <v>7164.2791079999997</v>
      </c>
      <c r="J151" s="60">
        <v>3476.1890290000001</v>
      </c>
      <c r="K151" s="26">
        <v>0.43800000000000006</v>
      </c>
      <c r="L151" s="60">
        <v>2913.891079</v>
      </c>
      <c r="M151" s="26">
        <v>773.76100000000008</v>
      </c>
      <c r="N151" s="26">
        <v>2179.922</v>
      </c>
      <c r="O151" s="26">
        <v>35.613</v>
      </c>
      <c r="Q151" s="26">
        <v>12905.831999999999</v>
      </c>
      <c r="R151" s="26">
        <v>12778.276000000002</v>
      </c>
      <c r="S151" s="26">
        <v>2590.8900000000003</v>
      </c>
      <c r="T151" s="26">
        <v>1001.9690000000001</v>
      </c>
      <c r="U151" s="26">
        <v>1682.2450000000001</v>
      </c>
      <c r="V151" s="26">
        <v>7503.1719999999996</v>
      </c>
      <c r="W151" s="26">
        <v>127.55599999999998</v>
      </c>
      <c r="X151" s="26">
        <v>-428.9049210000012</v>
      </c>
      <c r="Y151" s="26">
        <v>-520.84792099999686</v>
      </c>
      <c r="AA151" s="60">
        <v>520.80000000000109</v>
      </c>
      <c r="AB151" s="60">
        <v>1380.7</v>
      </c>
      <c r="AC151" s="60">
        <v>-859.89999999999873</v>
      </c>
      <c r="AE151" s="60">
        <v>-3526.0178919999998</v>
      </c>
      <c r="AF151" s="60">
        <v>1161.3970790000033</v>
      </c>
      <c r="AG151" s="60">
        <v>-1843.7728919999997</v>
      </c>
      <c r="AH151" s="60">
        <v>1688.7</v>
      </c>
    </row>
  </sheetData>
  <mergeCells count="29">
    <mergeCell ref="B1:AH1"/>
    <mergeCell ref="AE9:AH9"/>
    <mergeCell ref="AE10:AE11"/>
    <mergeCell ref="AF10:AF11"/>
    <mergeCell ref="AG10:AG11"/>
    <mergeCell ref="AH10:AH11"/>
    <mergeCell ref="X9:X11"/>
    <mergeCell ref="C9:N9"/>
    <mergeCell ref="AD10:AD11"/>
    <mergeCell ref="P10:P11"/>
    <mergeCell ref="W9:W11"/>
    <mergeCell ref="O9:O11"/>
    <mergeCell ref="Y9:Y11"/>
    <mergeCell ref="AA9:AC9"/>
    <mergeCell ref="AA10:AA11"/>
    <mergeCell ref="AB10:AB11"/>
    <mergeCell ref="AC10:AC11"/>
    <mergeCell ref="U10:U11"/>
    <mergeCell ref="S9:V9"/>
    <mergeCell ref="D10:F10"/>
    <mergeCell ref="H10:N10"/>
    <mergeCell ref="C10:C11"/>
    <mergeCell ref="V10:V11"/>
    <mergeCell ref="Q9:Q11"/>
    <mergeCell ref="A9:A11"/>
    <mergeCell ref="B9:B11"/>
    <mergeCell ref="R10:R11"/>
    <mergeCell ref="S10:S11"/>
    <mergeCell ref="T10:T11"/>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J38"/>
  <sheetViews>
    <sheetView zoomScale="80" zoomScaleNormal="80" workbookViewId="0">
      <pane xSplit="1" ySplit="9" topLeftCell="B10" activePane="bottomRight" state="frozen"/>
      <selection activeCell="B1" sqref="B1:Z1"/>
      <selection pane="topRight" activeCell="B1" sqref="B1:Z1"/>
      <selection pane="bottomLeft" activeCell="B1" sqref="B1:Z1"/>
      <selection pane="bottomRight" activeCell="G26" sqref="G26"/>
    </sheetView>
  </sheetViews>
  <sheetFormatPr defaultColWidth="14.6640625" defaultRowHeight="10.199999999999999" x14ac:dyDescent="0.2"/>
  <cols>
    <col min="1" max="1" width="16" style="5" customWidth="1"/>
    <col min="2" max="6" width="19.44140625" style="1" customWidth="1"/>
    <col min="7" max="16384" width="14.6640625" style="1"/>
  </cols>
  <sheetData>
    <row r="1" spans="1:10" s="45" customFormat="1" ht="70.5" customHeight="1" x14ac:dyDescent="0.25">
      <c r="B1" s="278" t="s">
        <v>943</v>
      </c>
      <c r="C1" s="278"/>
      <c r="D1" s="278"/>
      <c r="E1" s="278"/>
      <c r="F1" s="278"/>
    </row>
    <row r="2" spans="1:10" x14ac:dyDescent="0.2">
      <c r="A2" s="40" t="s">
        <v>0</v>
      </c>
      <c r="B2" s="29" t="s">
        <v>68</v>
      </c>
      <c r="C2" s="29" t="s">
        <v>68</v>
      </c>
      <c r="D2" s="29" t="s">
        <v>68</v>
      </c>
      <c r="E2" s="29" t="s">
        <v>68</v>
      </c>
      <c r="F2" s="29" t="s">
        <v>68</v>
      </c>
    </row>
    <row r="3" spans="1:10" x14ac:dyDescent="0.2">
      <c r="A3" s="40" t="s">
        <v>1</v>
      </c>
      <c r="B3" s="29" t="s">
        <v>915</v>
      </c>
      <c r="C3" s="29" t="s">
        <v>915</v>
      </c>
      <c r="D3" s="29" t="s">
        <v>915</v>
      </c>
      <c r="E3" s="29" t="s">
        <v>915</v>
      </c>
      <c r="F3" s="29" t="s">
        <v>915</v>
      </c>
    </row>
    <row r="4" spans="1:10" s="43" customFormat="1" ht="20.399999999999999" customHeight="1" x14ac:dyDescent="0.3">
      <c r="A4" s="109" t="s">
        <v>59</v>
      </c>
      <c r="B4" s="42" t="s">
        <v>940</v>
      </c>
      <c r="C4" s="42" t="s">
        <v>940</v>
      </c>
      <c r="D4" s="42" t="s">
        <v>940</v>
      </c>
      <c r="E4" s="42" t="s">
        <v>940</v>
      </c>
      <c r="F4" s="42" t="s">
        <v>940</v>
      </c>
    </row>
    <row r="5" spans="1:10" s="2" customFormat="1" x14ac:dyDescent="0.2">
      <c r="A5" s="40" t="s">
        <v>2</v>
      </c>
      <c r="B5" s="33">
        <f>INDEX($A$10:$A$6886, MATCH(TRUE, INDEX(ISNUMBER(B10:B6886), 0), 0))</f>
        <v>36433</v>
      </c>
      <c r="C5" s="33">
        <f>INDEX($A$10:$A$6886, MATCH(TRUE, INDEX(ISNUMBER(C10:C6886), 0), 0))</f>
        <v>36433</v>
      </c>
      <c r="D5" s="33">
        <f>INDEX($A$10:$A$6886, MATCH(TRUE, INDEX(ISNUMBER(D10:D6886), 0), 0))</f>
        <v>36433</v>
      </c>
      <c r="E5" s="33">
        <f>INDEX($A$10:$A$6886, MATCH(TRUE, INDEX(ISNUMBER(E10:E6886), 0), 0))</f>
        <v>36433</v>
      </c>
      <c r="F5" s="33">
        <f>INDEX($A$10:$A$6886, MATCH(TRUE, INDEX(ISNUMBER(F10:F6886), 0), 0))</f>
        <v>36433</v>
      </c>
    </row>
    <row r="6" spans="1:10" s="2" customFormat="1" x14ac:dyDescent="0.2">
      <c r="A6" s="40" t="s">
        <v>3</v>
      </c>
      <c r="B6" s="33">
        <f>LOOKUP(2,1/(ISNUMBER(B10:B6886)), $A$10:$A$6886)</f>
        <v>45930</v>
      </c>
      <c r="C6" s="33">
        <f>LOOKUP(2,1/(ISNUMBER(C10:C6886)), $A$10:$A$6886)</f>
        <v>45930</v>
      </c>
      <c r="D6" s="33">
        <f>LOOKUP(2,1/(ISNUMBER(D10:D6886)), $A$10:$A$6886)</f>
        <v>45930</v>
      </c>
      <c r="E6" s="33">
        <f>LOOKUP(2,1/(ISNUMBER(E10:E6886)), $A$10:$A$6886)</f>
        <v>45930</v>
      </c>
      <c r="F6" s="33">
        <f>LOOKUP(2,1/(ISNUMBER(F10:F6886)), $A$10:$A$6886)</f>
        <v>45930</v>
      </c>
    </row>
    <row r="7" spans="1:10" x14ac:dyDescent="0.2">
      <c r="A7" s="40" t="s">
        <v>938</v>
      </c>
      <c r="B7" s="34">
        <f>COUNT(B10:B3232)</f>
        <v>27</v>
      </c>
      <c r="C7" s="34">
        <f>COUNT(C10:C3232)</f>
        <v>27</v>
      </c>
      <c r="D7" s="34">
        <f>COUNT(D10:D3232)</f>
        <v>27</v>
      </c>
      <c r="E7" s="34">
        <f>COUNT(E10:E3232)</f>
        <v>27</v>
      </c>
      <c r="F7" s="34">
        <f>COUNT(F10:F3232)</f>
        <v>27</v>
      </c>
    </row>
    <row r="8" spans="1:10" s="41" customFormat="1" ht="18" hidden="1" customHeight="1" x14ac:dyDescent="0.2">
      <c r="A8" s="110" t="s">
        <v>872</v>
      </c>
      <c r="B8" s="96" t="s">
        <v>924</v>
      </c>
      <c r="C8" s="96" t="s">
        <v>920</v>
      </c>
      <c r="D8" s="96" t="s">
        <v>921</v>
      </c>
      <c r="E8" s="96" t="s">
        <v>922</v>
      </c>
      <c r="F8" s="96" t="s">
        <v>923</v>
      </c>
      <c r="G8" s="94"/>
      <c r="H8" s="61"/>
      <c r="I8" s="61"/>
      <c r="J8" s="61"/>
    </row>
    <row r="9" spans="1:10" s="21" customFormat="1" ht="53.25" customHeight="1" x14ac:dyDescent="0.3">
      <c r="A9" s="175" t="s">
        <v>203</v>
      </c>
      <c r="B9" s="174" t="s">
        <v>928</v>
      </c>
      <c r="C9" s="174" t="s">
        <v>927</v>
      </c>
      <c r="D9" s="174" t="s">
        <v>926</v>
      </c>
      <c r="E9" s="174" t="s">
        <v>970</v>
      </c>
      <c r="F9" s="174" t="s">
        <v>971</v>
      </c>
      <c r="G9" s="25"/>
    </row>
    <row r="10" spans="1:10" s="41" customFormat="1" ht="11.25" customHeight="1" x14ac:dyDescent="0.2">
      <c r="A10" s="5">
        <v>36433</v>
      </c>
      <c r="B10" s="39">
        <v>-1.3</v>
      </c>
      <c r="C10" s="39">
        <v>-2.2999999999999998</v>
      </c>
      <c r="D10" s="39">
        <v>-6.6</v>
      </c>
      <c r="E10" s="39">
        <v>2.4882986150262338</v>
      </c>
      <c r="F10" s="39">
        <v>-1.8415137069939618</v>
      </c>
    </row>
    <row r="11" spans="1:10" x14ac:dyDescent="0.2">
      <c r="A11" s="5">
        <v>36799</v>
      </c>
      <c r="B11" s="26">
        <v>2.2000000000000002</v>
      </c>
      <c r="C11" s="26">
        <v>-0.2</v>
      </c>
      <c r="D11" s="26">
        <v>-7.7</v>
      </c>
      <c r="E11" s="26">
        <v>5.0083019925289678</v>
      </c>
      <c r="F11" s="26">
        <v>-2.7719670316226979</v>
      </c>
    </row>
    <row r="12" spans="1:10" x14ac:dyDescent="0.2">
      <c r="A12" s="5">
        <v>37164</v>
      </c>
      <c r="B12" s="26">
        <v>3.3</v>
      </c>
      <c r="C12" s="26">
        <v>1.6</v>
      </c>
      <c r="D12" s="26">
        <v>-6.9</v>
      </c>
      <c r="E12" s="26">
        <v>5.5846744938126243</v>
      </c>
      <c r="F12" s="26">
        <v>-2.8550012431131995</v>
      </c>
    </row>
    <row r="13" spans="1:10" x14ac:dyDescent="0.2">
      <c r="A13" s="5">
        <v>37529</v>
      </c>
      <c r="B13" s="26">
        <v>0.5</v>
      </c>
      <c r="C13" s="26">
        <v>-0.6</v>
      </c>
      <c r="D13" s="26">
        <v>-6.5</v>
      </c>
      <c r="E13" s="26">
        <v>3.9269742519559827</v>
      </c>
      <c r="F13" s="26">
        <v>-1.7309489309317787</v>
      </c>
    </row>
    <row r="14" spans="1:10" x14ac:dyDescent="0.2">
      <c r="A14" s="5">
        <v>37894</v>
      </c>
      <c r="B14" s="26">
        <v>2.6</v>
      </c>
      <c r="C14" s="26">
        <v>1.4</v>
      </c>
      <c r="D14" s="26">
        <v>-7.8</v>
      </c>
      <c r="E14" s="26">
        <v>5.1552834167911428</v>
      </c>
      <c r="F14" s="26">
        <v>-4.3382246652112508</v>
      </c>
    </row>
    <row r="15" spans="1:10" x14ac:dyDescent="0.2">
      <c r="A15" s="5">
        <v>38260</v>
      </c>
      <c r="B15" s="26">
        <v>3.9</v>
      </c>
      <c r="C15" s="26">
        <v>1.9</v>
      </c>
      <c r="D15" s="26">
        <v>-7.6</v>
      </c>
      <c r="E15" s="26">
        <v>4.8035787182985565</v>
      </c>
      <c r="F15" s="26">
        <v>-5.0344197077856059</v>
      </c>
    </row>
    <row r="16" spans="1:10" x14ac:dyDescent="0.2">
      <c r="A16" s="5">
        <v>38625</v>
      </c>
      <c r="B16" s="26">
        <v>8.1</v>
      </c>
      <c r="C16" s="26">
        <v>5.2</v>
      </c>
      <c r="D16" s="26">
        <v>-9.3000000000000007</v>
      </c>
      <c r="E16" s="26">
        <v>7.8282907504177475</v>
      </c>
      <c r="F16" s="26">
        <v>-6.9520622973643924</v>
      </c>
    </row>
    <row r="17" spans="1:6" x14ac:dyDescent="0.2">
      <c r="A17" s="5">
        <v>38990</v>
      </c>
      <c r="B17" s="26">
        <v>11</v>
      </c>
      <c r="C17" s="26">
        <v>6.9</v>
      </c>
      <c r="D17" s="26">
        <v>-12.2</v>
      </c>
      <c r="E17" s="26">
        <v>9.0663098311325783</v>
      </c>
      <c r="F17" s="26">
        <v>-10.254354562506004</v>
      </c>
    </row>
    <row r="18" spans="1:6" x14ac:dyDescent="0.2">
      <c r="A18" s="5">
        <v>39355</v>
      </c>
      <c r="B18" s="26">
        <v>7.6</v>
      </c>
      <c r="C18" s="26">
        <v>1.7</v>
      </c>
      <c r="D18" s="26">
        <v>-13.5</v>
      </c>
      <c r="E18" s="26">
        <v>3.7938636537064889</v>
      </c>
      <c r="F18" s="26">
        <v>-11.397536031112629</v>
      </c>
    </row>
    <row r="19" spans="1:6" x14ac:dyDescent="0.2">
      <c r="A19" s="5">
        <v>39721</v>
      </c>
      <c r="B19" s="26">
        <v>13.1</v>
      </c>
      <c r="C19" s="26">
        <v>7.3</v>
      </c>
      <c r="D19" s="26">
        <v>-12.3</v>
      </c>
      <c r="E19" s="26">
        <v>9.1126606992820456</v>
      </c>
      <c r="F19" s="26">
        <v>-9.1759665342061965</v>
      </c>
    </row>
    <row r="20" spans="1:6" x14ac:dyDescent="0.2">
      <c r="A20" s="5">
        <v>40086</v>
      </c>
      <c r="B20" s="26">
        <v>0.5</v>
      </c>
      <c r="C20" s="26">
        <v>-4.5</v>
      </c>
      <c r="D20" s="26">
        <v>-14.9</v>
      </c>
      <c r="E20" s="26">
        <v>-2.3638777284411892</v>
      </c>
      <c r="F20" s="26">
        <v>-16.7094793826585</v>
      </c>
    </row>
    <row r="21" spans="1:6" x14ac:dyDescent="0.2">
      <c r="A21" s="5">
        <v>40451</v>
      </c>
      <c r="B21" s="26">
        <v>4.7</v>
      </c>
      <c r="C21" s="26">
        <v>0.1</v>
      </c>
      <c r="D21" s="26">
        <v>-16.5</v>
      </c>
      <c r="E21" s="26">
        <v>2.5524770210656591</v>
      </c>
      <c r="F21" s="26">
        <v>-14.10595241633342</v>
      </c>
    </row>
    <row r="22" spans="1:6" x14ac:dyDescent="0.2">
      <c r="A22" s="5">
        <v>40816</v>
      </c>
      <c r="B22" s="26">
        <v>3.5</v>
      </c>
      <c r="C22" s="26">
        <v>-0.7</v>
      </c>
      <c r="D22" s="26">
        <v>-17.899999999999999</v>
      </c>
      <c r="E22" s="26">
        <v>1.1197989756171627</v>
      </c>
      <c r="F22" s="26">
        <v>-16.12282059243363</v>
      </c>
    </row>
    <row r="23" spans="1:6" x14ac:dyDescent="0.2">
      <c r="A23" s="5">
        <v>41182</v>
      </c>
      <c r="B23" s="26">
        <v>2.7655515205871848</v>
      </c>
      <c r="C23" s="26">
        <v>-1.279724392388661</v>
      </c>
      <c r="D23" s="26">
        <v>-16.790382485661258</v>
      </c>
      <c r="E23" s="26">
        <v>0.43119628334217341</v>
      </c>
      <c r="F23" s="26">
        <v>-15.079403555906737</v>
      </c>
    </row>
    <row r="24" spans="1:6" x14ac:dyDescent="0.2">
      <c r="A24" s="5">
        <v>41547</v>
      </c>
      <c r="B24" s="26">
        <v>1.668131292660016</v>
      </c>
      <c r="C24" s="26">
        <v>-2.7023176402711844</v>
      </c>
      <c r="D24" s="26">
        <v>-16.535860686494296</v>
      </c>
      <c r="E24" s="26">
        <v>-1.1559654373591537</v>
      </c>
      <c r="F24" s="26">
        <v>-14.989508483582265</v>
      </c>
    </row>
    <row r="25" spans="1:6" x14ac:dyDescent="0.2">
      <c r="A25" s="5">
        <v>41912</v>
      </c>
      <c r="B25" s="26">
        <v>1.4258970136206599</v>
      </c>
      <c r="C25" s="26">
        <v>-2.3668758702603485</v>
      </c>
      <c r="D25" s="26">
        <v>-17.345314391539475</v>
      </c>
      <c r="E25" s="26">
        <v>-0.70311785776832803</v>
      </c>
      <c r="F25" s="26">
        <v>-15.68151034283731</v>
      </c>
    </row>
    <row r="26" spans="1:6" x14ac:dyDescent="0.2">
      <c r="A26" s="5">
        <v>42277</v>
      </c>
      <c r="B26" s="26">
        <v>-4.4644617937765738E-2</v>
      </c>
      <c r="C26" s="26">
        <v>-1.5431358889981599</v>
      </c>
      <c r="D26" s="26">
        <v>-12.169473680645542</v>
      </c>
      <c r="E26" s="26">
        <v>0.41484188989365145</v>
      </c>
      <c r="F26" s="26">
        <v>-10.211488293946386</v>
      </c>
    </row>
    <row r="27" spans="1:6" x14ac:dyDescent="0.2">
      <c r="A27" s="5">
        <v>42643</v>
      </c>
      <c r="B27" s="26">
        <v>-4.5898022627006885</v>
      </c>
      <c r="C27" s="26">
        <v>-4.9529692546374138</v>
      </c>
      <c r="D27" s="26">
        <v>-9.0810066561216924</v>
      </c>
      <c r="E27" s="26">
        <v>-2.615447998318031</v>
      </c>
      <c r="F27" s="26">
        <v>-6.7434853998023101</v>
      </c>
    </row>
    <row r="28" spans="1:6" x14ac:dyDescent="0.2">
      <c r="A28" s="5">
        <v>43008</v>
      </c>
      <c r="B28" s="26">
        <v>-7.0961124557973081</v>
      </c>
      <c r="C28" s="26">
        <v>-8.4277157024571849</v>
      </c>
      <c r="D28" s="26">
        <v>-13.260600900203666</v>
      </c>
      <c r="E28" s="26">
        <v>-5.6446773734698166</v>
      </c>
      <c r="F28" s="26">
        <v>-10.47762485387517</v>
      </c>
    </row>
    <row r="29" spans="1:6" x14ac:dyDescent="0.2">
      <c r="A29" s="5">
        <v>43373</v>
      </c>
      <c r="B29" s="26">
        <v>-1.8821204224107575</v>
      </c>
      <c r="C29" s="26">
        <v>-3.5237217613103491</v>
      </c>
      <c r="D29" s="26">
        <v>-10.347066773517712</v>
      </c>
      <c r="E29" s="26">
        <v>-0.56287508825874255</v>
      </c>
      <c r="F29" s="26">
        <v>-7.3862201004661063</v>
      </c>
    </row>
    <row r="30" spans="1:6" x14ac:dyDescent="0.2">
      <c r="A30" s="5">
        <v>43738</v>
      </c>
      <c r="B30" s="26">
        <v>-0.76431279697512844</v>
      </c>
      <c r="C30" s="26">
        <v>-2.5281936188284799</v>
      </c>
      <c r="D30" s="26">
        <v>-12.489548818354184</v>
      </c>
      <c r="E30" s="26">
        <v>0.63793135419123681</v>
      </c>
      <c r="F30" s="26">
        <v>-9.3234238453344673</v>
      </c>
    </row>
    <row r="31" spans="1:6" x14ac:dyDescent="0.2">
      <c r="A31" s="5">
        <v>44104</v>
      </c>
      <c r="B31" s="26">
        <v>-9.1046058225014193</v>
      </c>
      <c r="C31" s="26">
        <v>-11.477924111688347</v>
      </c>
      <c r="D31" s="26">
        <v>-16.912010864805641</v>
      </c>
      <c r="E31" s="26">
        <v>-7.9967507918520422</v>
      </c>
      <c r="F31" s="26">
        <v>-13.430767945969112</v>
      </c>
    </row>
    <row r="32" spans="1:6" x14ac:dyDescent="0.2">
      <c r="A32" s="5">
        <v>44469</v>
      </c>
      <c r="B32" s="26">
        <v>-6.4140808995548273</v>
      </c>
      <c r="C32" s="26">
        <v>-7.815002456953037</v>
      </c>
      <c r="D32" s="44">
        <v>-13.725742309769323</v>
      </c>
      <c r="E32" s="44">
        <v>-4.6903560532347921</v>
      </c>
      <c r="F32" s="44">
        <v>-10.601095906051079</v>
      </c>
    </row>
    <row r="33" spans="1:6" x14ac:dyDescent="0.2">
      <c r="A33" s="5">
        <v>44834</v>
      </c>
      <c r="B33" s="26">
        <v>2.0920824135267151</v>
      </c>
      <c r="C33" s="26">
        <v>0.72247668819139188</v>
      </c>
      <c r="D33" s="44">
        <v>-15.184729996088093</v>
      </c>
      <c r="E33" s="44">
        <v>3.3932815000971916</v>
      </c>
      <c r="F33" s="44">
        <v>-12.513925184182295</v>
      </c>
    </row>
    <row r="34" spans="1:6" x14ac:dyDescent="0.2">
      <c r="A34" s="5">
        <v>45199</v>
      </c>
      <c r="B34" s="44">
        <v>0.51814798831496045</v>
      </c>
      <c r="C34" s="44">
        <v>-1.8169264206369065</v>
      </c>
      <c r="D34" s="44">
        <v>-17.735219784555646</v>
      </c>
      <c r="E34" s="44">
        <v>1.493161180162601</v>
      </c>
      <c r="F34" s="44">
        <v>-14.425132183756137</v>
      </c>
    </row>
    <row r="35" spans="1:6" x14ac:dyDescent="0.2">
      <c r="A35" s="5">
        <v>45565</v>
      </c>
      <c r="B35" s="44">
        <v>-2.8420485350690257</v>
      </c>
      <c r="C35" s="44">
        <v>-5.2622292044974506</v>
      </c>
      <c r="D35" s="44">
        <v>-13.053793296207914</v>
      </c>
      <c r="E35" s="44">
        <v>-1.4361569923072124</v>
      </c>
      <c r="F35" s="44">
        <v>-9.2277210840176753</v>
      </c>
    </row>
    <row r="36" spans="1:6" x14ac:dyDescent="0.2">
      <c r="A36" s="5">
        <v>45930</v>
      </c>
      <c r="B36" s="44">
        <v>-3.3461948476002563</v>
      </c>
      <c r="C36" s="44">
        <v>-4.6184828686111263</v>
      </c>
      <c r="D36" s="44">
        <v>-13.70976032470311</v>
      </c>
      <c r="E36" s="44">
        <v>-1.0566009952940663</v>
      </c>
      <c r="F36" s="44">
        <v>-10.147821257152136</v>
      </c>
    </row>
    <row r="38" spans="1:6" x14ac:dyDescent="0.2">
      <c r="A38" s="5" t="s">
        <v>995</v>
      </c>
    </row>
  </sheetData>
  <mergeCells count="1">
    <mergeCell ref="B1:F1"/>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71"/>
  <sheetViews>
    <sheetView tabSelected="1" zoomScale="80" zoomScaleNormal="80" workbookViewId="0">
      <pane xSplit="1" ySplit="11" topLeftCell="R50" activePane="bottomRight" state="frozen"/>
      <selection activeCell="B1" sqref="B1:Z1"/>
      <selection pane="topRight" activeCell="B1" sqref="B1:Z1"/>
      <selection pane="bottomLeft" activeCell="B1" sqref="B1:Z1"/>
      <selection pane="bottomRight" activeCell="N74" sqref="N74"/>
    </sheetView>
  </sheetViews>
  <sheetFormatPr defaultColWidth="14.6640625" defaultRowHeight="10.199999999999999" x14ac:dyDescent="0.2"/>
  <cols>
    <col min="1" max="1" width="16" style="1" customWidth="1"/>
    <col min="2" max="6" width="15.33203125" style="1" customWidth="1"/>
    <col min="7" max="21" width="14.6640625" style="1"/>
    <col min="22" max="22" width="2.33203125" style="1" customWidth="1"/>
    <col min="23" max="28" width="14.6640625" style="1"/>
    <col min="29" max="29" width="2.88671875" style="1" customWidth="1"/>
    <col min="30" max="16384" width="14.6640625" style="1"/>
  </cols>
  <sheetData>
    <row r="1" spans="1:34" ht="70.5" customHeight="1" x14ac:dyDescent="0.2">
      <c r="B1" s="283" t="s">
        <v>198</v>
      </c>
      <c r="C1" s="283"/>
      <c r="D1" s="283"/>
      <c r="E1" s="283"/>
      <c r="F1" s="283"/>
      <c r="G1" s="283"/>
      <c r="H1" s="283"/>
      <c r="I1" s="283"/>
      <c r="J1" s="283"/>
      <c r="K1" s="283"/>
      <c r="L1" s="283"/>
      <c r="M1" s="283"/>
      <c r="N1" s="283"/>
      <c r="O1" s="283"/>
      <c r="P1" s="283"/>
      <c r="Q1" s="283"/>
      <c r="R1" s="283"/>
      <c r="S1" s="283"/>
      <c r="T1" s="283"/>
      <c r="U1" s="283"/>
      <c r="V1" s="283"/>
      <c r="W1" s="283"/>
      <c r="X1" s="283"/>
      <c r="Y1" s="283"/>
      <c r="Z1" s="283"/>
      <c r="AA1" s="283"/>
      <c r="AB1" s="283"/>
      <c r="AC1" s="283"/>
      <c r="AD1" s="283"/>
      <c r="AE1" s="283"/>
      <c r="AF1" s="283"/>
    </row>
    <row r="2" spans="1:34" x14ac:dyDescent="0.2">
      <c r="A2" s="28" t="s">
        <v>0</v>
      </c>
      <c r="B2" s="29" t="s">
        <v>68</v>
      </c>
      <c r="C2" s="29" t="s">
        <v>68</v>
      </c>
      <c r="D2" s="29" t="s">
        <v>68</v>
      </c>
      <c r="E2" s="29" t="s">
        <v>68</v>
      </c>
      <c r="F2" s="29" t="s">
        <v>68</v>
      </c>
      <c r="G2" s="29" t="s">
        <v>68</v>
      </c>
      <c r="H2" s="29" t="s">
        <v>68</v>
      </c>
      <c r="I2" s="29" t="s">
        <v>68</v>
      </c>
      <c r="J2" s="29" t="s">
        <v>68</v>
      </c>
      <c r="K2" s="29" t="s">
        <v>68</v>
      </c>
      <c r="L2" s="29" t="s">
        <v>68</v>
      </c>
      <c r="M2" s="29" t="s">
        <v>68</v>
      </c>
      <c r="N2" s="29" t="s">
        <v>68</v>
      </c>
      <c r="O2" s="29" t="s">
        <v>68</v>
      </c>
      <c r="P2" s="29" t="s">
        <v>68</v>
      </c>
      <c r="Q2" s="29" t="s">
        <v>68</v>
      </c>
      <c r="R2" s="29" t="s">
        <v>68</v>
      </c>
      <c r="S2" s="29" t="s">
        <v>68</v>
      </c>
      <c r="T2" s="29" t="s">
        <v>68</v>
      </c>
      <c r="U2" s="29" t="s">
        <v>68</v>
      </c>
      <c r="V2" s="66"/>
      <c r="W2" s="29" t="s">
        <v>108</v>
      </c>
      <c r="X2" s="29" t="s">
        <v>108</v>
      </c>
      <c r="Y2" s="29" t="s">
        <v>108</v>
      </c>
      <c r="Z2" s="29" t="s">
        <v>108</v>
      </c>
      <c r="AA2" s="29" t="s">
        <v>108</v>
      </c>
      <c r="AB2" s="29" t="s">
        <v>108</v>
      </c>
      <c r="AC2" s="29"/>
      <c r="AD2" s="29" t="s">
        <v>108</v>
      </c>
      <c r="AE2" s="29" t="s">
        <v>108</v>
      </c>
      <c r="AF2" s="29" t="s">
        <v>108</v>
      </c>
    </row>
    <row r="3" spans="1:34" x14ac:dyDescent="0.2">
      <c r="A3" s="28" t="s">
        <v>1</v>
      </c>
      <c r="B3" s="29" t="s">
        <v>37</v>
      </c>
      <c r="C3" s="29" t="s">
        <v>37</v>
      </c>
      <c r="D3" s="29" t="s">
        <v>37</v>
      </c>
      <c r="E3" s="29" t="s">
        <v>37</v>
      </c>
      <c r="F3" s="29" t="s">
        <v>37</v>
      </c>
      <c r="G3" s="29" t="s">
        <v>37</v>
      </c>
      <c r="H3" s="29" t="s">
        <v>37</v>
      </c>
      <c r="I3" s="29" t="s">
        <v>37</v>
      </c>
      <c r="J3" s="29" t="s">
        <v>37</v>
      </c>
      <c r="K3" s="29" t="s">
        <v>37</v>
      </c>
      <c r="L3" s="29" t="s">
        <v>37</v>
      </c>
      <c r="M3" s="29" t="s">
        <v>37</v>
      </c>
      <c r="N3" s="29" t="s">
        <v>37</v>
      </c>
      <c r="O3" s="29" t="s">
        <v>37</v>
      </c>
      <c r="P3" s="29" t="s">
        <v>37</v>
      </c>
      <c r="Q3" s="29" t="s">
        <v>37</v>
      </c>
      <c r="R3" s="29" t="s">
        <v>37</v>
      </c>
      <c r="S3" s="29" t="s">
        <v>37</v>
      </c>
      <c r="T3" s="29" t="s">
        <v>37</v>
      </c>
      <c r="U3" s="29" t="s">
        <v>37</v>
      </c>
      <c r="V3" s="29"/>
      <c r="W3" s="29" t="s">
        <v>37</v>
      </c>
      <c r="X3" s="29" t="s">
        <v>37</v>
      </c>
      <c r="Y3" s="29" t="s">
        <v>37</v>
      </c>
      <c r="Z3" s="29" t="s">
        <v>37</v>
      </c>
      <c r="AA3" s="29" t="s">
        <v>37</v>
      </c>
      <c r="AB3" s="29" t="s">
        <v>37</v>
      </c>
      <c r="AC3" s="29"/>
      <c r="AD3" s="29" t="s">
        <v>37</v>
      </c>
      <c r="AE3" s="29" t="s">
        <v>37</v>
      </c>
      <c r="AF3" s="29" t="s">
        <v>37</v>
      </c>
    </row>
    <row r="4" spans="1:34" s="43" customFormat="1" ht="23.1" customHeight="1" x14ac:dyDescent="0.3">
      <c r="A4" s="119" t="s">
        <v>59</v>
      </c>
      <c r="B4" s="42" t="s">
        <v>940</v>
      </c>
      <c r="C4" s="42" t="s">
        <v>940</v>
      </c>
      <c r="D4" s="42" t="s">
        <v>940</v>
      </c>
      <c r="E4" s="42" t="s">
        <v>940</v>
      </c>
      <c r="F4" s="42" t="s">
        <v>940</v>
      </c>
      <c r="G4" s="42" t="s">
        <v>940</v>
      </c>
      <c r="H4" s="42" t="s">
        <v>940</v>
      </c>
      <c r="I4" s="42" t="s">
        <v>940</v>
      </c>
      <c r="J4" s="42" t="s">
        <v>940</v>
      </c>
      <c r="K4" s="42" t="s">
        <v>940</v>
      </c>
      <c r="L4" s="42" t="s">
        <v>940</v>
      </c>
      <c r="M4" s="42" t="s">
        <v>940</v>
      </c>
      <c r="N4" s="42" t="s">
        <v>940</v>
      </c>
      <c r="O4" s="42" t="s">
        <v>940</v>
      </c>
      <c r="P4" s="42" t="s">
        <v>940</v>
      </c>
      <c r="Q4" s="42" t="s">
        <v>940</v>
      </c>
      <c r="R4" s="42" t="s">
        <v>940</v>
      </c>
      <c r="S4" s="42" t="s">
        <v>940</v>
      </c>
      <c r="T4" s="42" t="s">
        <v>940</v>
      </c>
      <c r="U4" s="42" t="s">
        <v>940</v>
      </c>
      <c r="V4" s="42"/>
      <c r="W4" s="42" t="s">
        <v>940</v>
      </c>
      <c r="X4" s="42" t="s">
        <v>940</v>
      </c>
      <c r="Y4" s="42" t="s">
        <v>940</v>
      </c>
      <c r="Z4" s="42" t="s">
        <v>940</v>
      </c>
      <c r="AA4" s="42" t="s">
        <v>940</v>
      </c>
      <c r="AB4" s="42" t="s">
        <v>940</v>
      </c>
      <c r="AC4" s="42"/>
      <c r="AD4" s="42" t="s">
        <v>940</v>
      </c>
      <c r="AE4" s="42" t="s">
        <v>940</v>
      </c>
      <c r="AF4" s="42" t="s">
        <v>940</v>
      </c>
    </row>
    <row r="5" spans="1:34" s="2" customFormat="1" x14ac:dyDescent="0.2">
      <c r="A5" s="32" t="s">
        <v>2</v>
      </c>
      <c r="B5" s="33">
        <f t="shared" ref="B5:U5" si="0">INDEX($A$12:$A$6921, MATCH(TRUE, INDEX(ISNUMBER(B12:B6921), 0), 0))</f>
        <v>40633</v>
      </c>
      <c r="C5" s="33">
        <f t="shared" si="0"/>
        <v>40633</v>
      </c>
      <c r="D5" s="33">
        <f t="shared" si="0"/>
        <v>40633</v>
      </c>
      <c r="E5" s="33">
        <f t="shared" si="0"/>
        <v>40633</v>
      </c>
      <c r="F5" s="33">
        <f t="shared" si="0"/>
        <v>40633</v>
      </c>
      <c r="G5" s="33">
        <f t="shared" si="0"/>
        <v>40633</v>
      </c>
      <c r="H5" s="33">
        <f t="shared" si="0"/>
        <v>40633</v>
      </c>
      <c r="I5" s="33">
        <f t="shared" si="0"/>
        <v>40633</v>
      </c>
      <c r="J5" s="33">
        <f t="shared" si="0"/>
        <v>40633</v>
      </c>
      <c r="K5" s="33">
        <f t="shared" si="0"/>
        <v>40633</v>
      </c>
      <c r="L5" s="33">
        <f t="shared" si="0"/>
        <v>40633</v>
      </c>
      <c r="M5" s="33">
        <f t="shared" si="0"/>
        <v>40633</v>
      </c>
      <c r="N5" s="33">
        <f t="shared" si="0"/>
        <v>40633</v>
      </c>
      <c r="O5" s="33">
        <f t="shared" si="0"/>
        <v>40633</v>
      </c>
      <c r="P5" s="33">
        <f t="shared" si="0"/>
        <v>40633</v>
      </c>
      <c r="Q5" s="33">
        <f t="shared" si="0"/>
        <v>40633</v>
      </c>
      <c r="R5" s="33">
        <f t="shared" si="0"/>
        <v>40633</v>
      </c>
      <c r="S5" s="33">
        <f t="shared" si="0"/>
        <v>42094</v>
      </c>
      <c r="T5" s="33">
        <f t="shared" si="0"/>
        <v>42094</v>
      </c>
      <c r="U5" s="33">
        <f t="shared" si="0"/>
        <v>42094</v>
      </c>
      <c r="V5" s="33"/>
      <c r="W5" s="33">
        <f t="shared" ref="W5:AB5" si="1">INDEX($A$12:$A$6921, MATCH(TRUE, INDEX(ISNUMBER(W12:W6921), 0), 0))</f>
        <v>40633</v>
      </c>
      <c r="X5" s="33">
        <f t="shared" si="1"/>
        <v>40633</v>
      </c>
      <c r="Y5" s="33">
        <f t="shared" si="1"/>
        <v>40633</v>
      </c>
      <c r="Z5" s="33">
        <f t="shared" si="1"/>
        <v>40633</v>
      </c>
      <c r="AA5" s="33">
        <f t="shared" si="1"/>
        <v>42094</v>
      </c>
      <c r="AB5" s="33">
        <f t="shared" si="1"/>
        <v>42094</v>
      </c>
      <c r="AC5" s="33"/>
      <c r="AD5" s="33">
        <f>INDEX($A$12:$A$6921, MATCH(TRUE, INDEX(ISNUMBER(AD12:AD6921), 0), 0))</f>
        <v>42094</v>
      </c>
      <c r="AE5" s="33">
        <f>INDEX($A$12:$A$6921, MATCH(TRUE, INDEX(ISNUMBER(AE12:AE6921), 0), 0))</f>
        <v>42094</v>
      </c>
      <c r="AF5" s="33">
        <f>INDEX($A$12:$A$6921, MATCH(TRUE, INDEX(ISNUMBER(AF12:AF6921), 0), 0))</f>
        <v>42094</v>
      </c>
    </row>
    <row r="6" spans="1:34" s="2" customFormat="1" x14ac:dyDescent="0.2">
      <c r="A6" s="32" t="s">
        <v>3</v>
      </c>
      <c r="B6" s="33">
        <f t="shared" ref="B6:U6" si="2">LOOKUP(2,1/(ISNUMBER(B12:B6921)), $A$12:$A$6921)</f>
        <v>45992</v>
      </c>
      <c r="C6" s="33">
        <f t="shared" si="2"/>
        <v>45992</v>
      </c>
      <c r="D6" s="33">
        <f t="shared" si="2"/>
        <v>45992</v>
      </c>
      <c r="E6" s="33">
        <f t="shared" si="2"/>
        <v>45992</v>
      </c>
      <c r="F6" s="33">
        <f t="shared" si="2"/>
        <v>45992</v>
      </c>
      <c r="G6" s="33">
        <f t="shared" si="2"/>
        <v>45992</v>
      </c>
      <c r="H6" s="33">
        <f t="shared" si="2"/>
        <v>45992</v>
      </c>
      <c r="I6" s="33">
        <f t="shared" si="2"/>
        <v>45992</v>
      </c>
      <c r="J6" s="33">
        <f t="shared" si="2"/>
        <v>45992</v>
      </c>
      <c r="K6" s="33">
        <f t="shared" si="2"/>
        <v>45992</v>
      </c>
      <c r="L6" s="33">
        <f t="shared" si="2"/>
        <v>45992</v>
      </c>
      <c r="M6" s="33">
        <f t="shared" si="2"/>
        <v>45992</v>
      </c>
      <c r="N6" s="33">
        <f t="shared" si="2"/>
        <v>45992</v>
      </c>
      <c r="O6" s="33">
        <f t="shared" si="2"/>
        <v>45992</v>
      </c>
      <c r="P6" s="33">
        <f t="shared" si="2"/>
        <v>45992</v>
      </c>
      <c r="Q6" s="33">
        <f t="shared" si="2"/>
        <v>45992</v>
      </c>
      <c r="R6" s="33">
        <f t="shared" si="2"/>
        <v>45992</v>
      </c>
      <c r="S6" s="33">
        <f t="shared" si="2"/>
        <v>45992</v>
      </c>
      <c r="T6" s="33">
        <f t="shared" si="2"/>
        <v>45992</v>
      </c>
      <c r="U6" s="33">
        <f t="shared" si="2"/>
        <v>45992</v>
      </c>
      <c r="V6" s="33"/>
      <c r="W6" s="33">
        <f t="shared" ref="W6:AB6" si="3">LOOKUP(2,1/(ISNUMBER(W12:W6921)), $A$12:$A$6921)</f>
        <v>45992</v>
      </c>
      <c r="X6" s="33">
        <f t="shared" si="3"/>
        <v>45992</v>
      </c>
      <c r="Y6" s="33">
        <f t="shared" si="3"/>
        <v>45992</v>
      </c>
      <c r="Z6" s="33">
        <f t="shared" si="3"/>
        <v>45992</v>
      </c>
      <c r="AA6" s="33">
        <f t="shared" si="3"/>
        <v>45992</v>
      </c>
      <c r="AB6" s="33">
        <f t="shared" si="3"/>
        <v>45992</v>
      </c>
      <c r="AC6" s="33"/>
      <c r="AD6" s="33">
        <f>LOOKUP(2,1/(ISNUMBER(AD12:AD6921)), $A$12:$A$6921)</f>
        <v>45992</v>
      </c>
      <c r="AE6" s="33">
        <f>LOOKUP(2,1/(ISNUMBER(AE12:AE6921)), $A$12:$A$6921)</f>
        <v>45992</v>
      </c>
      <c r="AF6" s="33">
        <f>LOOKUP(2,1/(ISNUMBER(AF12:AF6921)), $A$12:$A$6921)</f>
        <v>45992</v>
      </c>
    </row>
    <row r="7" spans="1:34" x14ac:dyDescent="0.2">
      <c r="A7" s="28" t="s">
        <v>938</v>
      </c>
      <c r="B7" s="34">
        <f t="shared" ref="B7:U7" si="4">COUNT(B12:B7267)</f>
        <v>60</v>
      </c>
      <c r="C7" s="34">
        <f t="shared" si="4"/>
        <v>60</v>
      </c>
      <c r="D7" s="34">
        <f t="shared" si="4"/>
        <v>60</v>
      </c>
      <c r="E7" s="34">
        <f t="shared" si="4"/>
        <v>60</v>
      </c>
      <c r="F7" s="34">
        <f t="shared" si="4"/>
        <v>60</v>
      </c>
      <c r="G7" s="34">
        <f t="shared" si="4"/>
        <v>60</v>
      </c>
      <c r="H7" s="34">
        <f t="shared" si="4"/>
        <v>60</v>
      </c>
      <c r="I7" s="34">
        <f t="shared" si="4"/>
        <v>60</v>
      </c>
      <c r="J7" s="34">
        <f t="shared" si="4"/>
        <v>60</v>
      </c>
      <c r="K7" s="34">
        <f t="shared" si="4"/>
        <v>60</v>
      </c>
      <c r="L7" s="34">
        <f t="shared" si="4"/>
        <v>60</v>
      </c>
      <c r="M7" s="34">
        <f t="shared" si="4"/>
        <v>60</v>
      </c>
      <c r="N7" s="34">
        <f t="shared" si="4"/>
        <v>60</v>
      </c>
      <c r="O7" s="34">
        <f t="shared" si="4"/>
        <v>60</v>
      </c>
      <c r="P7" s="34">
        <f t="shared" si="4"/>
        <v>60</v>
      </c>
      <c r="Q7" s="34">
        <f t="shared" si="4"/>
        <v>60</v>
      </c>
      <c r="R7" s="34">
        <f t="shared" si="4"/>
        <v>60</v>
      </c>
      <c r="S7" s="34">
        <f t="shared" si="4"/>
        <v>44</v>
      </c>
      <c r="T7" s="34">
        <f t="shared" si="4"/>
        <v>44</v>
      </c>
      <c r="U7" s="34">
        <f t="shared" si="4"/>
        <v>44</v>
      </c>
      <c r="V7" s="34"/>
      <c r="W7" s="34">
        <f t="shared" ref="W7:AB7" si="5">COUNT(W12:W7267)</f>
        <v>60</v>
      </c>
      <c r="X7" s="34">
        <f t="shared" si="5"/>
        <v>60</v>
      </c>
      <c r="Y7" s="34">
        <f t="shared" si="5"/>
        <v>60</v>
      </c>
      <c r="Z7" s="34">
        <f t="shared" si="5"/>
        <v>60</v>
      </c>
      <c r="AA7" s="34">
        <f t="shared" si="5"/>
        <v>44</v>
      </c>
      <c r="AB7" s="34">
        <f t="shared" si="5"/>
        <v>44</v>
      </c>
      <c r="AC7" s="34"/>
      <c r="AD7" s="34">
        <f>COUNT(AD12:AD7267)</f>
        <v>44</v>
      </c>
      <c r="AE7" s="34">
        <f>COUNT(AE12:AE7267)</f>
        <v>44</v>
      </c>
      <c r="AF7" s="34">
        <f>COUNT(AF12:AF7267)</f>
        <v>44</v>
      </c>
    </row>
    <row r="8" spans="1:34" s="90" customFormat="1" ht="11.1" hidden="1" customHeight="1" x14ac:dyDescent="0.2">
      <c r="A8" s="98" t="s">
        <v>872</v>
      </c>
      <c r="B8" s="96" t="s">
        <v>199</v>
      </c>
      <c r="C8" s="96" t="s">
        <v>206</v>
      </c>
      <c r="D8" s="96" t="s">
        <v>205</v>
      </c>
      <c r="E8" s="96" t="s">
        <v>200</v>
      </c>
      <c r="F8" s="96" t="s">
        <v>207</v>
      </c>
      <c r="G8" s="96" t="s">
        <v>208</v>
      </c>
      <c r="H8" s="96" t="s">
        <v>209</v>
      </c>
      <c r="I8" s="96" t="s">
        <v>210</v>
      </c>
      <c r="J8" s="96" t="s">
        <v>211</v>
      </c>
      <c r="K8" s="96" t="s">
        <v>212</v>
      </c>
      <c r="L8" s="96" t="s">
        <v>213</v>
      </c>
      <c r="M8" s="96" t="s">
        <v>214</v>
      </c>
      <c r="N8" s="96" t="s">
        <v>215</v>
      </c>
      <c r="O8" s="96" t="s">
        <v>216</v>
      </c>
      <c r="P8" s="96" t="s">
        <v>217</v>
      </c>
      <c r="Q8" s="96" t="s">
        <v>218</v>
      </c>
      <c r="R8" s="96" t="s">
        <v>201</v>
      </c>
      <c r="S8" s="96" t="s">
        <v>219</v>
      </c>
      <c r="T8" s="96" t="s">
        <v>220</v>
      </c>
      <c r="U8" s="96" t="s">
        <v>221</v>
      </c>
      <c r="V8" s="87"/>
      <c r="W8" s="96" t="s">
        <v>224</v>
      </c>
      <c r="X8" s="96" t="s">
        <v>225</v>
      </c>
      <c r="Y8" s="96" t="s">
        <v>900</v>
      </c>
      <c r="Z8" s="96" t="s">
        <v>919</v>
      </c>
      <c r="AA8" s="96" t="s">
        <v>917</v>
      </c>
      <c r="AB8" s="96" t="s">
        <v>918</v>
      </c>
      <c r="AC8" s="96"/>
      <c r="AD8" s="96" t="s">
        <v>202</v>
      </c>
      <c r="AE8" s="96" t="s">
        <v>222</v>
      </c>
      <c r="AF8" s="96" t="s">
        <v>223</v>
      </c>
      <c r="AG8" s="97"/>
      <c r="AH8" s="97"/>
    </row>
    <row r="9" spans="1:34" s="142" customFormat="1" ht="15" customHeight="1" x14ac:dyDescent="0.25">
      <c r="A9" s="264" t="s">
        <v>203</v>
      </c>
      <c r="B9" s="275" t="s">
        <v>568</v>
      </c>
      <c r="C9" s="275" t="s">
        <v>206</v>
      </c>
      <c r="D9" s="275" t="s">
        <v>205</v>
      </c>
      <c r="E9" s="284" t="s">
        <v>547</v>
      </c>
      <c r="F9" s="284"/>
      <c r="G9" s="284"/>
      <c r="H9" s="284"/>
      <c r="I9" s="284"/>
      <c r="J9" s="284"/>
      <c r="K9" s="284"/>
      <c r="L9" s="284"/>
      <c r="M9" s="284"/>
      <c r="N9" s="284"/>
      <c r="O9" s="284"/>
      <c r="P9" s="284"/>
      <c r="Q9" s="284"/>
      <c r="R9" s="282" t="s">
        <v>201</v>
      </c>
      <c r="S9" s="281" t="s">
        <v>560</v>
      </c>
      <c r="T9" s="281"/>
      <c r="U9" s="281"/>
      <c r="V9" s="153"/>
      <c r="W9" s="176" t="s">
        <v>563</v>
      </c>
      <c r="X9" s="176"/>
      <c r="Y9" s="176"/>
      <c r="Z9" s="176"/>
      <c r="AA9" s="143"/>
      <c r="AB9" s="143"/>
      <c r="AC9" s="282"/>
      <c r="AD9" s="284" t="s">
        <v>565</v>
      </c>
      <c r="AE9" s="284"/>
      <c r="AF9" s="284"/>
    </row>
    <row r="10" spans="1:34" s="132" customFormat="1" ht="15" customHeight="1" x14ac:dyDescent="0.2">
      <c r="A10" s="264"/>
      <c r="B10" s="275"/>
      <c r="C10" s="275"/>
      <c r="D10" s="275"/>
      <c r="E10" s="274" t="s">
        <v>546</v>
      </c>
      <c r="F10" s="249" t="s">
        <v>551</v>
      </c>
      <c r="G10" s="249"/>
      <c r="H10" s="249"/>
      <c r="I10" s="249"/>
      <c r="J10" s="249"/>
      <c r="K10" s="249"/>
      <c r="L10" s="249"/>
      <c r="M10" s="249"/>
      <c r="N10" s="258" t="s">
        <v>548</v>
      </c>
      <c r="O10" s="258" t="s">
        <v>549</v>
      </c>
      <c r="P10" s="258" t="s">
        <v>567</v>
      </c>
      <c r="Q10" s="258" t="s">
        <v>550</v>
      </c>
      <c r="R10" s="282"/>
      <c r="S10" s="258" t="s">
        <v>561</v>
      </c>
      <c r="T10" s="258" t="s">
        <v>559</v>
      </c>
      <c r="U10" s="258" t="s">
        <v>562</v>
      </c>
      <c r="V10" s="156"/>
      <c r="W10" s="258" t="s">
        <v>972</v>
      </c>
      <c r="X10" s="258" t="s">
        <v>973</v>
      </c>
      <c r="Y10" s="258" t="s">
        <v>974</v>
      </c>
      <c r="Z10" s="258" t="s">
        <v>975</v>
      </c>
      <c r="AA10" s="258" t="s">
        <v>976</v>
      </c>
      <c r="AB10" s="258" t="s">
        <v>977</v>
      </c>
      <c r="AC10" s="282"/>
      <c r="AD10" s="282" t="s">
        <v>566</v>
      </c>
      <c r="AE10" s="282" t="s">
        <v>564</v>
      </c>
      <c r="AF10" s="282" t="s">
        <v>562</v>
      </c>
    </row>
    <row r="11" spans="1:34" s="137" customFormat="1" ht="42.6" customHeight="1" x14ac:dyDescent="0.3">
      <c r="A11" s="265"/>
      <c r="B11" s="275"/>
      <c r="C11" s="275"/>
      <c r="D11" s="275"/>
      <c r="E11" s="275"/>
      <c r="F11" s="170" t="s">
        <v>552</v>
      </c>
      <c r="G11" s="140" t="s">
        <v>553</v>
      </c>
      <c r="H11" s="140" t="s">
        <v>554</v>
      </c>
      <c r="I11" s="140" t="s">
        <v>555</v>
      </c>
      <c r="J11" s="140" t="s">
        <v>556</v>
      </c>
      <c r="K11" s="140" t="s">
        <v>557</v>
      </c>
      <c r="L11" s="140" t="s">
        <v>558</v>
      </c>
      <c r="M11" s="140" t="s">
        <v>318</v>
      </c>
      <c r="N11" s="282"/>
      <c r="O11" s="282"/>
      <c r="P11" s="282"/>
      <c r="Q11" s="282"/>
      <c r="R11" s="259"/>
      <c r="S11" s="259"/>
      <c r="T11" s="259"/>
      <c r="U11" s="259"/>
      <c r="V11" s="140"/>
      <c r="W11" s="259"/>
      <c r="X11" s="259"/>
      <c r="Y11" s="259"/>
      <c r="Z11" s="259"/>
      <c r="AA11" s="259"/>
      <c r="AB11" s="259"/>
      <c r="AC11" s="259"/>
      <c r="AD11" s="259"/>
      <c r="AE11" s="259"/>
      <c r="AF11" s="259"/>
    </row>
    <row r="12" spans="1:34" x14ac:dyDescent="0.2">
      <c r="A12" s="5">
        <v>40633</v>
      </c>
      <c r="B12" s="65">
        <v>71540.720530890001</v>
      </c>
      <c r="C12" s="65">
        <v>23141.324999999997</v>
      </c>
      <c r="D12" s="65">
        <v>48399.395530890004</v>
      </c>
      <c r="E12" s="65">
        <v>37867.224999999999</v>
      </c>
      <c r="F12" s="65">
        <v>18086</v>
      </c>
      <c r="G12" s="65">
        <v>7921.4</v>
      </c>
      <c r="H12" s="65">
        <v>5093.8</v>
      </c>
      <c r="I12" s="65">
        <v>0</v>
      </c>
      <c r="J12" s="65">
        <v>0</v>
      </c>
      <c r="K12" s="65">
        <v>0</v>
      </c>
      <c r="L12" s="65">
        <v>0</v>
      </c>
      <c r="M12" s="65">
        <v>322.8</v>
      </c>
      <c r="N12" s="65">
        <v>13393.325000000001</v>
      </c>
      <c r="O12" s="65">
        <v>5000</v>
      </c>
      <c r="P12" s="65">
        <v>800</v>
      </c>
      <c r="Q12" s="65">
        <v>578.89999999999986</v>
      </c>
      <c r="R12" s="65">
        <v>9567.9</v>
      </c>
      <c r="S12" s="65"/>
      <c r="T12" s="65"/>
      <c r="U12" s="65"/>
      <c r="V12" s="120"/>
      <c r="W12" s="65">
        <v>45.401665217109041</v>
      </c>
      <c r="X12" s="65">
        <v>30.715558024818989</v>
      </c>
      <c r="Y12" s="65">
        <v>9.3454521684883627</v>
      </c>
      <c r="Z12" s="65">
        <v>6.0720466526921824</v>
      </c>
      <c r="AA12" s="65"/>
      <c r="AB12" s="65"/>
      <c r="AC12" s="120"/>
      <c r="AD12" s="65"/>
      <c r="AE12" s="65"/>
      <c r="AF12" s="65"/>
    </row>
    <row r="13" spans="1:34" x14ac:dyDescent="0.2">
      <c r="A13" s="5">
        <v>40724</v>
      </c>
      <c r="B13" s="60">
        <v>70615.979856890001</v>
      </c>
      <c r="C13" s="60">
        <v>23891.75</v>
      </c>
      <c r="D13" s="60">
        <v>46724.229856890001</v>
      </c>
      <c r="E13" s="60">
        <v>38520.549999999996</v>
      </c>
      <c r="F13" s="60">
        <v>18000.899999999998</v>
      </c>
      <c r="G13" s="60">
        <v>7836.3</v>
      </c>
      <c r="H13" s="60">
        <v>5093.8</v>
      </c>
      <c r="I13" s="60">
        <v>0</v>
      </c>
      <c r="J13" s="60">
        <v>0</v>
      </c>
      <c r="K13" s="60">
        <v>0</v>
      </c>
      <c r="L13" s="60">
        <v>0</v>
      </c>
      <c r="M13" s="60">
        <v>322.8</v>
      </c>
      <c r="N13" s="60">
        <v>14143.75</v>
      </c>
      <c r="O13" s="60">
        <v>5000</v>
      </c>
      <c r="P13" s="60">
        <v>800</v>
      </c>
      <c r="Q13" s="60">
        <v>566.89999999999986</v>
      </c>
      <c r="R13" s="60">
        <v>9703.9</v>
      </c>
      <c r="S13" s="60"/>
      <c r="T13" s="60"/>
      <c r="U13" s="60"/>
      <c r="V13" s="26"/>
      <c r="W13" s="60">
        <v>44.814799916032513</v>
      </c>
      <c r="X13" s="60">
        <v>29.652452837315302</v>
      </c>
      <c r="Y13" s="60">
        <v>9.2838298971460169</v>
      </c>
      <c r="Z13" s="60">
        <v>6.1583559101850636</v>
      </c>
      <c r="AA13" s="65"/>
      <c r="AB13" s="65"/>
      <c r="AC13" s="120"/>
      <c r="AD13" s="65"/>
      <c r="AE13" s="65"/>
      <c r="AF13" s="65"/>
    </row>
    <row r="14" spans="1:34" x14ac:dyDescent="0.2">
      <c r="A14" s="5">
        <v>40816</v>
      </c>
      <c r="B14" s="60">
        <v>73064.425231889996</v>
      </c>
      <c r="C14" s="60">
        <v>23898</v>
      </c>
      <c r="D14" s="60">
        <v>49166.425231889996</v>
      </c>
      <c r="E14" s="60">
        <v>38452.5</v>
      </c>
      <c r="F14" s="60">
        <v>17948.8</v>
      </c>
      <c r="G14" s="60">
        <v>7786.2</v>
      </c>
      <c r="H14" s="60">
        <v>5093.8</v>
      </c>
      <c r="I14" s="60">
        <v>0</v>
      </c>
      <c r="J14" s="60">
        <v>0</v>
      </c>
      <c r="K14" s="60">
        <v>0</v>
      </c>
      <c r="L14" s="60">
        <v>0</v>
      </c>
      <c r="M14" s="60">
        <v>320.8</v>
      </c>
      <c r="N14" s="60">
        <v>14150</v>
      </c>
      <c r="O14" s="60">
        <v>5000</v>
      </c>
      <c r="P14" s="60">
        <v>800</v>
      </c>
      <c r="Q14" s="60">
        <v>544.70000000000005</v>
      </c>
      <c r="R14" s="60">
        <v>9462.7999999999993</v>
      </c>
      <c r="S14" s="60"/>
      <c r="T14" s="60"/>
      <c r="U14" s="60"/>
      <c r="V14" s="26"/>
      <c r="W14" s="60">
        <v>46.368649197856996</v>
      </c>
      <c r="X14" s="60">
        <v>31.202335701056462</v>
      </c>
      <c r="Y14" s="60">
        <v>9.2366771189716008</v>
      </c>
      <c r="Z14" s="60">
        <v>6.005347366203198</v>
      </c>
      <c r="AA14" s="60"/>
      <c r="AB14" s="60"/>
      <c r="AC14" s="26"/>
      <c r="AD14" s="60"/>
      <c r="AE14" s="60"/>
      <c r="AF14" s="60"/>
    </row>
    <row r="15" spans="1:34" x14ac:dyDescent="0.2">
      <c r="A15" s="5">
        <v>40908</v>
      </c>
      <c r="B15" s="60">
        <v>79048.173123410423</v>
      </c>
      <c r="C15" s="60">
        <v>23898</v>
      </c>
      <c r="D15" s="60">
        <v>55150.173123410423</v>
      </c>
      <c r="E15" s="60">
        <v>39854.799999999996</v>
      </c>
      <c r="F15" s="60">
        <v>19363.7</v>
      </c>
      <c r="G15" s="60">
        <v>7701.1</v>
      </c>
      <c r="H15" s="60">
        <v>6593.8</v>
      </c>
      <c r="I15" s="60">
        <v>0</v>
      </c>
      <c r="J15" s="60">
        <v>0</v>
      </c>
      <c r="K15" s="60">
        <v>0</v>
      </c>
      <c r="L15" s="60">
        <v>0</v>
      </c>
      <c r="M15" s="60">
        <v>320.8</v>
      </c>
      <c r="N15" s="60">
        <v>14150</v>
      </c>
      <c r="O15" s="60">
        <v>5000</v>
      </c>
      <c r="P15" s="60">
        <v>800</v>
      </c>
      <c r="Q15" s="60">
        <v>532.1</v>
      </c>
      <c r="R15" s="60">
        <v>11080.199999999999</v>
      </c>
      <c r="S15" s="60"/>
      <c r="T15" s="60"/>
      <c r="U15" s="60"/>
      <c r="V15" s="26"/>
      <c r="W15" s="60">
        <v>45.807828258083177</v>
      </c>
      <c r="X15" s="60">
        <v>31.959115043641191</v>
      </c>
      <c r="Y15" s="60">
        <v>9.2468468917988051</v>
      </c>
      <c r="Z15" s="60">
        <v>6.4208934705272451</v>
      </c>
      <c r="AA15" s="60"/>
      <c r="AB15" s="60"/>
      <c r="AC15" s="26"/>
      <c r="AD15" s="60"/>
      <c r="AE15" s="60"/>
      <c r="AF15" s="60"/>
    </row>
    <row r="16" spans="1:34" x14ac:dyDescent="0.2">
      <c r="A16" s="5">
        <v>40999</v>
      </c>
      <c r="B16" s="60">
        <v>84183.475064410421</v>
      </c>
      <c r="C16" s="60">
        <v>23948</v>
      </c>
      <c r="D16" s="60">
        <v>60235.475064410421</v>
      </c>
      <c r="E16" s="60">
        <v>45182.3</v>
      </c>
      <c r="F16" s="60">
        <v>24662.499999999996</v>
      </c>
      <c r="G16" s="60">
        <v>7655.3</v>
      </c>
      <c r="H16" s="60">
        <v>6593.8</v>
      </c>
      <c r="I16" s="60">
        <v>5344.6</v>
      </c>
      <c r="J16" s="60">
        <v>0</v>
      </c>
      <c r="K16" s="60">
        <v>0</v>
      </c>
      <c r="L16" s="60">
        <v>0</v>
      </c>
      <c r="M16" s="60">
        <v>320.8</v>
      </c>
      <c r="N16" s="60">
        <v>14200</v>
      </c>
      <c r="O16" s="60">
        <v>5000</v>
      </c>
      <c r="P16" s="60">
        <v>800</v>
      </c>
      <c r="Q16" s="60">
        <v>510.80000000000007</v>
      </c>
      <c r="R16" s="60">
        <v>10851.9</v>
      </c>
      <c r="S16" s="60"/>
      <c r="T16" s="60"/>
      <c r="U16" s="60"/>
      <c r="V16" s="26"/>
      <c r="W16" s="60">
        <v>48.783697529590256</v>
      </c>
      <c r="X16" s="60">
        <v>34.906009687115713</v>
      </c>
      <c r="Y16" s="60">
        <v>12.305118880635431</v>
      </c>
      <c r="Z16" s="60">
        <v>6.2885953189305788</v>
      </c>
      <c r="AA16" s="60"/>
      <c r="AB16" s="60"/>
      <c r="AC16" s="26"/>
      <c r="AD16" s="60"/>
      <c r="AE16" s="60"/>
      <c r="AF16" s="60"/>
    </row>
    <row r="17" spans="1:32" x14ac:dyDescent="0.2">
      <c r="A17" s="5">
        <v>41090</v>
      </c>
      <c r="B17" s="60">
        <v>86151.599961410422</v>
      </c>
      <c r="C17" s="60">
        <v>23649.402000000002</v>
      </c>
      <c r="D17" s="60">
        <v>62502.19796141042</v>
      </c>
      <c r="E17" s="60">
        <v>47140.902000000002</v>
      </c>
      <c r="F17" s="60">
        <v>26933.1</v>
      </c>
      <c r="G17" s="60">
        <v>7570.3</v>
      </c>
      <c r="H17" s="60">
        <v>6593.8</v>
      </c>
      <c r="I17" s="60">
        <v>7700.2</v>
      </c>
      <c r="J17" s="60">
        <v>0</v>
      </c>
      <c r="K17" s="60">
        <v>0</v>
      </c>
      <c r="L17" s="60">
        <v>0</v>
      </c>
      <c r="M17" s="60">
        <v>320.8</v>
      </c>
      <c r="N17" s="60">
        <v>13901.402000000002</v>
      </c>
      <c r="O17" s="60">
        <v>5000</v>
      </c>
      <c r="P17" s="60">
        <v>800</v>
      </c>
      <c r="Q17" s="60">
        <v>497.40000000000003</v>
      </c>
      <c r="R17" s="60">
        <v>11100.6</v>
      </c>
      <c r="S17" s="60"/>
      <c r="T17" s="60"/>
      <c r="U17" s="60"/>
      <c r="V17" s="26"/>
      <c r="W17" s="60">
        <v>49.924211265834138</v>
      </c>
      <c r="X17" s="60">
        <v>36.219558742984916</v>
      </c>
      <c r="Y17" s="60">
        <v>13.61314948853728</v>
      </c>
      <c r="Z17" s="60">
        <v>6.4327151187645288</v>
      </c>
      <c r="AA17" s="60"/>
      <c r="AB17" s="60"/>
      <c r="AC17" s="26"/>
      <c r="AD17" s="60"/>
      <c r="AE17" s="60"/>
      <c r="AF17" s="60"/>
    </row>
    <row r="18" spans="1:32" x14ac:dyDescent="0.2">
      <c r="A18" s="5">
        <v>41182</v>
      </c>
      <c r="B18" s="60">
        <v>87934.37284199</v>
      </c>
      <c r="C18" s="60">
        <v>23003.899999999994</v>
      </c>
      <c r="D18" s="60">
        <v>64930.472841990006</v>
      </c>
      <c r="E18" s="60">
        <v>49762.799999999996</v>
      </c>
      <c r="F18" s="60">
        <v>29552.799999999996</v>
      </c>
      <c r="G18" s="60">
        <v>8086.5</v>
      </c>
      <c r="H18" s="60">
        <v>9093.7999999999993</v>
      </c>
      <c r="I18" s="60">
        <v>8290.6</v>
      </c>
      <c r="J18" s="60">
        <v>0</v>
      </c>
      <c r="K18" s="60">
        <v>0</v>
      </c>
      <c r="L18" s="60">
        <v>0</v>
      </c>
      <c r="M18" s="60">
        <v>8</v>
      </c>
      <c r="N18" s="60">
        <v>13930</v>
      </c>
      <c r="O18" s="60">
        <v>5000</v>
      </c>
      <c r="P18" s="60">
        <v>800</v>
      </c>
      <c r="Q18" s="60">
        <v>471.2</v>
      </c>
      <c r="R18" s="60">
        <v>10583.3</v>
      </c>
      <c r="S18" s="60"/>
      <c r="T18" s="60"/>
      <c r="U18" s="60"/>
      <c r="V18" s="26"/>
      <c r="W18" s="60">
        <v>50.957314887460683</v>
      </c>
      <c r="X18" s="60">
        <v>37.626725971496924</v>
      </c>
      <c r="Y18" s="60">
        <v>15.506583481208954</v>
      </c>
      <c r="Z18" s="60">
        <v>6.132943617139671</v>
      </c>
      <c r="AA18" s="60"/>
      <c r="AB18" s="60"/>
      <c r="AC18" s="26"/>
      <c r="AD18" s="60"/>
      <c r="AE18" s="60"/>
      <c r="AF18" s="60"/>
    </row>
    <row r="19" spans="1:32" x14ac:dyDescent="0.2">
      <c r="A19" s="5">
        <v>41274</v>
      </c>
      <c r="B19" s="60">
        <v>89910.250176000001</v>
      </c>
      <c r="C19" s="60">
        <v>23013.786999999997</v>
      </c>
      <c r="D19" s="60">
        <v>66896.463176000005</v>
      </c>
      <c r="E19" s="60">
        <v>51990.287000000004</v>
      </c>
      <c r="F19" s="60">
        <v>31784.699999999997</v>
      </c>
      <c r="G19" s="60">
        <v>8016.4000000000005</v>
      </c>
      <c r="H19" s="60">
        <v>14193.8</v>
      </c>
      <c r="I19" s="60">
        <v>5492.6</v>
      </c>
      <c r="J19" s="60">
        <v>0</v>
      </c>
      <c r="K19" s="60">
        <v>0</v>
      </c>
      <c r="L19" s="60">
        <v>0</v>
      </c>
      <c r="M19" s="60">
        <v>8</v>
      </c>
      <c r="N19" s="60">
        <v>13939.887000000002</v>
      </c>
      <c r="O19" s="60">
        <v>5000</v>
      </c>
      <c r="P19" s="60">
        <v>800</v>
      </c>
      <c r="Q19" s="60">
        <v>456.9</v>
      </c>
      <c r="R19" s="60">
        <v>10681.1</v>
      </c>
      <c r="S19" s="60"/>
      <c r="T19" s="60"/>
      <c r="U19" s="60"/>
      <c r="V19" s="26"/>
      <c r="W19" s="60">
        <v>49.221972009112882</v>
      </c>
      <c r="X19" s="60">
        <v>36.622919316897558</v>
      </c>
      <c r="Y19" s="60">
        <v>15.863380083250847</v>
      </c>
      <c r="Z19" s="60">
        <v>5.8474401327700241</v>
      </c>
      <c r="AA19" s="60"/>
      <c r="AB19" s="60"/>
      <c r="AC19" s="26"/>
      <c r="AD19" s="60"/>
      <c r="AE19" s="60"/>
      <c r="AF19" s="60"/>
    </row>
    <row r="20" spans="1:32" x14ac:dyDescent="0.2">
      <c r="A20" s="5">
        <v>41364</v>
      </c>
      <c r="B20" s="60">
        <v>89717.188457000011</v>
      </c>
      <c r="C20" s="60">
        <v>23273.899999999994</v>
      </c>
      <c r="D20" s="60">
        <v>66443.288457000017</v>
      </c>
      <c r="E20" s="60">
        <v>51911.202000000005</v>
      </c>
      <c r="F20" s="60">
        <v>31468.601999999999</v>
      </c>
      <c r="G20" s="60">
        <v>7975.3</v>
      </c>
      <c r="H20" s="60">
        <v>14193.8</v>
      </c>
      <c r="I20" s="60">
        <v>5217.6019999999999</v>
      </c>
      <c r="J20" s="60">
        <v>0</v>
      </c>
      <c r="K20" s="60">
        <v>0</v>
      </c>
      <c r="L20" s="60">
        <v>0</v>
      </c>
      <c r="M20" s="60">
        <v>8</v>
      </c>
      <c r="N20" s="60">
        <v>14200</v>
      </c>
      <c r="O20" s="60">
        <v>5000</v>
      </c>
      <c r="P20" s="60">
        <v>800</v>
      </c>
      <c r="Q20" s="60">
        <v>433.8</v>
      </c>
      <c r="R20" s="60">
        <v>9346.7999999999993</v>
      </c>
      <c r="S20" s="60"/>
      <c r="T20" s="60"/>
      <c r="U20" s="60"/>
      <c r="V20" s="26"/>
      <c r="W20" s="60">
        <v>49.116279070765508</v>
      </c>
      <c r="X20" s="60">
        <v>36.374825764825459</v>
      </c>
      <c r="Y20" s="60">
        <v>15.677683853634486</v>
      </c>
      <c r="Z20" s="60">
        <v>5.1169686111893782</v>
      </c>
      <c r="AA20" s="60"/>
      <c r="AB20" s="60"/>
      <c r="AC20" s="26"/>
      <c r="AD20" s="60"/>
      <c r="AE20" s="60"/>
      <c r="AF20" s="60"/>
    </row>
    <row r="21" spans="1:32" x14ac:dyDescent="0.2">
      <c r="A21" s="5">
        <v>41455</v>
      </c>
      <c r="B21" s="60">
        <v>91012.947988</v>
      </c>
      <c r="C21" s="60">
        <v>24271.399999999994</v>
      </c>
      <c r="D21" s="60">
        <v>66741.547988000006</v>
      </c>
      <c r="E21" s="60">
        <v>52921.930000000008</v>
      </c>
      <c r="F21" s="60">
        <v>32496.63</v>
      </c>
      <c r="G21" s="60">
        <v>7895.2</v>
      </c>
      <c r="H21" s="60">
        <v>14193.8</v>
      </c>
      <c r="I21" s="60">
        <v>5325.73</v>
      </c>
      <c r="J21" s="60">
        <v>0</v>
      </c>
      <c r="K21" s="60">
        <v>0</v>
      </c>
      <c r="L21" s="60">
        <v>1000</v>
      </c>
      <c r="M21" s="60">
        <v>8</v>
      </c>
      <c r="N21" s="60">
        <v>14197.5</v>
      </c>
      <c r="O21" s="60">
        <v>5000</v>
      </c>
      <c r="P21" s="60">
        <v>800</v>
      </c>
      <c r="Q21" s="60">
        <v>419</v>
      </c>
      <c r="R21" s="60">
        <v>9262.9</v>
      </c>
      <c r="S21" s="60"/>
      <c r="T21" s="60"/>
      <c r="U21" s="60"/>
      <c r="V21" s="26"/>
      <c r="W21" s="60">
        <v>49.825651353020014</v>
      </c>
      <c r="X21" s="60">
        <v>36.538109953865025</v>
      </c>
      <c r="Y21" s="60">
        <v>15.684925611325761</v>
      </c>
      <c r="Z21" s="60">
        <v>5.0710369911184667</v>
      </c>
      <c r="AA21" s="60"/>
      <c r="AB21" s="60"/>
      <c r="AC21" s="26"/>
      <c r="AD21" s="60"/>
      <c r="AE21" s="60"/>
      <c r="AF21" s="60"/>
    </row>
    <row r="22" spans="1:32" x14ac:dyDescent="0.2">
      <c r="A22" s="5">
        <v>41547</v>
      </c>
      <c r="B22" s="60">
        <v>90935.390000000014</v>
      </c>
      <c r="C22" s="60">
        <v>24833.199999999997</v>
      </c>
      <c r="D22" s="60">
        <v>66102.190000000017</v>
      </c>
      <c r="E22" s="60">
        <v>53629.19</v>
      </c>
      <c r="F22" s="60">
        <v>33225.39</v>
      </c>
      <c r="G22" s="60">
        <v>8146.2</v>
      </c>
      <c r="H22" s="60">
        <v>14193.8</v>
      </c>
      <c r="I22" s="60">
        <v>5244.19</v>
      </c>
      <c r="J22" s="60">
        <v>0</v>
      </c>
      <c r="K22" s="60">
        <v>0</v>
      </c>
      <c r="L22" s="60">
        <v>1559.3</v>
      </c>
      <c r="M22" s="60">
        <v>8</v>
      </c>
      <c r="N22" s="60">
        <v>14200</v>
      </c>
      <c r="O22" s="60">
        <v>5000</v>
      </c>
      <c r="P22" s="60">
        <v>800</v>
      </c>
      <c r="Q22" s="60">
        <v>395</v>
      </c>
      <c r="R22" s="60">
        <v>9198.4</v>
      </c>
      <c r="S22" s="60"/>
      <c r="T22" s="60"/>
      <c r="U22" s="60"/>
      <c r="V22" s="26"/>
      <c r="W22" s="60">
        <v>49.783191710132293</v>
      </c>
      <c r="X22" s="60">
        <v>36.18808911722477</v>
      </c>
      <c r="Y22" s="60">
        <v>15.764558668006506</v>
      </c>
      <c r="Z22" s="60">
        <v>5.0357260317075765</v>
      </c>
      <c r="AA22" s="60"/>
      <c r="AB22" s="60"/>
      <c r="AC22" s="26"/>
      <c r="AD22" s="60"/>
      <c r="AE22" s="60"/>
      <c r="AF22" s="60"/>
    </row>
    <row r="23" spans="1:32" x14ac:dyDescent="0.2">
      <c r="A23" s="5">
        <v>41639</v>
      </c>
      <c r="B23" s="60">
        <v>94641.847139326477</v>
      </c>
      <c r="C23" s="60">
        <v>24833.199999999997</v>
      </c>
      <c r="D23" s="60">
        <v>69808.64713932648</v>
      </c>
      <c r="E23" s="60">
        <v>53007.807000000008</v>
      </c>
      <c r="F23" s="60">
        <v>32619.607</v>
      </c>
      <c r="G23" s="60">
        <v>8091.2</v>
      </c>
      <c r="H23" s="60">
        <v>14193.8</v>
      </c>
      <c r="I23" s="60">
        <v>4693.4070000000002</v>
      </c>
      <c r="J23" s="60">
        <v>0</v>
      </c>
      <c r="K23" s="60">
        <v>0</v>
      </c>
      <c r="L23" s="60">
        <v>1559.3</v>
      </c>
      <c r="M23" s="60">
        <v>8</v>
      </c>
      <c r="N23" s="60">
        <v>14200</v>
      </c>
      <c r="O23" s="60">
        <v>5000</v>
      </c>
      <c r="P23" s="60">
        <v>800</v>
      </c>
      <c r="Q23" s="60">
        <v>379.4</v>
      </c>
      <c r="R23" s="60">
        <v>12839.560261000332</v>
      </c>
      <c r="S23" s="60"/>
      <c r="T23" s="60"/>
      <c r="U23" s="60"/>
      <c r="V23" s="26"/>
      <c r="W23" s="60">
        <v>50.076864187899936</v>
      </c>
      <c r="X23" s="60">
        <v>36.937129267888885</v>
      </c>
      <c r="Y23" s="60">
        <v>14.907739133719703</v>
      </c>
      <c r="Z23" s="60">
        <v>6.7936640593661863</v>
      </c>
      <c r="AA23" s="60"/>
      <c r="AB23" s="60"/>
      <c r="AC23" s="26"/>
      <c r="AD23" s="60"/>
      <c r="AE23" s="60"/>
      <c r="AF23" s="60"/>
    </row>
    <row r="24" spans="1:32" x14ac:dyDescent="0.2">
      <c r="A24" s="5">
        <v>41729</v>
      </c>
      <c r="B24" s="60">
        <v>95161.300108817828</v>
      </c>
      <c r="C24" s="60">
        <v>24627.199999999997</v>
      </c>
      <c r="D24" s="60">
        <v>70534.100108817831</v>
      </c>
      <c r="E24" s="60">
        <v>52686.437999999995</v>
      </c>
      <c r="F24" s="60">
        <v>32521.937999999998</v>
      </c>
      <c r="G24" s="60">
        <v>8045.5</v>
      </c>
      <c r="H24" s="60">
        <v>14193.8</v>
      </c>
      <c r="I24" s="60">
        <v>4641.4380000000001</v>
      </c>
      <c r="J24" s="60">
        <v>0</v>
      </c>
      <c r="K24" s="60">
        <v>0</v>
      </c>
      <c r="L24" s="60">
        <v>1559.3</v>
      </c>
      <c r="M24" s="60">
        <v>8</v>
      </c>
      <c r="N24" s="60">
        <v>13994</v>
      </c>
      <c r="O24" s="60">
        <v>5000</v>
      </c>
      <c r="P24" s="60">
        <v>800</v>
      </c>
      <c r="Q24" s="60">
        <v>361.7</v>
      </c>
      <c r="R24" s="60">
        <v>12971.474689377832</v>
      </c>
      <c r="S24" s="60"/>
      <c r="T24" s="60"/>
      <c r="U24" s="60"/>
      <c r="V24" s="26"/>
      <c r="W24" s="60">
        <v>50.351716978620786</v>
      </c>
      <c r="X24" s="60">
        <v>37.320980713375221</v>
      </c>
      <c r="Y24" s="60">
        <v>14.846695124973872</v>
      </c>
      <c r="Z24" s="60">
        <v>6.8634625799356304</v>
      </c>
      <c r="AA24" s="60"/>
      <c r="AB24" s="60"/>
      <c r="AC24" s="26"/>
      <c r="AD24" s="60"/>
      <c r="AE24" s="60"/>
      <c r="AF24" s="60"/>
    </row>
    <row r="25" spans="1:32" x14ac:dyDescent="0.2">
      <c r="A25" s="5">
        <v>41820</v>
      </c>
      <c r="B25" s="60">
        <v>95726.749736823986</v>
      </c>
      <c r="C25" s="60">
        <v>26115.300000000003</v>
      </c>
      <c r="D25" s="60">
        <v>69611.449736823983</v>
      </c>
      <c r="E25" s="60">
        <v>54388.4</v>
      </c>
      <c r="F25" s="60">
        <v>32734.5</v>
      </c>
      <c r="G25" s="60">
        <v>7973.8</v>
      </c>
      <c r="H25" s="60">
        <v>14529.6</v>
      </c>
      <c r="I25" s="60">
        <v>4607.8</v>
      </c>
      <c r="J25" s="60">
        <v>0</v>
      </c>
      <c r="K25" s="60">
        <v>0</v>
      </c>
      <c r="L25" s="60">
        <v>2559.3000000000002</v>
      </c>
      <c r="M25" s="60">
        <v>8</v>
      </c>
      <c r="N25" s="60">
        <v>15108</v>
      </c>
      <c r="O25" s="60">
        <v>5392</v>
      </c>
      <c r="P25" s="60">
        <v>800</v>
      </c>
      <c r="Q25" s="60">
        <v>345.1</v>
      </c>
      <c r="R25" s="60">
        <v>12850</v>
      </c>
      <c r="S25" s="60"/>
      <c r="T25" s="60"/>
      <c r="U25" s="60"/>
      <c r="V25" s="26"/>
      <c r="W25" s="60">
        <v>50.650907506729126</v>
      </c>
      <c r="X25" s="60">
        <v>36.832788240723744</v>
      </c>
      <c r="Y25" s="60">
        <v>14.959853718689683</v>
      </c>
      <c r="Z25" s="60">
        <v>6.7991879307597136</v>
      </c>
      <c r="AA25" s="60"/>
      <c r="AB25" s="60"/>
      <c r="AC25" s="26"/>
      <c r="AD25" s="60"/>
      <c r="AE25" s="60"/>
      <c r="AF25" s="60"/>
    </row>
    <row r="26" spans="1:32" x14ac:dyDescent="0.2">
      <c r="A26" s="5">
        <v>41912</v>
      </c>
      <c r="B26" s="60">
        <v>97186.4</v>
      </c>
      <c r="C26" s="60">
        <v>26099.300000000003</v>
      </c>
      <c r="D26" s="60">
        <v>71087.099999999991</v>
      </c>
      <c r="E26" s="60">
        <v>55749.599999999999</v>
      </c>
      <c r="F26" s="60">
        <v>33621.699999999997</v>
      </c>
      <c r="G26" s="60">
        <v>9386.5</v>
      </c>
      <c r="H26" s="60">
        <v>14529.6</v>
      </c>
      <c r="I26" s="60">
        <v>4598.3</v>
      </c>
      <c r="J26" s="60">
        <v>0</v>
      </c>
      <c r="K26" s="60">
        <v>0</v>
      </c>
      <c r="L26" s="60">
        <v>2559.3000000000002</v>
      </c>
      <c r="M26" s="60">
        <v>8</v>
      </c>
      <c r="N26" s="60">
        <v>15108</v>
      </c>
      <c r="O26" s="60">
        <v>5892</v>
      </c>
      <c r="P26" s="60">
        <v>800</v>
      </c>
      <c r="Q26" s="60">
        <v>319.10000000000002</v>
      </c>
      <c r="R26" s="60">
        <v>12654.6</v>
      </c>
      <c r="S26" s="60"/>
      <c r="T26" s="60"/>
      <c r="U26" s="60"/>
      <c r="V26" s="26"/>
      <c r="W26" s="60">
        <v>51.423237191749863</v>
      </c>
      <c r="X26" s="60">
        <v>37.61358384067772</v>
      </c>
      <c r="Y26" s="60">
        <v>15.68855734656846</v>
      </c>
      <c r="Z26" s="60">
        <v>6.6957979446374996</v>
      </c>
      <c r="AA26" s="60"/>
      <c r="AB26" s="60"/>
      <c r="AC26" s="26"/>
      <c r="AD26" s="60"/>
      <c r="AE26" s="60"/>
      <c r="AF26" s="60"/>
    </row>
    <row r="27" spans="1:32" x14ac:dyDescent="0.2">
      <c r="A27" s="5">
        <v>42004</v>
      </c>
      <c r="B27" s="60">
        <v>109227.958268</v>
      </c>
      <c r="C27" s="60">
        <v>35033.900000000009</v>
      </c>
      <c r="D27" s="60">
        <v>74194.058267999993</v>
      </c>
      <c r="E27" s="60">
        <v>66238</v>
      </c>
      <c r="F27" s="60">
        <v>34492.9</v>
      </c>
      <c r="G27" s="60">
        <v>11449.3</v>
      </c>
      <c r="H27" s="60">
        <v>14529.6</v>
      </c>
      <c r="I27" s="60">
        <v>4106.7</v>
      </c>
      <c r="J27" s="60">
        <v>0</v>
      </c>
      <c r="K27" s="60">
        <v>0</v>
      </c>
      <c r="L27" s="60">
        <v>2559.3000000000002</v>
      </c>
      <c r="M27" s="60">
        <v>8</v>
      </c>
      <c r="N27" s="60">
        <v>22282.6</v>
      </c>
      <c r="O27" s="60">
        <v>8352</v>
      </c>
      <c r="P27" s="60">
        <v>800</v>
      </c>
      <c r="Q27" s="60">
        <v>301.70000000000005</v>
      </c>
      <c r="R27" s="60">
        <v>12954.300000000001</v>
      </c>
      <c r="S27" s="60"/>
      <c r="T27" s="60"/>
      <c r="U27" s="60"/>
      <c r="V27" s="26"/>
      <c r="W27" s="60">
        <v>61.761321844257736</v>
      </c>
      <c r="X27" s="60">
        <v>41.951924985894578</v>
      </c>
      <c r="Y27" s="60">
        <v>17.643893500525198</v>
      </c>
      <c r="Z27" s="60">
        <v>7.3248159560395463</v>
      </c>
      <c r="AA27" s="60"/>
      <c r="AB27" s="60"/>
      <c r="AC27" s="26"/>
      <c r="AD27" s="60"/>
      <c r="AE27" s="60"/>
      <c r="AF27" s="60"/>
    </row>
    <row r="28" spans="1:32" x14ac:dyDescent="0.2">
      <c r="A28" s="5">
        <v>42094</v>
      </c>
      <c r="B28" s="60">
        <v>111235.448088</v>
      </c>
      <c r="C28" s="60">
        <v>37148.1</v>
      </c>
      <c r="D28" s="60">
        <v>74087.348087999999</v>
      </c>
      <c r="E28" s="60">
        <v>68192.800000000003</v>
      </c>
      <c r="F28" s="60">
        <v>34352.9</v>
      </c>
      <c r="G28" s="60">
        <v>11011.8</v>
      </c>
      <c r="H28" s="60">
        <v>14529.6</v>
      </c>
      <c r="I28" s="60">
        <v>4105.3999999999996</v>
      </c>
      <c r="J28" s="60">
        <v>298.8</v>
      </c>
      <c r="K28" s="60">
        <v>0</v>
      </c>
      <c r="L28" s="60">
        <v>2559.3000000000002</v>
      </c>
      <c r="M28" s="60">
        <v>8.8000000000000007</v>
      </c>
      <c r="N28" s="60">
        <v>23912.799999999999</v>
      </c>
      <c r="O28" s="60">
        <v>8836</v>
      </c>
      <c r="P28" s="60">
        <v>800</v>
      </c>
      <c r="Q28" s="60">
        <v>282.30000000000007</v>
      </c>
      <c r="R28" s="60">
        <v>13216.1</v>
      </c>
      <c r="S28" s="65">
        <v>29826.548087999996</v>
      </c>
      <c r="T28" s="65">
        <v>20053.941104999998</v>
      </c>
      <c r="U28" s="65">
        <v>9772.6069829999997</v>
      </c>
      <c r="V28" s="26"/>
      <c r="W28" s="60">
        <v>63.342651586861443</v>
      </c>
      <c r="X28" s="60">
        <v>42.188791051752638</v>
      </c>
      <c r="Y28" s="60">
        <v>17.678299944123452</v>
      </c>
      <c r="Z28" s="60">
        <v>7.5258636704986674</v>
      </c>
      <c r="AA28" s="65">
        <v>16.984627437130516</v>
      </c>
      <c r="AB28" s="65">
        <v>0.32634986641768648</v>
      </c>
      <c r="AC28" s="120"/>
      <c r="AD28" s="65">
        <v>573.1</v>
      </c>
      <c r="AE28" s="65">
        <v>311.8</v>
      </c>
      <c r="AF28" s="65">
        <v>261.3</v>
      </c>
    </row>
    <row r="29" spans="1:32" x14ac:dyDescent="0.2">
      <c r="A29" s="5">
        <v>42185</v>
      </c>
      <c r="B29" s="60">
        <v>110909.10895200001</v>
      </c>
      <c r="C29" s="60">
        <v>37864.26</v>
      </c>
      <c r="D29" s="60">
        <v>73044.848952</v>
      </c>
      <c r="E29" s="60">
        <v>68459.240000000005</v>
      </c>
      <c r="F29" s="60">
        <v>33921.480000000003</v>
      </c>
      <c r="G29" s="60">
        <v>10904.3</v>
      </c>
      <c r="H29" s="60">
        <v>14193.800000000001</v>
      </c>
      <c r="I29" s="60">
        <v>4095.2139999999999</v>
      </c>
      <c r="J29" s="60">
        <v>320.86599999999999</v>
      </c>
      <c r="K29" s="60">
        <v>0</v>
      </c>
      <c r="L29" s="60">
        <v>2559.3000000000002</v>
      </c>
      <c r="M29" s="60">
        <v>8.8000000000000007</v>
      </c>
      <c r="N29" s="60">
        <v>24378.959999999999</v>
      </c>
      <c r="O29" s="60">
        <v>9086</v>
      </c>
      <c r="P29" s="60">
        <v>800</v>
      </c>
      <c r="Q29" s="60">
        <v>264.00000000000006</v>
      </c>
      <c r="R29" s="60">
        <v>13154.8</v>
      </c>
      <c r="S29" s="60">
        <v>29295.068951999994</v>
      </c>
      <c r="T29" s="60">
        <v>19648.885819999996</v>
      </c>
      <c r="U29" s="60">
        <v>9646.1831319999965</v>
      </c>
      <c r="V29" s="26"/>
      <c r="W29" s="60">
        <v>63.156818864054856</v>
      </c>
      <c r="X29" s="60">
        <v>41.595143426950415</v>
      </c>
      <c r="Y29" s="60">
        <v>17.422208403510364</v>
      </c>
      <c r="Z29" s="60">
        <v>7.4909565917839496</v>
      </c>
      <c r="AA29" s="60">
        <v>16.681978431656098</v>
      </c>
      <c r="AB29" s="60">
        <v>0.32412902454187253</v>
      </c>
      <c r="AC29" s="26"/>
      <c r="AD29" s="60">
        <v>569.20000000000005</v>
      </c>
      <c r="AE29" s="60">
        <v>308.20000000000005</v>
      </c>
      <c r="AF29" s="60">
        <v>261</v>
      </c>
    </row>
    <row r="30" spans="1:32" x14ac:dyDescent="0.2">
      <c r="A30" s="5">
        <v>42277</v>
      </c>
      <c r="B30" s="60">
        <v>114016.30880693439</v>
      </c>
      <c r="C30" s="60">
        <v>38635</v>
      </c>
      <c r="D30" s="60">
        <v>75381.308806934394</v>
      </c>
      <c r="E30" s="60">
        <v>68520.047718050715</v>
      </c>
      <c r="F30" s="60">
        <v>33231.947718050731</v>
      </c>
      <c r="G30" s="60">
        <v>10228.847718050734</v>
      </c>
      <c r="H30" s="60">
        <v>14193.800000000001</v>
      </c>
      <c r="I30" s="60">
        <v>4090.1</v>
      </c>
      <c r="J30" s="60">
        <v>311.8</v>
      </c>
      <c r="K30" s="60">
        <v>0</v>
      </c>
      <c r="L30" s="60">
        <v>2559.3000000000002</v>
      </c>
      <c r="M30" s="60">
        <v>8.6999999999999993</v>
      </c>
      <c r="N30" s="60">
        <v>25038.2</v>
      </c>
      <c r="O30" s="60">
        <v>9197.5</v>
      </c>
      <c r="P30" s="60">
        <v>800</v>
      </c>
      <c r="Q30" s="60">
        <v>243.70000000000005</v>
      </c>
      <c r="R30" s="60">
        <v>13990.970802390933</v>
      </c>
      <c r="S30" s="60">
        <v>31505.290286492753</v>
      </c>
      <c r="T30" s="60">
        <v>20114.264920702371</v>
      </c>
      <c r="U30" s="60">
        <v>11391.025365790381</v>
      </c>
      <c r="V30" s="26"/>
      <c r="W30" s="60">
        <v>64.926203365173137</v>
      </c>
      <c r="X30" s="60">
        <v>42.925632628744388</v>
      </c>
      <c r="Y30" s="60">
        <v>17.017939854601352</v>
      </c>
      <c r="Z30" s="60">
        <v>7.967111241343626</v>
      </c>
      <c r="AA30" s="60">
        <v>17.940581532799413</v>
      </c>
      <c r="AB30" s="60">
        <v>0.34298952841703662</v>
      </c>
      <c r="AC30" s="26"/>
      <c r="AD30" s="60">
        <v>602.32075745427903</v>
      </c>
      <c r="AE30" s="60">
        <v>341.45243486995605</v>
      </c>
      <c r="AF30" s="60">
        <v>260.86832258432298</v>
      </c>
    </row>
    <row r="31" spans="1:32" x14ac:dyDescent="0.2">
      <c r="A31" s="5">
        <v>42369</v>
      </c>
      <c r="B31" s="60">
        <v>109222.329377</v>
      </c>
      <c r="C31" s="60">
        <v>32701.7</v>
      </c>
      <c r="D31" s="60">
        <v>76520.629377000005</v>
      </c>
      <c r="E31" s="60">
        <v>64493.599999999999</v>
      </c>
      <c r="F31" s="60">
        <v>35158</v>
      </c>
      <c r="G31" s="60">
        <v>12627</v>
      </c>
      <c r="H31" s="60">
        <v>14193.8</v>
      </c>
      <c r="I31" s="60">
        <v>3607.3</v>
      </c>
      <c r="J31" s="60">
        <v>322.5</v>
      </c>
      <c r="K31" s="60">
        <v>0</v>
      </c>
      <c r="L31" s="60">
        <v>2559.3000000000002</v>
      </c>
      <c r="M31" s="60">
        <v>8.6999999999999993</v>
      </c>
      <c r="N31" s="60">
        <v>18604.900000000001</v>
      </c>
      <c r="O31" s="60">
        <v>9697.5</v>
      </c>
      <c r="P31" s="60">
        <v>800</v>
      </c>
      <c r="Q31" s="60">
        <v>224.5</v>
      </c>
      <c r="R31" s="60">
        <v>14104.5</v>
      </c>
      <c r="S31" s="60">
        <v>30624.229376999996</v>
      </c>
      <c r="T31" s="60">
        <v>19544.656298999995</v>
      </c>
      <c r="U31" s="60">
        <v>11079.573078000001</v>
      </c>
      <c r="V31" s="26"/>
      <c r="W31" s="60">
        <v>67.85815346147524</v>
      </c>
      <c r="X31" s="60">
        <v>47.541090185965054</v>
      </c>
      <c r="Y31" s="60">
        <v>19.751818527742977</v>
      </c>
      <c r="Z31" s="60">
        <v>8.7629089304052563</v>
      </c>
      <c r="AA31" s="60">
        <v>19.02636272781681</v>
      </c>
      <c r="AB31" s="60">
        <v>0.34102312821436032</v>
      </c>
      <c r="AC31" s="26"/>
      <c r="AD31" s="60">
        <v>548.90000000000009</v>
      </c>
      <c r="AE31" s="60">
        <v>293.70000000000005</v>
      </c>
      <c r="AF31" s="60">
        <v>255.2</v>
      </c>
    </row>
    <row r="32" spans="1:32" x14ac:dyDescent="0.2">
      <c r="A32" s="5">
        <v>42460</v>
      </c>
      <c r="B32" s="60">
        <v>110262.841526</v>
      </c>
      <c r="C32" s="60">
        <v>32164.899999999998</v>
      </c>
      <c r="D32" s="60">
        <v>78097.94152600001</v>
      </c>
      <c r="E32" s="60">
        <v>65631.899999999994</v>
      </c>
      <c r="F32" s="60">
        <v>35014.300000000003</v>
      </c>
      <c r="G32" s="60">
        <v>14333.6</v>
      </c>
      <c r="H32" s="60">
        <v>14193.8</v>
      </c>
      <c r="I32" s="60">
        <v>3597</v>
      </c>
      <c r="J32" s="60">
        <v>322.5</v>
      </c>
      <c r="K32" s="60">
        <v>0</v>
      </c>
      <c r="L32" s="60">
        <v>2559.3000000000002</v>
      </c>
      <c r="M32" s="60">
        <v>8.6999999999999993</v>
      </c>
      <c r="N32" s="60">
        <v>20130.8</v>
      </c>
      <c r="O32" s="60">
        <v>9474.7999999999993</v>
      </c>
      <c r="P32" s="60">
        <v>800</v>
      </c>
      <c r="Q32" s="60">
        <v>203.3</v>
      </c>
      <c r="R32" s="60">
        <v>14267.8</v>
      </c>
      <c r="S32" s="60">
        <v>30363.141525999999</v>
      </c>
      <c r="T32" s="60">
        <v>19304.570453</v>
      </c>
      <c r="U32" s="60">
        <v>11058.571073000001</v>
      </c>
      <c r="V32" s="26"/>
      <c r="W32" s="60">
        <v>68.504607657133889</v>
      </c>
      <c r="X32" s="60">
        <v>48.521049965929521</v>
      </c>
      <c r="Y32" s="60">
        <v>20.792532395609388</v>
      </c>
      <c r="Z32" s="60">
        <v>8.8643647089394229</v>
      </c>
      <c r="AA32" s="60">
        <v>18.864152861380699</v>
      </c>
      <c r="AB32" s="60">
        <v>0.32878382118972399</v>
      </c>
      <c r="AC32" s="26"/>
      <c r="AD32" s="60">
        <v>529.20000000000005</v>
      </c>
      <c r="AE32" s="60">
        <v>294.3</v>
      </c>
      <c r="AF32" s="60">
        <v>234.89999999999998</v>
      </c>
    </row>
    <row r="33" spans="1:32" x14ac:dyDescent="0.2">
      <c r="A33" s="5">
        <v>42551</v>
      </c>
      <c r="B33" s="60">
        <v>110915.25238799999</v>
      </c>
      <c r="C33" s="60">
        <v>30578.699999999997</v>
      </c>
      <c r="D33" s="60">
        <v>80336.552387999996</v>
      </c>
      <c r="E33" s="60">
        <v>66631.199999999997</v>
      </c>
      <c r="F33" s="60">
        <v>37607</v>
      </c>
      <c r="G33" s="60">
        <v>16976</v>
      </c>
      <c r="H33" s="60">
        <v>14193.8</v>
      </c>
      <c r="I33" s="60">
        <v>3547.3</v>
      </c>
      <c r="J33" s="60">
        <v>322.5</v>
      </c>
      <c r="K33" s="60">
        <v>0</v>
      </c>
      <c r="L33" s="60">
        <v>2559.3000000000002</v>
      </c>
      <c r="M33" s="60">
        <v>8.6999999999999993</v>
      </c>
      <c r="N33" s="60">
        <v>19136.599999999999</v>
      </c>
      <c r="O33" s="60">
        <v>8882.7999999999993</v>
      </c>
      <c r="P33" s="60">
        <v>800</v>
      </c>
      <c r="Q33" s="60">
        <v>196.1</v>
      </c>
      <c r="R33" s="60">
        <v>14533.8</v>
      </c>
      <c r="S33" s="60">
        <v>29750.252388000001</v>
      </c>
      <c r="T33" s="60">
        <v>18916.194888999999</v>
      </c>
      <c r="U33" s="60">
        <v>10834.057499</v>
      </c>
      <c r="V33" s="26"/>
      <c r="W33" s="60">
        <v>68.909940491967674</v>
      </c>
      <c r="X33" s="60">
        <v>49.911864465863722</v>
      </c>
      <c r="Y33" s="60">
        <v>22.398863782015347</v>
      </c>
      <c r="Z33" s="60">
        <v>9.0296264180030406</v>
      </c>
      <c r="AA33" s="60">
        <v>18.483374265845331</v>
      </c>
      <c r="AB33" s="60">
        <v>0.65452334773880227</v>
      </c>
      <c r="AC33" s="26"/>
      <c r="AD33" s="60">
        <v>1053.5</v>
      </c>
      <c r="AE33" s="60">
        <v>824.40000000000009</v>
      </c>
      <c r="AF33" s="60">
        <v>229.1</v>
      </c>
    </row>
    <row r="34" spans="1:32" x14ac:dyDescent="0.2">
      <c r="A34" s="5">
        <v>42643</v>
      </c>
      <c r="B34" s="60">
        <v>117333.84953525265</v>
      </c>
      <c r="C34" s="60">
        <v>31401</v>
      </c>
      <c r="D34" s="60">
        <v>85932.849535252652</v>
      </c>
      <c r="E34" s="60">
        <v>65887.020926550031</v>
      </c>
      <c r="F34" s="60">
        <v>36050.320926550034</v>
      </c>
      <c r="G34" s="60">
        <v>15495.120926550026</v>
      </c>
      <c r="H34" s="60">
        <v>14193.8</v>
      </c>
      <c r="I34" s="60">
        <v>3488.8</v>
      </c>
      <c r="J34" s="60">
        <v>305.10000000000002</v>
      </c>
      <c r="K34" s="60">
        <v>0</v>
      </c>
      <c r="L34" s="60">
        <v>2559.3000000000002</v>
      </c>
      <c r="M34" s="60">
        <v>8.6999999999999993</v>
      </c>
      <c r="N34" s="60">
        <v>19788.900000000001</v>
      </c>
      <c r="O34" s="60">
        <v>9052.7999999999993</v>
      </c>
      <c r="P34" s="60">
        <v>800</v>
      </c>
      <c r="Q34" s="60">
        <v>186.3</v>
      </c>
      <c r="R34" s="60">
        <v>21362.364926030128</v>
      </c>
      <c r="S34" s="60">
        <v>30084.463682672489</v>
      </c>
      <c r="T34" s="60">
        <v>18904.383530907166</v>
      </c>
      <c r="U34" s="60">
        <v>11180.080151765324</v>
      </c>
      <c r="V34" s="26"/>
      <c r="W34" s="60">
        <v>72.897716184997137</v>
      </c>
      <c r="X34" s="60">
        <v>53.388757815423205</v>
      </c>
      <c r="Y34" s="60">
        <v>21.425634425283263</v>
      </c>
      <c r="Z34" s="60">
        <v>13.272108786903855</v>
      </c>
      <c r="AA34" s="60">
        <v>18.691014603236084</v>
      </c>
      <c r="AB34" s="60">
        <v>0.91779063899427393</v>
      </c>
      <c r="AC34" s="26"/>
      <c r="AD34" s="60">
        <v>1477.2466735080031</v>
      </c>
      <c r="AE34" s="60">
        <v>1269.02975326667</v>
      </c>
      <c r="AF34" s="60">
        <v>208.21692024133304</v>
      </c>
    </row>
    <row r="35" spans="1:32" x14ac:dyDescent="0.2">
      <c r="A35" s="5">
        <v>42735</v>
      </c>
      <c r="B35" s="60">
        <v>118282.256257</v>
      </c>
      <c r="C35" s="60">
        <v>31818.76</v>
      </c>
      <c r="D35" s="60">
        <v>86463.496257000006</v>
      </c>
      <c r="E35" s="60">
        <v>67729.240000000005</v>
      </c>
      <c r="F35" s="60">
        <v>37477.980000000003</v>
      </c>
      <c r="G35" s="60">
        <v>17399.399999999998</v>
      </c>
      <c r="H35" s="60">
        <v>14193.8</v>
      </c>
      <c r="I35" s="60">
        <v>3010.0720000000001</v>
      </c>
      <c r="J35" s="60">
        <v>307.20800000000003</v>
      </c>
      <c r="K35" s="60">
        <v>0</v>
      </c>
      <c r="L35" s="60">
        <v>2559.3000000000002</v>
      </c>
      <c r="M35" s="60">
        <v>8.6999999999999993</v>
      </c>
      <c r="N35" s="60">
        <v>20464.66</v>
      </c>
      <c r="O35" s="60">
        <v>8794.7999999999993</v>
      </c>
      <c r="P35" s="60">
        <v>800</v>
      </c>
      <c r="Q35" s="60">
        <v>183.10000000000002</v>
      </c>
      <c r="R35" s="60">
        <v>21578.7</v>
      </c>
      <c r="S35" s="60">
        <v>28974.316257000006</v>
      </c>
      <c r="T35" s="60">
        <v>17932.211829000003</v>
      </c>
      <c r="U35" s="60">
        <v>11042.104428000001</v>
      </c>
      <c r="V35" s="26"/>
      <c r="W35" s="60">
        <v>73.669334169353021</v>
      </c>
      <c r="X35" s="60">
        <v>53.85176442160212</v>
      </c>
      <c r="Y35" s="60">
        <v>22.366001757303362</v>
      </c>
      <c r="Z35" s="60">
        <v>13.439788109775252</v>
      </c>
      <c r="AA35" s="60">
        <v>18.045974554523507</v>
      </c>
      <c r="AB35" s="60">
        <v>0.86741059009504706</v>
      </c>
      <c r="AC35" s="26"/>
      <c r="AD35" s="60">
        <v>1392.6999999999998</v>
      </c>
      <c r="AE35" s="60">
        <v>1190.8999999999999</v>
      </c>
      <c r="AF35" s="60">
        <v>201.79999999999998</v>
      </c>
    </row>
    <row r="36" spans="1:32" x14ac:dyDescent="0.2">
      <c r="A36" s="5">
        <v>42825</v>
      </c>
      <c r="B36" s="60">
        <v>117061.52881300001</v>
      </c>
      <c r="C36" s="60">
        <v>28979.521999999997</v>
      </c>
      <c r="D36" s="60">
        <v>88082.006813000015</v>
      </c>
      <c r="E36" s="60">
        <v>67134.199000000008</v>
      </c>
      <c r="F36" s="60">
        <v>39732.177000000003</v>
      </c>
      <c r="G36" s="60">
        <v>19668.099999999995</v>
      </c>
      <c r="H36" s="60">
        <v>14193.8</v>
      </c>
      <c r="I36" s="60">
        <v>2994.3069999999998</v>
      </c>
      <c r="J36" s="60">
        <v>308.47000000000003</v>
      </c>
      <c r="K36" s="60">
        <v>0</v>
      </c>
      <c r="L36" s="60">
        <v>2559.3000000000002</v>
      </c>
      <c r="M36" s="60">
        <v>8.6999999999999993</v>
      </c>
      <c r="N36" s="60">
        <v>18219.421999999999</v>
      </c>
      <c r="O36" s="60">
        <v>8200.7999999999993</v>
      </c>
      <c r="P36" s="60">
        <v>800</v>
      </c>
      <c r="Q36" s="60">
        <v>173.10000000000002</v>
      </c>
      <c r="R36" s="60">
        <v>21478.3</v>
      </c>
      <c r="S36" s="60">
        <v>28449.029813000001</v>
      </c>
      <c r="T36" s="60">
        <v>17580.238501</v>
      </c>
      <c r="U36" s="60">
        <v>10868.791312000001</v>
      </c>
      <c r="V36" s="26"/>
      <c r="W36" s="60">
        <v>72.909032659663026</v>
      </c>
      <c r="X36" s="60">
        <v>54.859815829985138</v>
      </c>
      <c r="Y36" s="60">
        <v>23.763747319204374</v>
      </c>
      <c r="Z36" s="60">
        <v>13.377256320268865</v>
      </c>
      <c r="AA36" s="60">
        <v>17.718812190511894</v>
      </c>
      <c r="AB36" s="60">
        <v>1.0392484459198645</v>
      </c>
      <c r="AC36" s="26"/>
      <c r="AD36" s="60">
        <v>1668.5999999999997</v>
      </c>
      <c r="AE36" s="60">
        <v>1487.7999999999997</v>
      </c>
      <c r="AF36" s="60">
        <v>180.79999999999998</v>
      </c>
    </row>
    <row r="37" spans="1:32" x14ac:dyDescent="0.2">
      <c r="A37" s="5">
        <v>42916</v>
      </c>
      <c r="B37" s="60">
        <v>119148.78295800003</v>
      </c>
      <c r="C37" s="60">
        <v>28626.471999999998</v>
      </c>
      <c r="D37" s="60">
        <v>90522.310958000031</v>
      </c>
      <c r="E37" s="60">
        <v>69793.694000000018</v>
      </c>
      <c r="F37" s="60">
        <v>41643.222000000016</v>
      </c>
      <c r="G37" s="60">
        <v>21584.800000000007</v>
      </c>
      <c r="H37" s="60">
        <v>14193.8</v>
      </c>
      <c r="I37" s="60">
        <v>2988.652</v>
      </c>
      <c r="J37" s="60">
        <v>308.47000000000003</v>
      </c>
      <c r="K37" s="60">
        <v>0</v>
      </c>
      <c r="L37" s="60">
        <v>2559.3000000000002</v>
      </c>
      <c r="M37" s="60">
        <v>8.6999999999999993</v>
      </c>
      <c r="N37" s="60">
        <v>18504.371999999999</v>
      </c>
      <c r="O37" s="60">
        <v>7562.7999999999993</v>
      </c>
      <c r="P37" s="60">
        <v>1905</v>
      </c>
      <c r="Q37" s="60">
        <v>169.60000000000002</v>
      </c>
      <c r="R37" s="60">
        <v>21566</v>
      </c>
      <c r="S37" s="60">
        <v>27789.088958000004</v>
      </c>
      <c r="T37" s="60">
        <v>17169.259584000003</v>
      </c>
      <c r="U37" s="60">
        <v>10619.829374000001</v>
      </c>
      <c r="V37" s="26"/>
      <c r="W37" s="60">
        <v>74.209030038562133</v>
      </c>
      <c r="X37" s="60">
        <v>56.379702136027973</v>
      </c>
      <c r="Y37" s="60">
        <v>25.640040444886779</v>
      </c>
      <c r="Z37" s="60">
        <v>13.431878212098647</v>
      </c>
      <c r="AA37" s="60">
        <v>17.307783479042538</v>
      </c>
      <c r="AB37" s="60">
        <v>0.7669486613362827</v>
      </c>
      <c r="AC37" s="26"/>
      <c r="AD37" s="60">
        <v>1231.3999999999999</v>
      </c>
      <c r="AE37" s="60">
        <v>1056.8</v>
      </c>
      <c r="AF37" s="60">
        <v>174.6</v>
      </c>
    </row>
    <row r="38" spans="1:32" x14ac:dyDescent="0.2">
      <c r="A38" s="5">
        <v>43008</v>
      </c>
      <c r="B38" s="60">
        <v>119743.39245313875</v>
      </c>
      <c r="C38" s="60">
        <v>27611.493000000002</v>
      </c>
      <c r="D38" s="60">
        <v>92131.899453138743</v>
      </c>
      <c r="E38" s="60">
        <v>68449.15871902986</v>
      </c>
      <c r="F38" s="60">
        <v>41323.936719029858</v>
      </c>
      <c r="G38" s="60">
        <v>21293.607719029864</v>
      </c>
      <c r="H38" s="60">
        <v>14193.8</v>
      </c>
      <c r="I38" s="60">
        <v>2979.2220000000002</v>
      </c>
      <c r="J38" s="60">
        <v>290.23599999999999</v>
      </c>
      <c r="K38" s="60">
        <v>0</v>
      </c>
      <c r="L38" s="60">
        <v>2559.2710000000002</v>
      </c>
      <c r="M38" s="60">
        <v>8.6999999999999993</v>
      </c>
      <c r="N38" s="60">
        <v>18599.222000000002</v>
      </c>
      <c r="O38" s="60">
        <v>6452.9999999999991</v>
      </c>
      <c r="P38" s="60">
        <v>1905</v>
      </c>
      <c r="Q38" s="60">
        <v>159.30000000000001</v>
      </c>
      <c r="R38" s="60">
        <v>23534.457622884529</v>
      </c>
      <c r="S38" s="60">
        <v>27759.776111224364</v>
      </c>
      <c r="T38" s="60">
        <v>17164.189924560353</v>
      </c>
      <c r="U38" s="60">
        <v>10595.586186664012</v>
      </c>
      <c r="V38" s="26"/>
      <c r="W38" s="60">
        <v>74.579368642033387</v>
      </c>
      <c r="X38" s="60">
        <v>57.382196647680495</v>
      </c>
      <c r="Y38" s="60">
        <v>25.434784030622509</v>
      </c>
      <c r="Z38" s="60">
        <v>14.657885958378078</v>
      </c>
      <c r="AA38" s="60">
        <v>17.289526658679915</v>
      </c>
      <c r="AB38" s="60">
        <v>1.1212216465740732</v>
      </c>
      <c r="AC38" s="26"/>
      <c r="AD38" s="60">
        <v>1800.2148060154609</v>
      </c>
      <c r="AE38" s="60">
        <v>1646.666448235665</v>
      </c>
      <c r="AF38" s="60">
        <v>153.54835777979599</v>
      </c>
    </row>
    <row r="39" spans="1:32" x14ac:dyDescent="0.2">
      <c r="A39" s="5">
        <v>43100</v>
      </c>
      <c r="B39" s="60">
        <v>118481.14920299998</v>
      </c>
      <c r="C39" s="60">
        <v>24693.593000000004</v>
      </c>
      <c r="D39" s="60">
        <v>93787.556202999971</v>
      </c>
      <c r="E39" s="60">
        <v>67451.66899999998</v>
      </c>
      <c r="F39" s="60">
        <v>43247.946999999986</v>
      </c>
      <c r="G39" s="60">
        <v>23690.199999999993</v>
      </c>
      <c r="H39" s="60">
        <v>14193.8</v>
      </c>
      <c r="I39" s="60">
        <v>2506.011</v>
      </c>
      <c r="J39" s="60">
        <v>290.86500000000001</v>
      </c>
      <c r="K39" s="60">
        <v>0</v>
      </c>
      <c r="L39" s="60">
        <v>2559.2710000000002</v>
      </c>
      <c r="M39" s="60">
        <v>8.6999999999999993</v>
      </c>
      <c r="N39" s="60">
        <v>18166.322000000004</v>
      </c>
      <c r="O39" s="60">
        <v>3967.9999999999991</v>
      </c>
      <c r="P39" s="60">
        <v>1905</v>
      </c>
      <c r="Q39" s="60">
        <v>155.69999999999999</v>
      </c>
      <c r="R39" s="60">
        <v>23914.1</v>
      </c>
      <c r="S39" s="60">
        <v>27115.380203000001</v>
      </c>
      <c r="T39" s="60">
        <v>16807.403052000001</v>
      </c>
      <c r="U39" s="60">
        <v>10307.977150999999</v>
      </c>
      <c r="V39" s="26"/>
      <c r="W39" s="60">
        <v>73.285810235863934</v>
      </c>
      <c r="X39" s="60">
        <v>58.011735137731478</v>
      </c>
      <c r="Y39" s="60">
        <v>26.447753628872661</v>
      </c>
      <c r="Z39" s="60">
        <v>14.791924338602701</v>
      </c>
      <c r="AA39" s="60">
        <v>16.772057170256112</v>
      </c>
      <c r="AB39" s="60">
        <v>0.8436940883350863</v>
      </c>
      <c r="AC39" s="26"/>
      <c r="AD39" s="60">
        <v>1364</v>
      </c>
      <c r="AE39" s="60">
        <v>1162.2</v>
      </c>
      <c r="AF39" s="60">
        <v>201.79999999999998</v>
      </c>
    </row>
    <row r="40" spans="1:32" x14ac:dyDescent="0.2">
      <c r="A40" s="5">
        <v>43190</v>
      </c>
      <c r="B40" s="60">
        <v>117858.77794700001</v>
      </c>
      <c r="C40" s="60">
        <v>25163.950000000012</v>
      </c>
      <c r="D40" s="60">
        <v>92694.827946999998</v>
      </c>
      <c r="E40" s="60">
        <v>67639.385000000009</v>
      </c>
      <c r="F40" s="60">
        <v>42975.834999999999</v>
      </c>
      <c r="G40" s="60">
        <v>23424.7</v>
      </c>
      <c r="H40" s="60">
        <v>14193.8</v>
      </c>
      <c r="I40" s="60">
        <v>2498.7820000000002</v>
      </c>
      <c r="J40" s="60">
        <v>291.45299999999997</v>
      </c>
      <c r="K40" s="60">
        <v>0</v>
      </c>
      <c r="L40" s="60">
        <v>2559.3000000000002</v>
      </c>
      <c r="M40" s="60">
        <v>8.6999999999999993</v>
      </c>
      <c r="N40" s="60">
        <v>19219.650000000012</v>
      </c>
      <c r="O40" s="60">
        <v>3385</v>
      </c>
      <c r="P40" s="60">
        <v>1905</v>
      </c>
      <c r="Q40" s="60">
        <v>145.20000000000002</v>
      </c>
      <c r="R40" s="60">
        <v>23696.799999999999</v>
      </c>
      <c r="S40" s="60">
        <v>26522.592946999997</v>
      </c>
      <c r="T40" s="60">
        <v>16427.034627000001</v>
      </c>
      <c r="U40" s="60">
        <v>10095.558319999998</v>
      </c>
      <c r="V40" s="26"/>
      <c r="W40" s="60">
        <v>72.900846196687354</v>
      </c>
      <c r="X40" s="60">
        <v>57.335834573403112</v>
      </c>
      <c r="Y40" s="60">
        <v>26.27292771917978</v>
      </c>
      <c r="Z40" s="60">
        <v>14.657514715878939</v>
      </c>
      <c r="AA40" s="60">
        <v>16.405392138344393</v>
      </c>
      <c r="AB40" s="60">
        <v>1.0142266837558951</v>
      </c>
      <c r="AC40" s="26"/>
      <c r="AD40" s="60">
        <v>1639.6999999999998</v>
      </c>
      <c r="AE40" s="60">
        <v>1458.8999999999999</v>
      </c>
      <c r="AF40" s="60">
        <v>180.79999999999998</v>
      </c>
    </row>
    <row r="41" spans="1:32" x14ac:dyDescent="0.2">
      <c r="A41" s="5">
        <v>43281</v>
      </c>
      <c r="B41" s="60">
        <v>119937.78866600001</v>
      </c>
      <c r="C41" s="60">
        <v>25587.55000000001</v>
      </c>
      <c r="D41" s="60">
        <v>94350.23866599999</v>
      </c>
      <c r="E41" s="60">
        <v>68207.005000000005</v>
      </c>
      <c r="F41" s="60">
        <v>42873.555</v>
      </c>
      <c r="G41" s="60">
        <v>23575.200000000001</v>
      </c>
      <c r="H41" s="60">
        <v>14193.8</v>
      </c>
      <c r="I41" s="60">
        <v>2496.002</v>
      </c>
      <c r="J41" s="60">
        <v>291.45299999999997</v>
      </c>
      <c r="K41" s="60">
        <v>0</v>
      </c>
      <c r="L41" s="60">
        <v>2309.3000000000002</v>
      </c>
      <c r="M41" s="60">
        <v>8.6999999999999993</v>
      </c>
      <c r="N41" s="60">
        <v>20293.250000000011</v>
      </c>
      <c r="O41" s="60">
        <v>2985</v>
      </c>
      <c r="P41" s="60">
        <v>1905</v>
      </c>
      <c r="Q41" s="60">
        <v>141.5</v>
      </c>
      <c r="R41" s="60">
        <v>24849.200000000001</v>
      </c>
      <c r="S41" s="60">
        <v>26881.583665999999</v>
      </c>
      <c r="T41" s="60">
        <v>16444.110031</v>
      </c>
      <c r="U41" s="60">
        <v>10437.473635</v>
      </c>
      <c r="V41" s="26"/>
      <c r="W41" s="60">
        <v>74.18680591311373</v>
      </c>
      <c r="X41" s="60">
        <v>58.359779028965306</v>
      </c>
      <c r="Y41" s="60">
        <v>26.362010433697382</v>
      </c>
      <c r="Z41" s="60">
        <v>15.370324882592543</v>
      </c>
      <c r="AA41" s="60">
        <v>16.62744371267538</v>
      </c>
      <c r="AB41" s="60">
        <v>0.75060320835383232</v>
      </c>
      <c r="AC41" s="26"/>
      <c r="AD41" s="60">
        <v>1213.5</v>
      </c>
      <c r="AE41" s="60">
        <v>1038.9000000000001</v>
      </c>
      <c r="AF41" s="60">
        <v>174.6</v>
      </c>
    </row>
    <row r="42" spans="1:32" x14ac:dyDescent="0.2">
      <c r="A42" s="5">
        <v>43373</v>
      </c>
      <c r="B42" s="60">
        <v>117175.31704521527</v>
      </c>
      <c r="C42" s="60">
        <v>23367.7</v>
      </c>
      <c r="D42" s="60">
        <v>93807.617045215273</v>
      </c>
      <c r="E42" s="60">
        <v>65695.36741458498</v>
      </c>
      <c r="F42" s="60">
        <v>42592.667414584976</v>
      </c>
      <c r="G42" s="60">
        <v>23313.829414584976</v>
      </c>
      <c r="H42" s="60">
        <v>14193.8</v>
      </c>
      <c r="I42" s="60">
        <v>2494.7489999999998</v>
      </c>
      <c r="J42" s="60">
        <v>273.18900000000002</v>
      </c>
      <c r="K42" s="60">
        <v>0</v>
      </c>
      <c r="L42" s="60">
        <v>2309.3000000000002</v>
      </c>
      <c r="M42" s="60">
        <v>8.6999999999999993</v>
      </c>
      <c r="N42" s="60">
        <v>18273.400000000001</v>
      </c>
      <c r="O42" s="60">
        <v>2785</v>
      </c>
      <c r="P42" s="60">
        <v>1905</v>
      </c>
      <c r="Q42" s="60">
        <v>130.6</v>
      </c>
      <c r="R42" s="60">
        <v>24742.821624851887</v>
      </c>
      <c r="S42" s="60">
        <v>26737.128005778399</v>
      </c>
      <c r="T42" s="60">
        <v>16738.160125045717</v>
      </c>
      <c r="U42" s="60">
        <v>9998.9678807326818</v>
      </c>
      <c r="V42" s="26"/>
      <c r="W42" s="60">
        <v>72.478095520408786</v>
      </c>
      <c r="X42" s="60">
        <v>58.024143652382556</v>
      </c>
      <c r="Y42" s="60">
        <v>26.181526957990474</v>
      </c>
      <c r="Z42" s="60">
        <v>15.304525171273514</v>
      </c>
      <c r="AA42" s="60">
        <v>16.538091523118556</v>
      </c>
      <c r="AB42" s="60">
        <v>1.1837014998922031</v>
      </c>
      <c r="AC42" s="26"/>
      <c r="AD42" s="60">
        <v>1913.6898885223829</v>
      </c>
      <c r="AE42" s="60">
        <v>1802.5475665986589</v>
      </c>
      <c r="AF42" s="60">
        <v>111.142321923724</v>
      </c>
    </row>
    <row r="43" spans="1:32" x14ac:dyDescent="0.2">
      <c r="A43" s="5">
        <v>43465</v>
      </c>
      <c r="B43" s="60">
        <v>121487.62332000001</v>
      </c>
      <c r="C43" s="60">
        <v>25394.7</v>
      </c>
      <c r="D43" s="60">
        <v>96092.923320000016</v>
      </c>
      <c r="E43" s="60">
        <v>68685.311000000002</v>
      </c>
      <c r="F43" s="60">
        <v>43556.811000000002</v>
      </c>
      <c r="G43" s="60">
        <v>24753.800000000007</v>
      </c>
      <c r="H43" s="60">
        <v>14193.8</v>
      </c>
      <c r="I43" s="60">
        <v>2018.922</v>
      </c>
      <c r="J43" s="60">
        <v>273.18900000000002</v>
      </c>
      <c r="K43" s="60">
        <v>0</v>
      </c>
      <c r="L43" s="60">
        <v>2309.3000000000002</v>
      </c>
      <c r="M43" s="60">
        <v>8.6999999999999993</v>
      </c>
      <c r="N43" s="60">
        <v>20300.400000000001</v>
      </c>
      <c r="O43" s="60">
        <v>2785</v>
      </c>
      <c r="P43" s="60">
        <v>1905</v>
      </c>
      <c r="Q43" s="60">
        <v>129.4</v>
      </c>
      <c r="R43" s="60">
        <v>26225.9</v>
      </c>
      <c r="S43" s="60">
        <v>26576.412320000003</v>
      </c>
      <c r="T43" s="60">
        <v>17162.987856000003</v>
      </c>
      <c r="U43" s="60">
        <v>9413.4244639999997</v>
      </c>
      <c r="V43" s="26"/>
      <c r="W43" s="60">
        <v>76.235258766477969</v>
      </c>
      <c r="X43" s="60">
        <v>60.299713458313505</v>
      </c>
      <c r="Y43" s="60">
        <v>27.16549094923834</v>
      </c>
      <c r="Z43" s="60">
        <v>16.457135453358003</v>
      </c>
      <c r="AA43" s="60">
        <v>16.677087055717148</v>
      </c>
      <c r="AB43" s="60">
        <v>1.7905501928479755</v>
      </c>
      <c r="AC43" s="26"/>
      <c r="AD43" s="60">
        <v>2853.4</v>
      </c>
      <c r="AE43" s="60">
        <v>2742.5</v>
      </c>
      <c r="AF43" s="60">
        <v>110.9</v>
      </c>
    </row>
    <row r="44" spans="1:32" x14ac:dyDescent="0.2">
      <c r="A44" s="5">
        <v>43555</v>
      </c>
      <c r="B44" s="60">
        <v>121367.06039499999</v>
      </c>
      <c r="C44" s="60">
        <v>25698</v>
      </c>
      <c r="D44" s="60">
        <v>95669.060394999993</v>
      </c>
      <c r="E44" s="60">
        <v>69349.506999999998</v>
      </c>
      <c r="F44" s="60">
        <v>43928.906999999999</v>
      </c>
      <c r="G44" s="60">
        <v>25131.800000000007</v>
      </c>
      <c r="H44" s="60">
        <v>14193.8</v>
      </c>
      <c r="I44" s="60">
        <v>2013.018</v>
      </c>
      <c r="J44" s="60">
        <v>273.18900000000002</v>
      </c>
      <c r="K44" s="60">
        <v>0</v>
      </c>
      <c r="L44" s="60">
        <v>2309.3000000000002</v>
      </c>
      <c r="M44" s="60">
        <v>8.6999999999999993</v>
      </c>
      <c r="N44" s="60">
        <v>19861.7</v>
      </c>
      <c r="O44" s="60">
        <v>3527</v>
      </c>
      <c r="P44" s="60">
        <v>1905</v>
      </c>
      <c r="Q44" s="60">
        <v>118.2</v>
      </c>
      <c r="R44" s="60">
        <v>25925.599999999999</v>
      </c>
      <c r="S44" s="60">
        <v>26091.953395</v>
      </c>
      <c r="T44" s="60">
        <v>16828.421620000001</v>
      </c>
      <c r="U44" s="60">
        <v>9263.5317749999995</v>
      </c>
      <c r="V44" s="26"/>
      <c r="W44" s="60">
        <v>76.159603769418638</v>
      </c>
      <c r="X44" s="60">
        <v>60.033733279544357</v>
      </c>
      <c r="Y44" s="60">
        <v>27.391958462520062</v>
      </c>
      <c r="Z44" s="60">
        <v>16.268692815483099</v>
      </c>
      <c r="AA44" s="60">
        <v>16.373082001541192</v>
      </c>
      <c r="AB44" s="60">
        <v>1.7731052866444379</v>
      </c>
      <c r="AC44" s="26"/>
      <c r="AD44" s="60">
        <v>2825.6</v>
      </c>
      <c r="AE44" s="60">
        <v>2735.7</v>
      </c>
      <c r="AF44" s="60">
        <v>89.9</v>
      </c>
    </row>
    <row r="45" spans="1:32" x14ac:dyDescent="0.2">
      <c r="A45" s="5">
        <v>43646</v>
      </c>
      <c r="B45" s="60">
        <v>116696.47863999999</v>
      </c>
      <c r="C45" s="60">
        <v>18771.8</v>
      </c>
      <c r="D45" s="60">
        <v>97924.678639999984</v>
      </c>
      <c r="E45" s="60">
        <v>65184.656999999999</v>
      </c>
      <c r="F45" s="60">
        <v>45876.557000000001</v>
      </c>
      <c r="G45" s="60">
        <v>27079.300000000007</v>
      </c>
      <c r="H45" s="60">
        <v>14193.8</v>
      </c>
      <c r="I45" s="60">
        <v>2012.8630000000001</v>
      </c>
      <c r="J45" s="60">
        <v>273.49400000000003</v>
      </c>
      <c r="K45" s="60">
        <v>0</v>
      </c>
      <c r="L45" s="60">
        <v>2309.3000000000002</v>
      </c>
      <c r="M45" s="60">
        <v>8.6999999999999993</v>
      </c>
      <c r="N45" s="60">
        <v>14030.5</v>
      </c>
      <c r="O45" s="60">
        <v>2432</v>
      </c>
      <c r="P45" s="60">
        <v>2720</v>
      </c>
      <c r="Q45" s="60">
        <v>116.89999999999999</v>
      </c>
      <c r="R45" s="60">
        <v>25969.3</v>
      </c>
      <c r="S45" s="60">
        <v>25542.521639999999</v>
      </c>
      <c r="T45" s="60">
        <v>16534.416592000001</v>
      </c>
      <c r="U45" s="60">
        <v>9008.1050479999994</v>
      </c>
      <c r="V45" s="26"/>
      <c r="W45" s="60">
        <v>73.228745473306105</v>
      </c>
      <c r="X45" s="60">
        <v>61.449166686559188</v>
      </c>
      <c r="Y45" s="60">
        <v>29.124745935366757</v>
      </c>
      <c r="Z45" s="60">
        <v>16.296115204011681</v>
      </c>
      <c r="AA45" s="60">
        <v>16.028305547180764</v>
      </c>
      <c r="AB45" s="60">
        <v>1.7716620030376704</v>
      </c>
      <c r="AC45" s="26"/>
      <c r="AD45" s="60">
        <v>2823.2999999999997</v>
      </c>
      <c r="AE45" s="60">
        <v>2733.6</v>
      </c>
      <c r="AF45" s="60">
        <v>89.7</v>
      </c>
    </row>
    <row r="46" spans="1:32" x14ac:dyDescent="0.2">
      <c r="A46" s="5">
        <v>43738</v>
      </c>
      <c r="B46" s="60">
        <v>118037.69631301216</v>
      </c>
      <c r="C46" s="60">
        <v>17802.8</v>
      </c>
      <c r="D46" s="60">
        <v>100234.89631301216</v>
      </c>
      <c r="E46" s="60">
        <v>64778.961510240697</v>
      </c>
      <c r="F46" s="60">
        <v>45831.361510240698</v>
      </c>
      <c r="G46" s="60">
        <v>27059.183510240702</v>
      </c>
      <c r="H46" s="60">
        <v>14193.8</v>
      </c>
      <c r="I46" s="60">
        <v>2006.4829999999999</v>
      </c>
      <c r="J46" s="60">
        <v>254.79499999999999</v>
      </c>
      <c r="K46" s="60">
        <v>0</v>
      </c>
      <c r="L46" s="60">
        <v>2309.3000000000002</v>
      </c>
      <c r="M46" s="60">
        <v>8.6999999999999993</v>
      </c>
      <c r="N46" s="60">
        <v>14061.5</v>
      </c>
      <c r="O46" s="60">
        <v>1432</v>
      </c>
      <c r="P46" s="60">
        <v>3340</v>
      </c>
      <c r="Q46" s="60">
        <v>105.39999999999999</v>
      </c>
      <c r="R46" s="60">
        <v>26349.465602117263</v>
      </c>
      <c r="S46" s="60">
        <v>26909.269200654213</v>
      </c>
      <c r="T46" s="60">
        <v>17498.683071441679</v>
      </c>
      <c r="U46" s="60">
        <v>9410.5861292125319</v>
      </c>
      <c r="V46" s="26"/>
      <c r="W46" s="60">
        <v>74.070379160508409</v>
      </c>
      <c r="X46" s="60">
        <v>62.89886203243875</v>
      </c>
      <c r="Y46" s="60">
        <v>29.478227746344405</v>
      </c>
      <c r="Z46" s="60">
        <v>16.534674674182437</v>
      </c>
      <c r="AA46" s="60">
        <v>16.885959611911925</v>
      </c>
      <c r="AB46" s="60">
        <v>1.9670014254771968</v>
      </c>
      <c r="AC46" s="26"/>
      <c r="AD46" s="60">
        <v>3134.5906358142329</v>
      </c>
      <c r="AE46" s="60">
        <v>3065.8578631535129</v>
      </c>
      <c r="AF46" s="60">
        <v>68.732772660720002</v>
      </c>
    </row>
    <row r="47" spans="1:32" x14ac:dyDescent="0.2">
      <c r="A47" s="5">
        <v>43830</v>
      </c>
      <c r="B47" s="60">
        <v>119573.20670499999</v>
      </c>
      <c r="C47" s="60">
        <v>14955.3</v>
      </c>
      <c r="D47" s="60">
        <v>104617.90670499999</v>
      </c>
      <c r="E47" s="60">
        <v>64457.016000000003</v>
      </c>
      <c r="F47" s="60">
        <v>47223.316000000006</v>
      </c>
      <c r="G47" s="60">
        <v>28921.900000000005</v>
      </c>
      <c r="H47" s="60">
        <v>14193.8</v>
      </c>
      <c r="I47" s="60">
        <v>1535.521</v>
      </c>
      <c r="J47" s="60">
        <v>254.79499999999999</v>
      </c>
      <c r="K47" s="60">
        <v>0</v>
      </c>
      <c r="L47" s="60">
        <v>2309.3000000000002</v>
      </c>
      <c r="M47" s="60">
        <v>8.6999999999999993</v>
      </c>
      <c r="N47" s="60">
        <v>10514</v>
      </c>
      <c r="O47" s="60">
        <v>2132</v>
      </c>
      <c r="P47" s="60">
        <v>4475</v>
      </c>
      <c r="Q47" s="60">
        <v>104</v>
      </c>
      <c r="R47" s="60">
        <v>27284.9</v>
      </c>
      <c r="S47" s="60">
        <v>27831.290704999999</v>
      </c>
      <c r="T47" s="60">
        <v>18642.770238999998</v>
      </c>
      <c r="U47" s="60">
        <v>9188.5204659999999</v>
      </c>
      <c r="V47" s="26"/>
      <c r="W47" s="60">
        <v>82.232499436857864</v>
      </c>
      <c r="X47" s="60">
        <v>71.94748883358686</v>
      </c>
      <c r="Y47" s="60">
        <v>34.043160213443386</v>
      </c>
      <c r="Z47" s="60">
        <v>18.764283284801309</v>
      </c>
      <c r="AA47" s="60">
        <v>19.140045335342169</v>
      </c>
      <c r="AB47" s="60">
        <v>2.0386675915786756</v>
      </c>
      <c r="AC47" s="26"/>
      <c r="AD47" s="60">
        <v>2964.4</v>
      </c>
      <c r="AE47" s="60">
        <v>2895.9</v>
      </c>
      <c r="AF47" s="60">
        <v>68.5</v>
      </c>
    </row>
    <row r="48" spans="1:32" x14ac:dyDescent="0.2">
      <c r="A48" s="5">
        <v>43921</v>
      </c>
      <c r="B48" s="60">
        <v>127392.87719299999</v>
      </c>
      <c r="C48" s="60">
        <v>18162.3</v>
      </c>
      <c r="D48" s="60">
        <v>109230.57719299999</v>
      </c>
      <c r="E48" s="60">
        <v>71179.703999999998</v>
      </c>
      <c r="F48" s="60">
        <v>49189.804000000011</v>
      </c>
      <c r="G48" s="60">
        <v>30889.100000000009</v>
      </c>
      <c r="H48" s="60">
        <v>14193.8</v>
      </c>
      <c r="I48" s="60">
        <v>1534.8009999999999</v>
      </c>
      <c r="J48" s="60">
        <v>254.803</v>
      </c>
      <c r="K48" s="60">
        <v>0</v>
      </c>
      <c r="L48" s="60">
        <v>2309.3000000000002</v>
      </c>
      <c r="M48" s="60">
        <v>8.6999999999999993</v>
      </c>
      <c r="N48" s="60">
        <v>13721</v>
      </c>
      <c r="O48" s="60">
        <v>2132</v>
      </c>
      <c r="P48" s="60">
        <v>6036</v>
      </c>
      <c r="Q48" s="60">
        <v>92.2</v>
      </c>
      <c r="R48" s="60">
        <v>27489.7</v>
      </c>
      <c r="S48" s="60">
        <v>28723.473193000002</v>
      </c>
      <c r="T48" s="60">
        <v>18946.42641</v>
      </c>
      <c r="U48" s="60">
        <v>9777.0467830000016</v>
      </c>
      <c r="V48" s="26"/>
      <c r="W48" s="60">
        <v>87.610217963611944</v>
      </c>
      <c r="X48" s="60">
        <v>75.119699680475605</v>
      </c>
      <c r="Y48" s="60">
        <v>36.460957807459728</v>
      </c>
      <c r="Z48" s="60">
        <v>18.905127679199943</v>
      </c>
      <c r="AA48" s="60">
        <v>19.753614193815935</v>
      </c>
      <c r="AB48" s="60">
        <v>2.0543475339238362</v>
      </c>
      <c r="AC48" s="26"/>
      <c r="AD48" s="60">
        <v>2987.2000000000003</v>
      </c>
      <c r="AE48" s="60">
        <v>2939.7000000000003</v>
      </c>
      <c r="AF48" s="60">
        <v>47.5</v>
      </c>
    </row>
    <row r="49" spans="1:32" x14ac:dyDescent="0.2">
      <c r="A49" s="5">
        <v>44012</v>
      </c>
      <c r="B49" s="60">
        <v>130096.545193</v>
      </c>
      <c r="C49" s="60">
        <v>13720.300000000007</v>
      </c>
      <c r="D49" s="60">
        <v>116376.245193</v>
      </c>
      <c r="E49" s="60">
        <v>68512.544000000009</v>
      </c>
      <c r="F49" s="60">
        <v>50015.94400000001</v>
      </c>
      <c r="G49" s="60">
        <v>31565.400000000005</v>
      </c>
      <c r="H49" s="60">
        <v>14193.8</v>
      </c>
      <c r="I49" s="60">
        <v>1534.6410000000001</v>
      </c>
      <c r="J49" s="60">
        <v>254.803</v>
      </c>
      <c r="K49" s="60">
        <v>1000</v>
      </c>
      <c r="L49" s="60">
        <v>1459.3</v>
      </c>
      <c r="M49" s="60">
        <v>8.6999999999999993</v>
      </c>
      <c r="N49" s="60">
        <v>10129.000000000007</v>
      </c>
      <c r="O49" s="60">
        <v>2132</v>
      </c>
      <c r="P49" s="60">
        <v>6136</v>
      </c>
      <c r="Q49" s="60">
        <v>90.9</v>
      </c>
      <c r="R49" s="60">
        <v>32017.599999999999</v>
      </c>
      <c r="S49" s="60">
        <v>29566.401192999998</v>
      </c>
      <c r="T49" s="60">
        <v>19559.648085000001</v>
      </c>
      <c r="U49" s="60">
        <v>10006.753107999999</v>
      </c>
      <c r="V49" s="26"/>
      <c r="W49" s="60">
        <v>89.469575786438938</v>
      </c>
      <c r="X49" s="60">
        <v>80.033895393530798</v>
      </c>
      <c r="Y49" s="60">
        <v>37.681545038682742</v>
      </c>
      <c r="Z49" s="60">
        <v>22.019040439930304</v>
      </c>
      <c r="AA49" s="60">
        <v>20.333309914917749</v>
      </c>
      <c r="AB49" s="60">
        <v>2.0896961758773993</v>
      </c>
      <c r="AC49" s="26"/>
      <c r="AD49" s="60">
        <v>3038.6</v>
      </c>
      <c r="AE49" s="60">
        <v>2991.2999999999997</v>
      </c>
      <c r="AF49" s="60">
        <v>47.3</v>
      </c>
    </row>
    <row r="50" spans="1:32" x14ac:dyDescent="0.2">
      <c r="A50" s="5">
        <v>44104</v>
      </c>
      <c r="B50" s="60">
        <v>130663.17006124898</v>
      </c>
      <c r="C50" s="60">
        <v>12070.300000000007</v>
      </c>
      <c r="D50" s="60">
        <v>118592.87006124898</v>
      </c>
      <c r="E50" s="60">
        <v>68560.536000000036</v>
      </c>
      <c r="F50" s="60">
        <v>51726.236000000019</v>
      </c>
      <c r="G50" s="60">
        <v>31295.200000000015</v>
      </c>
      <c r="H50" s="60">
        <v>14193.8</v>
      </c>
      <c r="I50" s="60">
        <v>1533.761</v>
      </c>
      <c r="J50" s="60">
        <v>236.17500000000001</v>
      </c>
      <c r="K50" s="60">
        <v>3000</v>
      </c>
      <c r="L50" s="60">
        <v>1459.3</v>
      </c>
      <c r="M50" s="60">
        <v>8.6999999999999993</v>
      </c>
      <c r="N50" s="60">
        <v>8479.0000000000073</v>
      </c>
      <c r="O50" s="60">
        <v>2132</v>
      </c>
      <c r="P50" s="60">
        <v>6136</v>
      </c>
      <c r="Q50" s="60">
        <v>78.600000000000009</v>
      </c>
      <c r="R50" s="60">
        <v>31620.400788913714</v>
      </c>
      <c r="S50" s="60">
        <v>30482.235074485223</v>
      </c>
      <c r="T50" s="60">
        <v>20078.286753135399</v>
      </c>
      <c r="U50" s="60">
        <v>10403.948321349826</v>
      </c>
      <c r="V50" s="26"/>
      <c r="W50" s="60">
        <v>89.859254449732191</v>
      </c>
      <c r="X50" s="60">
        <v>81.558306726539627</v>
      </c>
      <c r="Y50" s="60">
        <v>38.849282611601346</v>
      </c>
      <c r="Z50" s="60">
        <v>21.745879881624329</v>
      </c>
      <c r="AA50" s="60">
        <v>20.96314423331393</v>
      </c>
      <c r="AB50" s="60">
        <v>2.1196834217276761</v>
      </c>
      <c r="AC50" s="26"/>
      <c r="AD50" s="60">
        <v>3082.2040637354339</v>
      </c>
      <c r="AE50" s="60">
        <v>3055.8855248802938</v>
      </c>
      <c r="AF50" s="60">
        <v>26.318538855140002</v>
      </c>
    </row>
    <row r="51" spans="1:32" x14ac:dyDescent="0.2">
      <c r="A51" s="5">
        <v>44196</v>
      </c>
      <c r="B51" s="60">
        <v>130715.14721700001</v>
      </c>
      <c r="C51" s="60">
        <v>11570.271000000001</v>
      </c>
      <c r="D51" s="60">
        <v>119144.87621700001</v>
      </c>
      <c r="E51" s="60">
        <v>69454.87000000001</v>
      </c>
      <c r="F51" s="60">
        <v>53121.970000000016</v>
      </c>
      <c r="G51" s="60">
        <v>33171.900000000009</v>
      </c>
      <c r="H51" s="60">
        <v>14193.8</v>
      </c>
      <c r="I51" s="60">
        <v>1052.8240000000001</v>
      </c>
      <c r="J51" s="60">
        <v>236.17500000000001</v>
      </c>
      <c r="K51" s="60">
        <v>3000</v>
      </c>
      <c r="L51" s="60">
        <v>1459.271</v>
      </c>
      <c r="M51" s="60">
        <v>8.6999999999999993</v>
      </c>
      <c r="N51" s="60">
        <v>8479</v>
      </c>
      <c r="O51" s="60">
        <v>1632</v>
      </c>
      <c r="P51" s="60">
        <v>6136</v>
      </c>
      <c r="Q51" s="60">
        <v>77.2</v>
      </c>
      <c r="R51" s="60">
        <v>31610</v>
      </c>
      <c r="S51" s="60">
        <v>29650.277216999999</v>
      </c>
      <c r="T51" s="60">
        <v>19522.520375</v>
      </c>
      <c r="U51" s="60">
        <v>10127.756841999999</v>
      </c>
      <c r="V51" s="26"/>
      <c r="W51" s="60">
        <v>82.71090647222529</v>
      </c>
      <c r="X51" s="60">
        <v>75.389738092629571</v>
      </c>
      <c r="Y51" s="60">
        <v>36.626877267125238</v>
      </c>
      <c r="Z51" s="60">
        <v>20.001444432807226</v>
      </c>
      <c r="AA51" s="60">
        <v>18.761416392697107</v>
      </c>
      <c r="AB51" s="60">
        <v>1.9128872719019145</v>
      </c>
      <c r="AC51" s="26"/>
      <c r="AD51" s="60">
        <v>3023.1</v>
      </c>
      <c r="AE51" s="60">
        <v>2997</v>
      </c>
      <c r="AF51" s="60">
        <v>26.1</v>
      </c>
    </row>
    <row r="52" spans="1:32" x14ac:dyDescent="0.2">
      <c r="A52" s="5">
        <v>44286</v>
      </c>
      <c r="B52" s="60">
        <v>133787.581462</v>
      </c>
      <c r="C52" s="60">
        <v>11570.271000000001</v>
      </c>
      <c r="D52" s="60">
        <v>122217.31046199999</v>
      </c>
      <c r="E52" s="60">
        <v>72596.521999999997</v>
      </c>
      <c r="F52" s="60">
        <v>56276.12200000001</v>
      </c>
      <c r="G52" s="60">
        <v>36326.100000000006</v>
      </c>
      <c r="H52" s="60">
        <v>14193.8</v>
      </c>
      <c r="I52" s="60">
        <v>1052.7760000000001</v>
      </c>
      <c r="J52" s="60">
        <v>236.17500000000001</v>
      </c>
      <c r="K52" s="60">
        <v>3000</v>
      </c>
      <c r="L52" s="60">
        <v>1459.271</v>
      </c>
      <c r="M52" s="60">
        <v>8.6999999999999993</v>
      </c>
      <c r="N52" s="60">
        <v>8479</v>
      </c>
      <c r="O52" s="60">
        <v>1632</v>
      </c>
      <c r="P52" s="60">
        <v>6136</v>
      </c>
      <c r="Q52" s="60">
        <v>64.7</v>
      </c>
      <c r="R52" s="60">
        <v>31429.8</v>
      </c>
      <c r="S52" s="60">
        <v>29761.259461999995</v>
      </c>
      <c r="T52" s="60">
        <v>19518.632361999997</v>
      </c>
      <c r="U52" s="60">
        <v>10242.627099999998</v>
      </c>
      <c r="V52" s="26"/>
      <c r="W52" s="60">
        <v>84.655010326221543</v>
      </c>
      <c r="X52" s="60">
        <v>77.33384194662581</v>
      </c>
      <c r="Y52" s="60">
        <v>38.61477913062469</v>
      </c>
      <c r="Z52" s="60">
        <v>19.887421646132378</v>
      </c>
      <c r="AA52" s="60">
        <v>18.83164116986875</v>
      </c>
      <c r="AB52" s="60">
        <v>1.8778958173896008</v>
      </c>
      <c r="AC52" s="26"/>
      <c r="AD52" s="60">
        <v>2967.7999999999997</v>
      </c>
      <c r="AE52" s="60">
        <v>2962.7</v>
      </c>
      <c r="AF52" s="60">
        <v>5.0999999999999996</v>
      </c>
    </row>
    <row r="53" spans="1:32" x14ac:dyDescent="0.2">
      <c r="A53" s="5">
        <v>44377</v>
      </c>
      <c r="B53" s="46">
        <v>134361.04299099999</v>
      </c>
      <c r="C53" s="46">
        <v>10570.271000000001</v>
      </c>
      <c r="D53" s="46">
        <v>123790.77199099999</v>
      </c>
      <c r="E53" s="46">
        <v>73356.975999999995</v>
      </c>
      <c r="F53" s="46">
        <v>57038.076000000008</v>
      </c>
      <c r="G53" s="48">
        <v>38088.100000000006</v>
      </c>
      <c r="H53" s="48">
        <v>14193.8</v>
      </c>
      <c r="I53" s="48">
        <v>1052.7260000000001</v>
      </c>
      <c r="J53" s="48">
        <v>236.179</v>
      </c>
      <c r="K53" s="48">
        <v>3000</v>
      </c>
      <c r="L53" s="48">
        <v>459.27099999999996</v>
      </c>
      <c r="M53" s="48">
        <v>8.6999999999999993</v>
      </c>
      <c r="N53" s="46">
        <v>8479</v>
      </c>
      <c r="O53" s="46">
        <v>1632</v>
      </c>
      <c r="P53" s="46">
        <v>6136</v>
      </c>
      <c r="Q53" s="46">
        <v>63.2</v>
      </c>
      <c r="R53" s="46">
        <v>31440.2</v>
      </c>
      <c r="S53" s="46">
        <v>29563.866990999999</v>
      </c>
      <c r="T53" s="46">
        <v>19318.394816</v>
      </c>
      <c r="U53" s="47">
        <v>10245.472174999999</v>
      </c>
      <c r="V53" s="26"/>
      <c r="W53" s="46">
        <v>85.017872044242608</v>
      </c>
      <c r="X53" s="46">
        <v>78.329460527437362</v>
      </c>
      <c r="Y53" s="46">
        <v>39.728718480751645</v>
      </c>
      <c r="Z53" s="46">
        <v>19.8940023175054</v>
      </c>
      <c r="AA53" s="46">
        <v>18.706739729180327</v>
      </c>
      <c r="AB53" s="46">
        <v>1.9611666205328286</v>
      </c>
      <c r="AC53" s="46"/>
      <c r="AD53" s="46">
        <v>3099.4</v>
      </c>
      <c r="AE53" s="46">
        <v>3094.5</v>
      </c>
      <c r="AF53" s="46">
        <v>4.9000000000000004</v>
      </c>
    </row>
    <row r="54" spans="1:32" x14ac:dyDescent="0.2">
      <c r="A54" s="5">
        <v>44469</v>
      </c>
      <c r="B54" s="46">
        <v>137377.31537398905</v>
      </c>
      <c r="C54" s="46">
        <v>10570.271000000001</v>
      </c>
      <c r="D54" s="46">
        <v>126807.04437398905</v>
      </c>
      <c r="E54" s="46">
        <v>75038.60652018337</v>
      </c>
      <c r="F54" s="46">
        <v>58653.539181663356</v>
      </c>
      <c r="G54" s="48">
        <v>39722.819436203354</v>
      </c>
      <c r="H54" s="48">
        <v>14193.8</v>
      </c>
      <c r="I54" s="48">
        <v>1052.038</v>
      </c>
      <c r="J54" s="48">
        <v>217.6</v>
      </c>
      <c r="K54" s="48">
        <v>3000</v>
      </c>
      <c r="L54" s="48">
        <v>459.27099999999996</v>
      </c>
      <c r="M54" s="48">
        <v>8.7334099999999992</v>
      </c>
      <c r="N54" s="46">
        <v>8479</v>
      </c>
      <c r="O54" s="46">
        <v>1632</v>
      </c>
      <c r="P54" s="46">
        <v>6136</v>
      </c>
      <c r="Q54" s="46">
        <v>129.33392852</v>
      </c>
      <c r="R54" s="46">
        <v>31167.035736340007</v>
      </c>
      <c r="S54" s="46">
        <v>31171.673117465667</v>
      </c>
      <c r="T54" s="46">
        <v>20212.297356214116</v>
      </c>
      <c r="U54" s="47">
        <v>10959.375761251551</v>
      </c>
      <c r="V54" s="26"/>
      <c r="W54" s="46">
        <v>86.926439094624357</v>
      </c>
      <c r="X54" s="46">
        <v>80.238027577819111</v>
      </c>
      <c r="Y54" s="46">
        <v>40.792781733075614</v>
      </c>
      <c r="Z54" s="46">
        <v>19.72115575500543</v>
      </c>
      <c r="AA54" s="46">
        <v>19.724090089738066</v>
      </c>
      <c r="AB54" s="46">
        <v>2.0001111844769581</v>
      </c>
      <c r="AC54" s="46"/>
      <c r="AD54" s="46">
        <v>3160.947438256746</v>
      </c>
      <c r="AE54" s="46">
        <v>3156.03920833863</v>
      </c>
      <c r="AF54" s="46">
        <v>4.9082299181159996</v>
      </c>
    </row>
    <row r="55" spans="1:32" x14ac:dyDescent="0.2">
      <c r="A55" s="5">
        <v>44561</v>
      </c>
      <c r="B55" s="46">
        <v>140848.0599380226</v>
      </c>
      <c r="C55" s="46">
        <v>10304.271000000001</v>
      </c>
      <c r="D55" s="46">
        <v>130543.7889380226</v>
      </c>
      <c r="E55" s="46">
        <v>77782.416000000012</v>
      </c>
      <c r="F55" s="46">
        <v>61139.646000000001</v>
      </c>
      <c r="G55" s="48">
        <v>42679.729999999996</v>
      </c>
      <c r="H55" s="48">
        <v>14193.8</v>
      </c>
      <c r="I55" s="48">
        <v>581.21100000000001</v>
      </c>
      <c r="J55" s="48">
        <v>217.624</v>
      </c>
      <c r="K55" s="48">
        <v>3000</v>
      </c>
      <c r="L55" s="48">
        <v>459.27099999999996</v>
      </c>
      <c r="M55" s="48">
        <v>8.7199999999999989</v>
      </c>
      <c r="N55" s="46">
        <v>8213</v>
      </c>
      <c r="O55" s="46">
        <v>1632</v>
      </c>
      <c r="P55" s="46">
        <v>6636</v>
      </c>
      <c r="Q55" s="46">
        <v>153.05000000000001</v>
      </c>
      <c r="R55" s="46">
        <v>32349.82</v>
      </c>
      <c r="S55" s="46">
        <v>30715.823938022593</v>
      </c>
      <c r="T55" s="46">
        <v>19899.370091774021</v>
      </c>
      <c r="U55" s="47">
        <v>10816.453846248574</v>
      </c>
      <c r="V55" s="26"/>
      <c r="W55" s="46">
        <v>76.343384637847095</v>
      </c>
      <c r="X55" s="46">
        <v>70.758196423598577</v>
      </c>
      <c r="Y55" s="46">
        <v>36.574944522844262</v>
      </c>
      <c r="Z55" s="46">
        <v>17.53446055495446</v>
      </c>
      <c r="AA55" s="46">
        <v>16.648791345799857</v>
      </c>
      <c r="AB55" s="46">
        <v>1.7111836551378441</v>
      </c>
      <c r="AC55" s="46"/>
      <c r="AD55" s="46">
        <v>3157.0109075873479</v>
      </c>
      <c r="AE55" s="46">
        <v>3152.3041129999997</v>
      </c>
      <c r="AF55" s="46">
        <v>4.7067945873479999</v>
      </c>
    </row>
    <row r="56" spans="1:32" x14ac:dyDescent="0.2">
      <c r="A56" s="5">
        <v>44651</v>
      </c>
      <c r="B56" s="46">
        <v>140139.52390443251</v>
      </c>
      <c r="C56" s="46">
        <v>10442.271000000001</v>
      </c>
      <c r="D56" s="46">
        <v>129697.25290443251</v>
      </c>
      <c r="E56" s="46">
        <v>77416.687000000005</v>
      </c>
      <c r="F56" s="46">
        <v>60629.097000000009</v>
      </c>
      <c r="G56" s="48">
        <v>42177.210000000006</v>
      </c>
      <c r="H56" s="48">
        <v>14193.8</v>
      </c>
      <c r="I56" s="48">
        <v>573.18200000000002</v>
      </c>
      <c r="J56" s="48">
        <v>217.624</v>
      </c>
      <c r="K56" s="48">
        <v>3000</v>
      </c>
      <c r="L56" s="48">
        <v>459.27099999999996</v>
      </c>
      <c r="M56" s="48">
        <v>8.7199999999999989</v>
      </c>
      <c r="N56" s="46">
        <v>8351</v>
      </c>
      <c r="O56" s="46">
        <v>1632</v>
      </c>
      <c r="P56" s="46">
        <v>6636</v>
      </c>
      <c r="Q56" s="46">
        <v>159.87</v>
      </c>
      <c r="R56" s="46">
        <v>32058.15</v>
      </c>
      <c r="S56" s="46">
        <v>30664.68690443251</v>
      </c>
      <c r="T56" s="46">
        <v>19852.428800108966</v>
      </c>
      <c r="U56" s="47">
        <v>10812.258104323544</v>
      </c>
      <c r="V56" s="26"/>
      <c r="W56" s="46">
        <v>75.959339312934958</v>
      </c>
      <c r="X56" s="46">
        <v>70.299351438082951</v>
      </c>
      <c r="Y56" s="46">
        <v>36.301910042872301</v>
      </c>
      <c r="Z56" s="46">
        <v>17.376367678083319</v>
      </c>
      <c r="AA56" s="46">
        <v>16.621073717127345</v>
      </c>
      <c r="AB56" s="46">
        <v>1.7108054816044957</v>
      </c>
      <c r="AC56" s="46"/>
      <c r="AD56" s="46">
        <v>3156.3132045873476</v>
      </c>
      <c r="AE56" s="46">
        <v>3151.6064099999994</v>
      </c>
      <c r="AF56" s="46">
        <v>4.7067945873479999</v>
      </c>
    </row>
    <row r="57" spans="1:32" x14ac:dyDescent="0.2">
      <c r="A57" s="5">
        <v>44742</v>
      </c>
      <c r="B57" s="46">
        <v>139235.55275413356</v>
      </c>
      <c r="C57" s="46">
        <v>10566.271000000001</v>
      </c>
      <c r="D57" s="46">
        <v>128669.28175413355</v>
      </c>
      <c r="E57" s="46">
        <v>77152.274999999994</v>
      </c>
      <c r="F57" s="46">
        <v>60309.305</v>
      </c>
      <c r="G57" s="48">
        <v>41858.97</v>
      </c>
      <c r="H57" s="48">
        <v>14193.8</v>
      </c>
      <c r="I57" s="48">
        <v>571.63</v>
      </c>
      <c r="J57" s="48">
        <v>217.624</v>
      </c>
      <c r="K57" s="48">
        <v>3000</v>
      </c>
      <c r="L57" s="48">
        <v>459.27099999999996</v>
      </c>
      <c r="M57" s="48">
        <v>8.7199999999999989</v>
      </c>
      <c r="N57" s="46">
        <v>8475</v>
      </c>
      <c r="O57" s="46">
        <v>1632</v>
      </c>
      <c r="P57" s="46">
        <v>6531</v>
      </c>
      <c r="Q57" s="46">
        <v>196.25</v>
      </c>
      <c r="R57" s="46">
        <v>31949.11</v>
      </c>
      <c r="S57" s="46">
        <v>30134.167754133574</v>
      </c>
      <c r="T57" s="46">
        <v>19494.225271626183</v>
      </c>
      <c r="U57" s="47">
        <v>10639.942482507391</v>
      </c>
      <c r="V57" s="26"/>
      <c r="W57" s="46">
        <v>75.469362970632787</v>
      </c>
      <c r="X57" s="46">
        <v>69.742163806542862</v>
      </c>
      <c r="Y57" s="46">
        <v>36.091380435812006</v>
      </c>
      <c r="Z57" s="46">
        <v>17.317265105676046</v>
      </c>
      <c r="AA57" s="46">
        <v>16.333518265054821</v>
      </c>
      <c r="AB57" s="46">
        <v>1.7301895965864706</v>
      </c>
      <c r="AC57" s="46"/>
      <c r="AD57" s="46">
        <v>3192.0755041209363</v>
      </c>
      <c r="AE57" s="46">
        <v>3187.5713160000005</v>
      </c>
      <c r="AF57" s="46">
        <v>4.504188120936</v>
      </c>
    </row>
    <row r="58" spans="1:32" x14ac:dyDescent="0.2">
      <c r="A58" s="5">
        <v>44834</v>
      </c>
      <c r="B58" s="46">
        <v>137814.93842899648</v>
      </c>
      <c r="C58" s="46">
        <v>8827.7710000000006</v>
      </c>
      <c r="D58" s="46">
        <v>128987.16742899647</v>
      </c>
      <c r="E58" s="46">
        <v>75029.65743369647</v>
      </c>
      <c r="F58" s="46">
        <v>59783.857433696452</v>
      </c>
      <c r="G58" s="48">
        <v>41354.136433696447</v>
      </c>
      <c r="H58" s="48">
        <v>14193.8</v>
      </c>
      <c r="I58" s="48">
        <v>569.54999999999995</v>
      </c>
      <c r="J58" s="48">
        <v>199.1</v>
      </c>
      <c r="K58" s="48">
        <v>3000</v>
      </c>
      <c r="L58" s="48">
        <v>459.27099999999996</v>
      </c>
      <c r="M58" s="48">
        <v>8.6999999999999993</v>
      </c>
      <c r="N58" s="46">
        <v>6736.5</v>
      </c>
      <c r="O58" s="46">
        <v>1632</v>
      </c>
      <c r="P58" s="46">
        <v>6636</v>
      </c>
      <c r="Q58" s="46">
        <v>232.6</v>
      </c>
      <c r="R58" s="46">
        <v>31975.680995299997</v>
      </c>
      <c r="S58" s="46">
        <v>30809.599999999999</v>
      </c>
      <c r="T58" s="46">
        <v>19442.599999999999</v>
      </c>
      <c r="U58" s="47">
        <v>11367</v>
      </c>
      <c r="V58" s="26"/>
      <c r="W58" s="46">
        <v>74.699352323033537</v>
      </c>
      <c r="X58" s="46">
        <v>69.914466274589643</v>
      </c>
      <c r="Y58" s="46">
        <v>35.883178525729839</v>
      </c>
      <c r="Z58" s="46">
        <v>17.331667289953849</v>
      </c>
      <c r="AA58" s="46">
        <v>16.699620458905951</v>
      </c>
      <c r="AB58" s="46">
        <v>1.722789079520427</v>
      </c>
      <c r="AC58" s="46"/>
      <c r="AD58" s="46">
        <v>3178.4220818075942</v>
      </c>
      <c r="AE58" s="46">
        <v>3173.9220818075942</v>
      </c>
      <c r="AF58" s="46">
        <v>4.5</v>
      </c>
    </row>
    <row r="59" spans="1:32" x14ac:dyDescent="0.2">
      <c r="A59" s="5">
        <v>44926</v>
      </c>
      <c r="B59" s="46">
        <v>136937.18900000001</v>
      </c>
      <c r="C59" s="46">
        <v>7497.771000000007</v>
      </c>
      <c r="D59" s="46">
        <v>129439.41800000001</v>
      </c>
      <c r="E59" s="46">
        <v>73524.549000000028</v>
      </c>
      <c r="F59" s="46">
        <v>59598.56900000001</v>
      </c>
      <c r="G59" s="48">
        <v>41245.010000000009</v>
      </c>
      <c r="H59" s="48">
        <v>14193.8</v>
      </c>
      <c r="I59" s="48">
        <v>493.33600000000001</v>
      </c>
      <c r="J59" s="48">
        <v>199.142</v>
      </c>
      <c r="K59" s="48">
        <v>3000</v>
      </c>
      <c r="L59" s="48">
        <v>459.27099999999996</v>
      </c>
      <c r="M59" s="48">
        <v>8.7099999999999991</v>
      </c>
      <c r="N59" s="46">
        <v>5406.5000000000073</v>
      </c>
      <c r="O59" s="46">
        <v>1632</v>
      </c>
      <c r="P59" s="46">
        <v>6636</v>
      </c>
      <c r="Q59" s="46">
        <v>242.76999999999998</v>
      </c>
      <c r="R59" s="46">
        <v>32437.8</v>
      </c>
      <c r="S59" s="46">
        <v>30974.839999999997</v>
      </c>
      <c r="T59" s="46">
        <v>20059.699999999997</v>
      </c>
      <c r="U59" s="47">
        <v>10915.14</v>
      </c>
      <c r="V59" s="26"/>
      <c r="W59" s="46">
        <v>78.424745813905034</v>
      </c>
      <c r="X59" s="46">
        <v>74.130727591828986</v>
      </c>
      <c r="Y59" s="46">
        <v>37.813930016930151</v>
      </c>
      <c r="Z59" s="46">
        <v>18.577321751232152</v>
      </c>
      <c r="AA59" s="46">
        <v>17.739475823666702</v>
      </c>
      <c r="AB59" s="46">
        <v>1.7692943698548635</v>
      </c>
      <c r="AC59" s="46"/>
      <c r="AD59" s="46">
        <v>3089.3590410399997</v>
      </c>
      <c r="AE59" s="46">
        <v>3085.0586310399999</v>
      </c>
      <c r="AF59" s="46">
        <v>4.3004100000000003</v>
      </c>
    </row>
    <row r="60" spans="1:32" x14ac:dyDescent="0.2">
      <c r="A60" s="5">
        <v>45016</v>
      </c>
      <c r="B60" s="46">
        <v>137302.41900000002</v>
      </c>
      <c r="C60" s="46">
        <v>7995.271000000007</v>
      </c>
      <c r="D60" s="46">
        <v>129307.14800000002</v>
      </c>
      <c r="E60" s="46">
        <v>73063.559000000008</v>
      </c>
      <c r="F60" s="46">
        <v>59181.449000000001</v>
      </c>
      <c r="G60" s="48">
        <v>40827.89</v>
      </c>
      <c r="H60" s="48">
        <v>14193.8</v>
      </c>
      <c r="I60" s="48">
        <v>493.33600000000001</v>
      </c>
      <c r="J60" s="48">
        <v>199.142</v>
      </c>
      <c r="K60" s="48">
        <v>3000</v>
      </c>
      <c r="L60" s="48">
        <v>459.27099999999996</v>
      </c>
      <c r="M60" s="48">
        <v>8.7099999999999991</v>
      </c>
      <c r="N60" s="46">
        <v>5436.0000000000073</v>
      </c>
      <c r="O60" s="46">
        <v>2100</v>
      </c>
      <c r="P60" s="46">
        <v>6091.9</v>
      </c>
      <c r="Q60" s="46">
        <v>245.5</v>
      </c>
      <c r="R60" s="46">
        <v>32228.35</v>
      </c>
      <c r="S60" s="46">
        <v>32010.510000000002</v>
      </c>
      <c r="T60" s="46">
        <v>20057.72</v>
      </c>
      <c r="U60" s="47">
        <v>11952.789999999999</v>
      </c>
      <c r="V60" s="26"/>
      <c r="W60" s="46">
        <v>78.633915215751102</v>
      </c>
      <c r="X60" s="46">
        <v>74.054975773023926</v>
      </c>
      <c r="Y60" s="46">
        <v>37.26499707063482</v>
      </c>
      <c r="Z60" s="46">
        <v>18.457368485573088</v>
      </c>
      <c r="AA60" s="46">
        <v>18.332610216816008</v>
      </c>
      <c r="AB60" s="46">
        <v>1.7515154257872934</v>
      </c>
      <c r="AC60" s="46"/>
      <c r="AD60" s="46">
        <v>3058.3152856699999</v>
      </c>
      <c r="AE60" s="46">
        <v>3054.01487567</v>
      </c>
      <c r="AF60" s="46">
        <v>4.3004100000000003</v>
      </c>
    </row>
    <row r="61" spans="1:32" x14ac:dyDescent="0.2">
      <c r="A61" s="5">
        <v>45107</v>
      </c>
      <c r="B61" s="46">
        <v>142085.12414400003</v>
      </c>
      <c r="C61" s="46">
        <v>5725.771000000007</v>
      </c>
      <c r="D61" s="46">
        <v>136359.35314400002</v>
      </c>
      <c r="E61" s="46">
        <v>77479.427000000025</v>
      </c>
      <c r="F61" s="46">
        <v>65285.887000000002</v>
      </c>
      <c r="G61" s="48">
        <v>44932.3</v>
      </c>
      <c r="H61" s="48">
        <v>14193.8</v>
      </c>
      <c r="I61" s="48">
        <v>493.33600000000001</v>
      </c>
      <c r="J61" s="48">
        <v>199.17</v>
      </c>
      <c r="K61" s="48">
        <v>5000</v>
      </c>
      <c r="L61" s="48">
        <v>459.27099999999996</v>
      </c>
      <c r="M61" s="48">
        <v>8.7099999999999991</v>
      </c>
      <c r="N61" s="46">
        <v>3356.5000000000073</v>
      </c>
      <c r="O61" s="46">
        <v>1910</v>
      </c>
      <c r="P61" s="46">
        <v>6633.9999999999991</v>
      </c>
      <c r="Q61" s="46">
        <v>284.33000000000004</v>
      </c>
      <c r="R61" s="46">
        <v>32170.75</v>
      </c>
      <c r="S61" s="46">
        <v>32434.947143999998</v>
      </c>
      <c r="T61" s="46">
        <v>20458.067290999999</v>
      </c>
      <c r="U61" s="47">
        <v>11976.879853</v>
      </c>
      <c r="V61" s="26"/>
      <c r="W61" s="46">
        <v>81.372999010008456</v>
      </c>
      <c r="X61" s="46">
        <v>78.093815768824584</v>
      </c>
      <c r="Y61" s="46">
        <v>41.093747243624094</v>
      </c>
      <c r="Z61" s="46">
        <v>18.424380621634381</v>
      </c>
      <c r="AA61" s="46">
        <v>18.575687903566095</v>
      </c>
      <c r="AB61" s="46">
        <v>1.7057160816189163</v>
      </c>
      <c r="AC61" s="46"/>
      <c r="AD61" s="46">
        <v>2978.3452024600001</v>
      </c>
      <c r="AE61" s="46">
        <v>2974.2497412299999</v>
      </c>
      <c r="AF61" s="46">
        <v>4.0954612299999997</v>
      </c>
    </row>
    <row r="62" spans="1:32" x14ac:dyDescent="0.2">
      <c r="A62" s="5">
        <v>45199</v>
      </c>
      <c r="B62" s="46">
        <v>141548.19844691001</v>
      </c>
      <c r="C62" s="46">
        <v>5010.0000000000073</v>
      </c>
      <c r="D62" s="46">
        <v>136538.19844691001</v>
      </c>
      <c r="E62" s="46">
        <v>75550.930261230023</v>
      </c>
      <c r="F62" s="46">
        <v>63601.79968828</v>
      </c>
      <c r="G62" s="48">
        <v>46519.908942819995</v>
      </c>
      <c r="H62" s="48">
        <v>13399.8</v>
      </c>
      <c r="I62" s="48">
        <v>493.33600000000001</v>
      </c>
      <c r="J62" s="48">
        <v>180.744</v>
      </c>
      <c r="K62" s="48">
        <v>3000</v>
      </c>
      <c r="L62" s="48">
        <v>0</v>
      </c>
      <c r="M62" s="48">
        <v>16.727155460000002</v>
      </c>
      <c r="N62" s="46">
        <v>3100.0000000000073</v>
      </c>
      <c r="O62" s="46">
        <v>1910</v>
      </c>
      <c r="P62" s="46">
        <v>6634.0999999999995</v>
      </c>
      <c r="Q62" s="46">
        <v>296.31416294999997</v>
      </c>
      <c r="R62" s="46">
        <v>34566.253427720003</v>
      </c>
      <c r="S62" s="46">
        <v>31431.014757959998</v>
      </c>
      <c r="T62" s="46">
        <v>20178.419636399998</v>
      </c>
      <c r="U62" s="47">
        <v>11252.59512156</v>
      </c>
      <c r="V62" s="26"/>
      <c r="W62" s="46">
        <v>81.065498457216776</v>
      </c>
      <c r="X62" s="46">
        <v>78.196241541714713</v>
      </c>
      <c r="Y62" s="46">
        <v>40.399211971653401</v>
      </c>
      <c r="Z62" s="46">
        <v>19.796299738619318</v>
      </c>
      <c r="AA62" s="46">
        <v>18.000729831441991</v>
      </c>
      <c r="AB62" s="46">
        <v>1.7483238484621881</v>
      </c>
      <c r="AC62" s="46"/>
      <c r="AD62" s="46">
        <v>3052.7424830700002</v>
      </c>
      <c r="AE62" s="46">
        <v>3048.6240557400001</v>
      </c>
      <c r="AF62" s="46">
        <v>4.1184273300000003</v>
      </c>
    </row>
    <row r="63" spans="1:32" x14ac:dyDescent="0.2">
      <c r="A63" s="5">
        <v>45291</v>
      </c>
      <c r="B63" s="46">
        <v>142649.96200000003</v>
      </c>
      <c r="C63" s="46">
        <v>4740.0000000000073</v>
      </c>
      <c r="D63" s="46">
        <v>137909.96200000003</v>
      </c>
      <c r="E63" s="46">
        <v>76324.452000000019</v>
      </c>
      <c r="F63" s="46">
        <v>65540.752000000008</v>
      </c>
      <c r="G63" s="48">
        <v>48516.37000000001</v>
      </c>
      <c r="H63" s="48">
        <v>13399.8</v>
      </c>
      <c r="I63" s="48">
        <v>435.80799999999999</v>
      </c>
      <c r="J63" s="48">
        <v>180.744</v>
      </c>
      <c r="K63" s="48">
        <v>3000</v>
      </c>
      <c r="L63" s="48">
        <v>0</v>
      </c>
      <c r="M63" s="48">
        <v>16.740000000000002</v>
      </c>
      <c r="N63" s="46">
        <v>2660.0000000000073</v>
      </c>
      <c r="O63" s="46">
        <v>2080</v>
      </c>
      <c r="P63" s="46">
        <v>5743.1</v>
      </c>
      <c r="Q63" s="46">
        <v>291.89000000000004</v>
      </c>
      <c r="R63" s="46">
        <v>34816.6</v>
      </c>
      <c r="S63" s="46">
        <v>31508.910000000003</v>
      </c>
      <c r="T63" s="46">
        <v>20089.580000000002</v>
      </c>
      <c r="U63" s="47">
        <v>11419.33</v>
      </c>
      <c r="V63" s="26"/>
      <c r="W63" s="46">
        <v>82.92442159180608</v>
      </c>
      <c r="X63" s="46">
        <v>80.168993179247778</v>
      </c>
      <c r="Y63" s="46">
        <v>41.613044923674117</v>
      </c>
      <c r="Z63" s="46">
        <v>20.239377398455069</v>
      </c>
      <c r="AA63" s="46">
        <v>18.316570857118588</v>
      </c>
      <c r="AB63" s="46">
        <v>1.7269327853002996</v>
      </c>
      <c r="AC63" s="46"/>
      <c r="AD63" s="46">
        <v>2970.74</v>
      </c>
      <c r="AE63" s="46">
        <v>2966.83</v>
      </c>
      <c r="AF63" s="46">
        <v>3.91</v>
      </c>
    </row>
    <row r="64" spans="1:32" x14ac:dyDescent="0.2">
      <c r="A64" s="5">
        <v>45382</v>
      </c>
      <c r="B64" s="46">
        <v>138177.47200000001</v>
      </c>
      <c r="C64" s="46">
        <v>3090</v>
      </c>
      <c r="D64" s="46">
        <v>135087.47200000001</v>
      </c>
      <c r="E64" s="46">
        <v>74694.631999999998</v>
      </c>
      <c r="F64" s="46">
        <v>65978.601999999999</v>
      </c>
      <c r="G64" s="48">
        <v>48954.22</v>
      </c>
      <c r="H64" s="48">
        <v>13399.8</v>
      </c>
      <c r="I64" s="48">
        <v>435.80799999999999</v>
      </c>
      <c r="J64" s="48">
        <v>180.744</v>
      </c>
      <c r="K64" s="48">
        <v>3000</v>
      </c>
      <c r="L64" s="48">
        <v>0</v>
      </c>
      <c r="M64" s="48">
        <v>16.740000000000002</v>
      </c>
      <c r="N64" s="46">
        <v>1010</v>
      </c>
      <c r="O64" s="46">
        <v>2080</v>
      </c>
      <c r="P64" s="46">
        <v>5328.2</v>
      </c>
      <c r="Q64" s="46">
        <v>289.12</v>
      </c>
      <c r="R64" s="46">
        <v>32382.97</v>
      </c>
      <c r="S64" s="46">
        <v>31099.87</v>
      </c>
      <c r="T64" s="46">
        <v>19738.21</v>
      </c>
      <c r="U64" s="47">
        <v>11361.66</v>
      </c>
      <c r="V64" s="26"/>
      <c r="W64" s="46">
        <v>80.324500490353984</v>
      </c>
      <c r="X64" s="46">
        <v>78.528240196091303</v>
      </c>
      <c r="Y64" s="46">
        <v>41.624775840417868</v>
      </c>
      <c r="Z64" s="46">
        <v>18.82467418165038</v>
      </c>
      <c r="AA64" s="46">
        <v>18.078790174023048</v>
      </c>
      <c r="AB64" s="46">
        <v>1.743849023022968</v>
      </c>
      <c r="AC64" s="46"/>
      <c r="AD64" s="46">
        <v>2999.84</v>
      </c>
      <c r="AE64" s="46">
        <v>2995.9300000000003</v>
      </c>
      <c r="AF64" s="46">
        <v>3.91</v>
      </c>
    </row>
    <row r="65" spans="1:32" x14ac:dyDescent="0.2">
      <c r="A65" s="5">
        <v>45473</v>
      </c>
      <c r="B65" s="46">
        <v>143838.83199999999</v>
      </c>
      <c r="C65" s="46">
        <v>2730</v>
      </c>
      <c r="D65" s="46">
        <v>141108.83199999999</v>
      </c>
      <c r="E65" s="46">
        <v>76289.062000000005</v>
      </c>
      <c r="F65" s="46">
        <v>67879.741999999998</v>
      </c>
      <c r="G65" s="48">
        <v>50855.360000000001</v>
      </c>
      <c r="H65" s="48">
        <v>13399.8</v>
      </c>
      <c r="I65" s="48">
        <v>435.80799999999999</v>
      </c>
      <c r="J65" s="48">
        <v>180.744</v>
      </c>
      <c r="K65" s="48">
        <v>3000</v>
      </c>
      <c r="L65" s="48">
        <v>0</v>
      </c>
      <c r="M65" s="48">
        <v>16.740000000000002</v>
      </c>
      <c r="N65" s="46">
        <v>650</v>
      </c>
      <c r="O65" s="46">
        <v>2080</v>
      </c>
      <c r="P65" s="46">
        <v>5386</v>
      </c>
      <c r="Q65" s="46">
        <v>284.61</v>
      </c>
      <c r="R65" s="46">
        <v>37121.660000000003</v>
      </c>
      <c r="S65" s="46">
        <v>30428.11</v>
      </c>
      <c r="T65" s="46">
        <v>19134.72</v>
      </c>
      <c r="U65" s="47">
        <v>11293.39</v>
      </c>
      <c r="V65" s="26"/>
      <c r="W65" s="46">
        <v>83.615528380168541</v>
      </c>
      <c r="X65" s="46">
        <v>82.028541129897619</v>
      </c>
      <c r="Y65" s="46">
        <v>42.76091338310907</v>
      </c>
      <c r="Z65" s="46">
        <v>21.579341072854149</v>
      </c>
      <c r="AA65" s="46">
        <v>17.68828667393441</v>
      </c>
      <c r="AB65" s="46">
        <v>1.7358675816507259</v>
      </c>
      <c r="AC65" s="46"/>
      <c r="AD65" s="46">
        <v>2986.1099999999997</v>
      </c>
      <c r="AE65" s="46">
        <v>2982.3999999999996</v>
      </c>
      <c r="AF65" s="46">
        <v>3.71</v>
      </c>
    </row>
    <row r="66" spans="1:32" x14ac:dyDescent="0.2">
      <c r="A66" s="5">
        <v>45565</v>
      </c>
      <c r="B66" s="46">
        <v>143386.65198852</v>
      </c>
      <c r="C66" s="46">
        <v>2730</v>
      </c>
      <c r="D66" s="46">
        <v>140656.65198852</v>
      </c>
      <c r="E66" s="46">
        <v>76729.750687460022</v>
      </c>
      <c r="F66" s="46">
        <v>67359.238937020011</v>
      </c>
      <c r="G66" s="48">
        <v>50353.236191560005</v>
      </c>
      <c r="H66" s="48">
        <v>13399.8</v>
      </c>
      <c r="I66" s="48">
        <v>435.80799999999999</v>
      </c>
      <c r="J66" s="48">
        <v>162.38399999999999</v>
      </c>
      <c r="K66" s="48">
        <v>3000</v>
      </c>
      <c r="L66" s="48">
        <v>0</v>
      </c>
      <c r="M66" s="48">
        <v>16.727155460000002</v>
      </c>
      <c r="N66" s="46">
        <v>650</v>
      </c>
      <c r="O66" s="46">
        <v>2080</v>
      </c>
      <c r="P66" s="46">
        <v>6350</v>
      </c>
      <c r="Q66" s="46">
        <v>281.79534044000002</v>
      </c>
      <c r="R66" s="46">
        <v>36945.413447629981</v>
      </c>
      <c r="S66" s="46">
        <v>29711.487853430001</v>
      </c>
      <c r="T66" s="46">
        <v>18782.808498159997</v>
      </c>
      <c r="U66" s="47">
        <v>10928.679355270002</v>
      </c>
      <c r="V66" s="26"/>
      <c r="W66" s="46">
        <v>83.352669803961163</v>
      </c>
      <c r="X66" s="46">
        <v>81.765682553690255</v>
      </c>
      <c r="Y66" s="46">
        <v>43.017091891657671</v>
      </c>
      <c r="Z66" s="46">
        <v>21.476886482555454</v>
      </c>
      <c r="AA66" s="46">
        <v>17.271704179477133</v>
      </c>
      <c r="AB66" s="46">
        <v>2.3559738711131648</v>
      </c>
      <c r="AC66" s="46"/>
      <c r="AD66" s="46">
        <v>4052.8420546800003</v>
      </c>
      <c r="AE66" s="46">
        <v>4049.1370382100004</v>
      </c>
      <c r="AF66" s="46">
        <v>3.7050164700000003</v>
      </c>
    </row>
    <row r="67" spans="1:32" x14ac:dyDescent="0.2">
      <c r="A67" s="5">
        <v>45657</v>
      </c>
      <c r="B67" s="46">
        <v>144366.86300000001</v>
      </c>
      <c r="C67" s="46">
        <v>2455</v>
      </c>
      <c r="D67" s="46">
        <v>141911.86300000001</v>
      </c>
      <c r="E67" s="46">
        <v>77907.803000000014</v>
      </c>
      <c r="F67" s="46">
        <v>69009.53300000001</v>
      </c>
      <c r="G67" s="48">
        <v>52060.229999999996</v>
      </c>
      <c r="H67" s="48">
        <v>13399.8</v>
      </c>
      <c r="I67" s="48">
        <v>379.28899999999999</v>
      </c>
      <c r="J67" s="48">
        <v>162.38399999999999</v>
      </c>
      <c r="K67" s="48">
        <v>3000</v>
      </c>
      <c r="L67" s="48">
        <v>0</v>
      </c>
      <c r="M67" s="48">
        <v>16.489999999999998</v>
      </c>
      <c r="N67" s="46">
        <v>375</v>
      </c>
      <c r="O67" s="46">
        <v>2080</v>
      </c>
      <c r="P67" s="46">
        <v>6157.5</v>
      </c>
      <c r="Q67" s="46">
        <v>277.11</v>
      </c>
      <c r="R67" s="46">
        <v>37589.599999999999</v>
      </c>
      <c r="S67" s="46">
        <v>28869.46</v>
      </c>
      <c r="T67" s="46">
        <v>18171.330000000002</v>
      </c>
      <c r="U67" s="47">
        <v>10698.13</v>
      </c>
      <c r="V67" s="26"/>
      <c r="W67" s="46">
        <v>82.569521307139908</v>
      </c>
      <c r="X67" s="46">
        <v>81.165402864744792</v>
      </c>
      <c r="Y67" s="46">
        <v>43.154652636539801</v>
      </c>
      <c r="Z67" s="46">
        <v>21.499083748372826</v>
      </c>
      <c r="AA67" s="46">
        <v>16.511666479832172</v>
      </c>
      <c r="AB67" s="46">
        <v>2.3173101780570891</v>
      </c>
      <c r="AC67" s="46"/>
      <c r="AD67" s="46">
        <v>4051.65</v>
      </c>
      <c r="AE67" s="46">
        <v>4048.15</v>
      </c>
      <c r="AF67" s="46">
        <v>3.5</v>
      </c>
    </row>
    <row r="68" spans="1:32" x14ac:dyDescent="0.2">
      <c r="A68" s="5">
        <v>45747</v>
      </c>
      <c r="B68" s="46">
        <v>145992.573</v>
      </c>
      <c r="C68" s="46">
        <v>1245</v>
      </c>
      <c r="D68" s="46">
        <v>144747.573</v>
      </c>
      <c r="E68" s="46">
        <v>80081.343000000008</v>
      </c>
      <c r="F68" s="46">
        <v>71606.093000000008</v>
      </c>
      <c r="G68" s="48">
        <v>51656.790000000008</v>
      </c>
      <c r="H68" s="48">
        <v>13399.8</v>
      </c>
      <c r="I68" s="48">
        <v>379.28899999999999</v>
      </c>
      <c r="J68" s="48">
        <v>162.38399999999999</v>
      </c>
      <c r="K68" s="48">
        <v>6000</v>
      </c>
      <c r="L68" s="48">
        <v>0</v>
      </c>
      <c r="M68" s="48">
        <v>16.489999999999998</v>
      </c>
      <c r="N68" s="46">
        <v>375</v>
      </c>
      <c r="O68" s="46">
        <v>870</v>
      </c>
      <c r="P68" s="46">
        <v>6947.5</v>
      </c>
      <c r="Q68" s="46">
        <v>274.09000000000003</v>
      </c>
      <c r="R68" s="46">
        <v>37233.97</v>
      </c>
      <c r="S68" s="46">
        <v>28677.260000000002</v>
      </c>
      <c r="T68" s="46">
        <v>17874.780000000002</v>
      </c>
      <c r="U68" s="47">
        <v>10802.48</v>
      </c>
      <c r="V68" s="26"/>
      <c r="W68" s="46">
        <v>83.49933368717501</v>
      </c>
      <c r="X68" s="46">
        <v>82.787265475043881</v>
      </c>
      <c r="Y68" s="46">
        <v>45.08984241844675</v>
      </c>
      <c r="Z68" s="46">
        <v>21.295683894332512</v>
      </c>
      <c r="AA68" s="46">
        <v>16.401739162264619</v>
      </c>
      <c r="AB68" s="46">
        <v>1.7354903948003579</v>
      </c>
      <c r="AC68" s="46"/>
      <c r="AD68" s="46">
        <v>3034.38</v>
      </c>
      <c r="AE68" s="46">
        <v>3030.88</v>
      </c>
      <c r="AF68" s="46">
        <v>3.5</v>
      </c>
    </row>
    <row r="69" spans="1:32" x14ac:dyDescent="0.2">
      <c r="A69" s="5">
        <v>45838</v>
      </c>
      <c r="B69" s="60">
        <v>148765.37300000002</v>
      </c>
      <c r="C69" s="60">
        <v>870</v>
      </c>
      <c r="D69" s="60">
        <v>147895.37300000002</v>
      </c>
      <c r="E69" s="60">
        <v>82249.483000000037</v>
      </c>
      <c r="F69" s="60">
        <v>74153.513000000035</v>
      </c>
      <c r="G69" s="60">
        <v>54204.210000000021</v>
      </c>
      <c r="H69" s="60">
        <v>13399.8</v>
      </c>
      <c r="I69" s="60">
        <v>379.28899999999999</v>
      </c>
      <c r="J69" s="60">
        <v>162.38399999999999</v>
      </c>
      <c r="K69" s="60">
        <v>6000</v>
      </c>
      <c r="L69" s="60">
        <v>0</v>
      </c>
      <c r="M69" s="60">
        <v>16.489999999999998</v>
      </c>
      <c r="N69" s="60">
        <v>0</v>
      </c>
      <c r="O69" s="60">
        <v>870</v>
      </c>
      <c r="P69" s="60">
        <v>6948</v>
      </c>
      <c r="Q69" s="60">
        <v>269.31</v>
      </c>
      <c r="R69" s="60">
        <v>37110.949999999997</v>
      </c>
      <c r="S69" s="60">
        <v>29404.940000000002</v>
      </c>
      <c r="T69" s="60">
        <v>17947.810000000001</v>
      </c>
      <c r="U69" s="60">
        <v>11457.13</v>
      </c>
      <c r="V69" s="26"/>
      <c r="W69" s="60">
        <v>85.085215404923758</v>
      </c>
      <c r="X69" s="60">
        <v>84.587625569940556</v>
      </c>
      <c r="Y69" s="60">
        <v>46.544371858606723</v>
      </c>
      <c r="Z69" s="60">
        <v>21.225323547781208</v>
      </c>
      <c r="AA69" s="60">
        <v>16.817930163552631</v>
      </c>
      <c r="AB69" s="60">
        <v>1.6530163095077408</v>
      </c>
      <c r="AC69" s="26"/>
      <c r="AD69" s="60">
        <v>2890.1800000000003</v>
      </c>
      <c r="AE69" s="60">
        <v>2886.8900000000003</v>
      </c>
      <c r="AF69" s="60">
        <v>3.29</v>
      </c>
    </row>
    <row r="70" spans="1:32" x14ac:dyDescent="0.2">
      <c r="A70" s="5">
        <v>45930</v>
      </c>
      <c r="B70" s="60">
        <v>147783.99401220001</v>
      </c>
      <c r="C70" s="60">
        <v>870</v>
      </c>
      <c r="D70" s="60">
        <v>146913.99401220001</v>
      </c>
      <c r="E70" s="60">
        <v>82270.457690250012</v>
      </c>
      <c r="F70" s="60">
        <v>74270.162240760008</v>
      </c>
      <c r="G70" s="60">
        <v>54328.689240759995</v>
      </c>
      <c r="H70" s="60">
        <v>13399.8</v>
      </c>
      <c r="I70" s="60">
        <v>379.28899999999999</v>
      </c>
      <c r="J70" s="60">
        <v>162.38399999999999</v>
      </c>
      <c r="K70" s="60">
        <v>6000</v>
      </c>
      <c r="L70" s="60">
        <v>0</v>
      </c>
      <c r="M70" s="60">
        <v>0</v>
      </c>
      <c r="N70" s="60">
        <v>0</v>
      </c>
      <c r="O70" s="60">
        <v>870</v>
      </c>
      <c r="P70" s="60">
        <v>6864</v>
      </c>
      <c r="Q70" s="60">
        <v>266.29544949000001</v>
      </c>
      <c r="R70" s="60">
        <v>36974.275746749998</v>
      </c>
      <c r="S70" s="60">
        <v>28539.260575200002</v>
      </c>
      <c r="T70" s="60">
        <v>17296.981853270001</v>
      </c>
      <c r="U70" s="60">
        <v>11242.278721929999</v>
      </c>
      <c r="V70" s="26"/>
      <c r="W70" s="60">
        <v>84.523923211135951</v>
      </c>
      <c r="X70" s="60">
        <v>84.026333376152763</v>
      </c>
      <c r="Y70" s="60">
        <v>46.556368172009385</v>
      </c>
      <c r="Z70" s="60">
        <v>21.147153755687967</v>
      </c>
      <c r="AA70" s="60">
        <v>16.322811448455415</v>
      </c>
      <c r="AB70" s="60">
        <v>1.6552033495242948</v>
      </c>
      <c r="AC70" s="26"/>
      <c r="AD70" s="60">
        <v>2894.0038820020636</v>
      </c>
      <c r="AE70" s="60">
        <v>2890.7157898320638</v>
      </c>
      <c r="AF70" s="60">
        <v>3.2880921700000001</v>
      </c>
    </row>
    <row r="71" spans="1:32" x14ac:dyDescent="0.2">
      <c r="A71" s="5">
        <v>45992</v>
      </c>
      <c r="B71" s="239">
        <v>150779.4</v>
      </c>
      <c r="C71" s="239">
        <v>3200</v>
      </c>
      <c r="D71" s="239">
        <v>147579.4</v>
      </c>
      <c r="E71" s="239">
        <v>86395.5</v>
      </c>
      <c r="F71" s="239">
        <v>76105.2</v>
      </c>
      <c r="G71" s="239">
        <v>56814.3</v>
      </c>
      <c r="H71" s="239">
        <v>12799.8</v>
      </c>
      <c r="I71" s="239">
        <v>330.5</v>
      </c>
      <c r="J71" s="239">
        <v>144.1</v>
      </c>
      <c r="K71" s="239">
        <v>6000</v>
      </c>
      <c r="L71" s="239">
        <v>0</v>
      </c>
      <c r="M71" s="239">
        <v>16.600000000000001</v>
      </c>
      <c r="N71" s="239">
        <v>3200</v>
      </c>
      <c r="O71" s="239">
        <v>0</v>
      </c>
      <c r="P71" s="239">
        <v>6829</v>
      </c>
      <c r="Q71" s="239">
        <v>261.3</v>
      </c>
      <c r="R71" s="239">
        <v>37007.199999999997</v>
      </c>
      <c r="S71" s="239">
        <v>27376.7</v>
      </c>
      <c r="T71" s="239">
        <v>16584.5</v>
      </c>
      <c r="U71" s="239">
        <v>10792.2</v>
      </c>
      <c r="V71" s="26"/>
      <c r="W71" s="239">
        <v>86.2</v>
      </c>
      <c r="X71" s="239">
        <v>84.4</v>
      </c>
      <c r="Y71" s="239">
        <v>47.6</v>
      </c>
      <c r="Z71" s="239">
        <v>21.2</v>
      </c>
      <c r="AA71" s="239">
        <v>15.7</v>
      </c>
      <c r="AB71" s="239">
        <v>1.7</v>
      </c>
      <c r="AC71" s="26"/>
      <c r="AD71" s="239">
        <v>2893.7</v>
      </c>
      <c r="AE71" s="239">
        <v>2890.6</v>
      </c>
      <c r="AF71" s="239">
        <v>3.1</v>
      </c>
    </row>
  </sheetData>
  <mergeCells count="28">
    <mergeCell ref="B1:AF1"/>
    <mergeCell ref="A9:A11"/>
    <mergeCell ref="E10:E11"/>
    <mergeCell ref="B9:B11"/>
    <mergeCell ref="C9:C11"/>
    <mergeCell ref="D9:D11"/>
    <mergeCell ref="E9:Q9"/>
    <mergeCell ref="F10:M10"/>
    <mergeCell ref="N10:N11"/>
    <mergeCell ref="O10:O11"/>
    <mergeCell ref="P10:P11"/>
    <mergeCell ref="Q10:Q11"/>
    <mergeCell ref="AD9:AF9"/>
    <mergeCell ref="AD10:AD11"/>
    <mergeCell ref="AE10:AE11"/>
    <mergeCell ref="AF10:AF11"/>
    <mergeCell ref="W10:W11"/>
    <mergeCell ref="X10:X11"/>
    <mergeCell ref="Y10:Y11"/>
    <mergeCell ref="Z10:Z11"/>
    <mergeCell ref="AC9:AC11"/>
    <mergeCell ref="AA10:AA11"/>
    <mergeCell ref="AB10:AB11"/>
    <mergeCell ref="S9:U9"/>
    <mergeCell ref="S10:S11"/>
    <mergeCell ref="T10:T11"/>
    <mergeCell ref="U10:U11"/>
    <mergeCell ref="R9:R11"/>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S434"/>
  <sheetViews>
    <sheetView zoomScale="50" zoomScaleNormal="50" workbookViewId="0">
      <pane xSplit="1" ySplit="11" topLeftCell="B411" activePane="bottomRight" state="frozen"/>
      <selection pane="topRight" activeCell="B1" sqref="B1"/>
      <selection pane="bottomLeft" activeCell="A12" sqref="A12"/>
      <selection pane="bottomRight" activeCell="B9" sqref="B9:J9"/>
    </sheetView>
  </sheetViews>
  <sheetFormatPr defaultColWidth="14.6640625" defaultRowHeight="10.199999999999999" x14ac:dyDescent="0.2"/>
  <cols>
    <col min="1" max="1" width="16" style="1" customWidth="1"/>
    <col min="2" max="5" width="14.6640625" style="1"/>
    <col min="6" max="6" width="1.44140625" style="1" customWidth="1"/>
    <col min="7" max="10" width="14.6640625" style="1"/>
    <col min="11" max="11" width="1.6640625" style="1" customWidth="1"/>
    <col min="12" max="16384" width="14.6640625" style="1"/>
  </cols>
  <sheetData>
    <row r="1" spans="1:19" ht="70.5" customHeight="1" x14ac:dyDescent="0.2">
      <c r="B1" s="244" t="s">
        <v>226</v>
      </c>
      <c r="C1" s="244"/>
      <c r="D1" s="244"/>
      <c r="E1" s="244"/>
      <c r="F1" s="244"/>
      <c r="G1" s="244"/>
      <c r="H1" s="244"/>
      <c r="I1" s="244"/>
      <c r="J1" s="244"/>
      <c r="K1" s="244"/>
      <c r="L1" s="244"/>
      <c r="M1" s="244"/>
      <c r="N1" s="244"/>
      <c r="O1" s="244"/>
      <c r="P1" s="244"/>
      <c r="Q1" s="244"/>
      <c r="R1" s="244"/>
    </row>
    <row r="2" spans="1:19" x14ac:dyDescent="0.2">
      <c r="A2" s="28" t="s">
        <v>0</v>
      </c>
      <c r="B2" s="29" t="s">
        <v>68</v>
      </c>
      <c r="C2" s="29" t="s">
        <v>108</v>
      </c>
      <c r="D2" s="29" t="s">
        <v>108</v>
      </c>
      <c r="E2" s="29" t="s">
        <v>108</v>
      </c>
      <c r="F2" s="29"/>
      <c r="G2" s="29" t="s">
        <v>108</v>
      </c>
      <c r="H2" s="29" t="s">
        <v>108</v>
      </c>
      <c r="I2" s="29" t="s">
        <v>108</v>
      </c>
      <c r="J2" s="29" t="s">
        <v>108</v>
      </c>
      <c r="K2" s="29"/>
      <c r="L2" s="29" t="s">
        <v>68</v>
      </c>
      <c r="M2" s="29" t="s">
        <v>68</v>
      </c>
      <c r="N2" s="29" t="s">
        <v>68</v>
      </c>
      <c r="O2" s="29" t="s">
        <v>229</v>
      </c>
      <c r="P2" s="29" t="s">
        <v>68</v>
      </c>
      <c r="Q2" s="29" t="s">
        <v>68</v>
      </c>
      <c r="R2" s="29" t="s">
        <v>68</v>
      </c>
      <c r="S2" s="29" t="s">
        <v>68</v>
      </c>
    </row>
    <row r="3" spans="1:19" x14ac:dyDescent="0.2">
      <c r="A3" s="28" t="s">
        <v>1</v>
      </c>
      <c r="B3" s="29" t="s">
        <v>55</v>
      </c>
      <c r="C3" s="29" t="s">
        <v>55</v>
      </c>
      <c r="D3" s="29" t="s">
        <v>55</v>
      </c>
      <c r="E3" s="29" t="s">
        <v>55</v>
      </c>
      <c r="F3" s="29"/>
      <c r="G3" s="29" t="s">
        <v>55</v>
      </c>
      <c r="H3" s="29" t="s">
        <v>55</v>
      </c>
      <c r="I3" s="29" t="s">
        <v>55</v>
      </c>
      <c r="J3" s="29" t="s">
        <v>55</v>
      </c>
      <c r="K3" s="29"/>
      <c r="L3" s="29" t="s">
        <v>55</v>
      </c>
      <c r="M3" s="29" t="s">
        <v>55</v>
      </c>
      <c r="N3" s="29" t="s">
        <v>55</v>
      </c>
      <c r="O3" s="29" t="s">
        <v>55</v>
      </c>
      <c r="P3" s="29" t="s">
        <v>55</v>
      </c>
      <c r="Q3" s="29" t="s">
        <v>55</v>
      </c>
      <c r="R3" s="29" t="s">
        <v>55</v>
      </c>
      <c r="S3" s="29" t="s">
        <v>55</v>
      </c>
    </row>
    <row r="4" spans="1:19" s="22" customFormat="1" ht="40.5" customHeight="1" x14ac:dyDescent="0.2">
      <c r="A4" s="35" t="s">
        <v>59</v>
      </c>
      <c r="B4" s="31" t="s">
        <v>60</v>
      </c>
      <c r="C4" s="31" t="s">
        <v>60</v>
      </c>
      <c r="D4" s="31" t="s">
        <v>60</v>
      </c>
      <c r="E4" s="31" t="s">
        <v>60</v>
      </c>
      <c r="F4" s="31"/>
      <c r="G4" s="31" t="s">
        <v>60</v>
      </c>
      <c r="H4" s="31" t="s">
        <v>60</v>
      </c>
      <c r="I4" s="31" t="s">
        <v>60</v>
      </c>
      <c r="J4" s="31" t="s">
        <v>60</v>
      </c>
      <c r="K4" s="31"/>
      <c r="L4" s="31" t="s">
        <v>60</v>
      </c>
      <c r="M4" s="31" t="s">
        <v>60</v>
      </c>
      <c r="N4" s="31" t="s">
        <v>60</v>
      </c>
      <c r="O4" s="31" t="s">
        <v>60</v>
      </c>
      <c r="P4" s="31" t="s">
        <v>60</v>
      </c>
      <c r="Q4" s="31" t="s">
        <v>60</v>
      </c>
      <c r="R4" s="31" t="s">
        <v>60</v>
      </c>
      <c r="S4" s="31" t="s">
        <v>60</v>
      </c>
    </row>
    <row r="5" spans="1:19" s="22" customFormat="1" x14ac:dyDescent="0.2">
      <c r="A5" s="32" t="s">
        <v>2</v>
      </c>
      <c r="B5" s="33">
        <f>INDEX($A$12:$A$1002, MATCH(TRUE, INDEX(ISNUMBER(B12:B1002), 0), 0))</f>
        <v>33269</v>
      </c>
      <c r="C5" s="33">
        <f t="shared" ref="C5:N5" si="0">INDEX($A$12:$A$1002, MATCH(TRUE, INDEX(ISNUMBER(C12:C1002), 0), 0))</f>
        <v>33269</v>
      </c>
      <c r="D5" s="33">
        <f>INDEX($A$12:$A$1002, MATCH(TRUE, INDEX(ISNUMBER(D12:D1002), 0), 0))</f>
        <v>39844</v>
      </c>
      <c r="E5" s="33">
        <f t="shared" si="0"/>
        <v>42035</v>
      </c>
      <c r="F5" s="33"/>
      <c r="G5" s="33">
        <f>INDEX($A$12:$A$1002, MATCH(TRUE, INDEX(ISNUMBER(G12:G1002), 0), 0))</f>
        <v>33269</v>
      </c>
      <c r="H5" s="33">
        <f>INDEX($A$12:$A$1002, MATCH(TRUE, INDEX(ISNUMBER(H12:H1002), 0), 0))</f>
        <v>33269</v>
      </c>
      <c r="I5" s="33">
        <f t="shared" si="0"/>
        <v>33269</v>
      </c>
      <c r="J5" s="33">
        <f t="shared" si="0"/>
        <v>33269</v>
      </c>
      <c r="K5" s="33"/>
      <c r="L5" s="33">
        <f t="shared" si="0"/>
        <v>42035</v>
      </c>
      <c r="M5" s="33">
        <f t="shared" si="0"/>
        <v>36616</v>
      </c>
      <c r="N5" s="33">
        <f t="shared" si="0"/>
        <v>40847</v>
      </c>
      <c r="O5" s="33">
        <f>INDEX($A$12:$A$1002, MATCH(TRUE, INDEX(ISNUMBER(O12:O1002), 0), 0))</f>
        <v>40847</v>
      </c>
      <c r="P5" s="33">
        <f>INDEX($A$12:$A$1002, MATCH(TRUE, INDEX(ISNUMBER(P12:P1002), 0), 0))</f>
        <v>40847</v>
      </c>
      <c r="Q5" s="33">
        <f>INDEX($A$12:$A$1002, MATCH(TRUE, INDEX(ISNUMBER(Q12:Q1002), 0), 0))</f>
        <v>40847</v>
      </c>
      <c r="R5" s="33">
        <f>INDEX($A$12:$A$1002, MATCH(TRUE, INDEX(ISNUMBER(R12:R1002), 0), 0))</f>
        <v>40847</v>
      </c>
      <c r="S5" s="33">
        <f>INDEX($A$12:$A$1002, MATCH(TRUE, INDEX(ISNUMBER(S12:S1002), 0), 0))</f>
        <v>42035</v>
      </c>
    </row>
    <row r="6" spans="1:19" s="22" customFormat="1" x14ac:dyDescent="0.2">
      <c r="A6" s="32" t="s">
        <v>3</v>
      </c>
      <c r="B6" s="33">
        <f>LOOKUP(2,1/(ISNUMBER(B12:B1002)), $A$12:$A$1002)</f>
        <v>46081</v>
      </c>
      <c r="C6" s="33">
        <f t="shared" ref="C6:N6" si="1">LOOKUP(2,1/(ISNUMBER(C12:C1002)), $A$12:$A$1002)</f>
        <v>46081</v>
      </c>
      <c r="D6" s="33">
        <f>LOOKUP(2,1/(ISNUMBER(D12:D1002)), $A$12:$A$1002)</f>
        <v>46081</v>
      </c>
      <c r="E6" s="33">
        <f t="shared" si="1"/>
        <v>46081</v>
      </c>
      <c r="F6" s="33"/>
      <c r="G6" s="33" t="e">
        <f>LOOKUP(2,1/(ISNUMBER(G434:G1002)), $A$12:$A$1002)</f>
        <v>#N/A</v>
      </c>
      <c r="H6" s="33">
        <f>LOOKUP(2,1/(ISNUMBER(H12:H1002)), $A$12:$A$1002)</f>
        <v>46081</v>
      </c>
      <c r="I6" s="33">
        <f t="shared" si="1"/>
        <v>46053</v>
      </c>
      <c r="J6" s="33">
        <f t="shared" si="1"/>
        <v>46081</v>
      </c>
      <c r="K6" s="33"/>
      <c r="L6" s="33">
        <f t="shared" si="1"/>
        <v>46081</v>
      </c>
      <c r="M6" s="33">
        <f t="shared" si="1"/>
        <v>46081</v>
      </c>
      <c r="N6" s="33">
        <f t="shared" si="1"/>
        <v>46081</v>
      </c>
      <c r="O6" s="33">
        <f>LOOKUP(2,1/(ISNUMBER(O13:O1002)), $A$12:$A$1002)</f>
        <v>46053</v>
      </c>
      <c r="P6" s="33">
        <f>LOOKUP(2,1/(ISNUMBER(P13:P1002)), $A$12:$A$1002)</f>
        <v>46053</v>
      </c>
      <c r="Q6" s="33">
        <f>LOOKUP(2,1/(ISNUMBER(Q12:Q1002)), $A$12:$A$1002)</f>
        <v>46081</v>
      </c>
      <c r="R6" s="33">
        <f>LOOKUP(2,1/(ISNUMBER(R12:R1002)), $A$12:$A$1002)</f>
        <v>46081</v>
      </c>
      <c r="S6" s="33">
        <f>LOOKUP(2,1/(ISNUMBER(S12:S1002)), $A$12:$A$1002)</f>
        <v>46081</v>
      </c>
    </row>
    <row r="7" spans="1:19" x14ac:dyDescent="0.2">
      <c r="A7" s="28" t="s">
        <v>938</v>
      </c>
      <c r="B7" s="34">
        <f>COUNT(B12:B7425)</f>
        <v>422</v>
      </c>
      <c r="C7" s="34">
        <f t="shared" ref="C7:R7" si="2">COUNT(C12:C7425)</f>
        <v>422</v>
      </c>
      <c r="D7" s="34">
        <f>COUNT(D12:D7425)</f>
        <v>206</v>
      </c>
      <c r="E7" s="34">
        <f t="shared" si="2"/>
        <v>134</v>
      </c>
      <c r="F7" s="34"/>
      <c r="G7" s="34">
        <f>COUNT(G12:G7425)</f>
        <v>421</v>
      </c>
      <c r="H7" s="34">
        <f>COUNT(H12:H7425)</f>
        <v>422</v>
      </c>
      <c r="I7" s="34">
        <f t="shared" si="2"/>
        <v>421</v>
      </c>
      <c r="J7" s="34">
        <f t="shared" si="2"/>
        <v>422</v>
      </c>
      <c r="K7" s="34"/>
      <c r="L7" s="34">
        <f t="shared" si="2"/>
        <v>134</v>
      </c>
      <c r="M7" s="34">
        <f t="shared" si="2"/>
        <v>292</v>
      </c>
      <c r="N7" s="34">
        <f t="shared" si="2"/>
        <v>173</v>
      </c>
      <c r="O7" s="34">
        <f t="shared" si="2"/>
        <v>173</v>
      </c>
      <c r="P7" s="34">
        <f t="shared" si="2"/>
        <v>173</v>
      </c>
      <c r="Q7" s="34">
        <f t="shared" si="2"/>
        <v>173</v>
      </c>
      <c r="R7" s="34">
        <f t="shared" si="2"/>
        <v>173</v>
      </c>
      <c r="S7" s="34">
        <f t="shared" ref="S7" si="3">COUNT(S12:S7425)</f>
        <v>134</v>
      </c>
    </row>
    <row r="8" spans="1:19" s="62" customFormat="1" ht="51" hidden="1" x14ac:dyDescent="0.2">
      <c r="A8" s="86" t="s">
        <v>872</v>
      </c>
      <c r="B8" s="96" t="s">
        <v>232</v>
      </c>
      <c r="C8" s="96" t="s">
        <v>233</v>
      </c>
      <c r="D8" s="96" t="s">
        <v>234</v>
      </c>
      <c r="E8" s="96" t="s">
        <v>235</v>
      </c>
      <c r="F8" s="87"/>
      <c r="G8" s="96" t="s">
        <v>236</v>
      </c>
      <c r="H8" s="96" t="s">
        <v>237</v>
      </c>
      <c r="I8" s="96" t="s">
        <v>238</v>
      </c>
      <c r="J8" s="96" t="s">
        <v>239</v>
      </c>
      <c r="K8" s="87"/>
      <c r="L8" s="96" t="s">
        <v>570</v>
      </c>
      <c r="M8" s="96" t="s">
        <v>571</v>
      </c>
      <c r="N8" s="96" t="s">
        <v>572</v>
      </c>
      <c r="O8" s="96" t="s">
        <v>573</v>
      </c>
      <c r="P8" s="96" t="s">
        <v>574</v>
      </c>
      <c r="Q8" s="96" t="s">
        <v>575</v>
      </c>
      <c r="R8" s="96" t="s">
        <v>569</v>
      </c>
      <c r="S8" s="96" t="s">
        <v>569</v>
      </c>
    </row>
    <row r="9" spans="1:19" s="142" customFormat="1" ht="18" customHeight="1" x14ac:dyDescent="0.25">
      <c r="A9" s="245" t="s">
        <v>227</v>
      </c>
      <c r="B9" s="253" t="s">
        <v>577</v>
      </c>
      <c r="C9" s="253"/>
      <c r="D9" s="253"/>
      <c r="E9" s="253"/>
      <c r="F9" s="253"/>
      <c r="G9" s="253"/>
      <c r="H9" s="253"/>
      <c r="I9" s="253"/>
      <c r="J9" s="253"/>
      <c r="K9" s="155"/>
      <c r="L9" s="253" t="s">
        <v>578</v>
      </c>
      <c r="M9" s="253"/>
      <c r="N9" s="253"/>
      <c r="O9" s="253"/>
      <c r="P9" s="253"/>
      <c r="Q9" s="253"/>
      <c r="R9" s="253"/>
    </row>
    <row r="10" spans="1:19" s="132" customFormat="1" ht="16.5" customHeight="1" x14ac:dyDescent="0.2">
      <c r="A10" s="246"/>
      <c r="B10" s="249" t="s">
        <v>579</v>
      </c>
      <c r="C10" s="249"/>
      <c r="D10" s="249"/>
      <c r="E10" s="249"/>
      <c r="F10" s="133"/>
      <c r="G10" s="249" t="s">
        <v>1004</v>
      </c>
      <c r="H10" s="249"/>
      <c r="I10" s="249"/>
      <c r="J10" s="249"/>
      <c r="K10" s="133"/>
      <c r="L10" s="274" t="s">
        <v>240</v>
      </c>
      <c r="M10" s="274" t="s">
        <v>581</v>
      </c>
      <c r="N10" s="274" t="s">
        <v>241</v>
      </c>
      <c r="O10" s="274" t="s">
        <v>230</v>
      </c>
      <c r="P10" s="274" t="s">
        <v>231</v>
      </c>
      <c r="Q10" s="274" t="s">
        <v>228</v>
      </c>
      <c r="R10" s="274" t="s">
        <v>946</v>
      </c>
      <c r="S10" s="274" t="s">
        <v>1002</v>
      </c>
    </row>
    <row r="11" spans="1:19" s="134" customFormat="1" ht="41.4" customHeight="1" x14ac:dyDescent="0.3">
      <c r="A11" s="247"/>
      <c r="B11" s="170" t="s">
        <v>576</v>
      </c>
      <c r="C11" s="170" t="s">
        <v>944</v>
      </c>
      <c r="D11" s="213" t="s">
        <v>1000</v>
      </c>
      <c r="E11" s="170" t="s">
        <v>992</v>
      </c>
      <c r="F11" s="170"/>
      <c r="G11" s="213" t="s">
        <v>1003</v>
      </c>
      <c r="H11" s="233" t="s">
        <v>580</v>
      </c>
      <c r="I11" s="233" t="s">
        <v>945</v>
      </c>
      <c r="J11" s="233" t="s">
        <v>548</v>
      </c>
      <c r="K11" s="170"/>
      <c r="L11" s="275"/>
      <c r="M11" s="275"/>
      <c r="N11" s="275"/>
      <c r="O11" s="275"/>
      <c r="P11" s="275"/>
      <c r="Q11" s="275"/>
      <c r="R11" s="275"/>
      <c r="S11" s="275"/>
    </row>
    <row r="12" spans="1:19" s="3" customFormat="1" ht="11.25" customHeight="1" x14ac:dyDescent="0.2">
      <c r="A12" s="5">
        <v>33269</v>
      </c>
      <c r="B12" s="217">
        <v>8539.2000000000007</v>
      </c>
      <c r="C12" s="217">
        <v>11.99995</v>
      </c>
      <c r="D12" s="41"/>
      <c r="E12" s="217"/>
      <c r="F12" s="217"/>
      <c r="G12" s="217">
        <v>11.32893</v>
      </c>
      <c r="H12" s="120">
        <v>-0.66847250000000003</v>
      </c>
      <c r="I12" s="217">
        <v>1.498969</v>
      </c>
      <c r="J12" s="217">
        <v>4.8119259999999997</v>
      </c>
      <c r="K12" s="217"/>
      <c r="L12" s="218" t="s">
        <v>986</v>
      </c>
      <c r="M12" s="218" t="s">
        <v>986</v>
      </c>
      <c r="N12" s="219"/>
      <c r="O12" s="39"/>
      <c r="P12" s="39"/>
      <c r="Q12" s="39"/>
      <c r="R12" s="39"/>
      <c r="S12" s="39" t="s">
        <v>986</v>
      </c>
    </row>
    <row r="13" spans="1:19" x14ac:dyDescent="0.2">
      <c r="A13" s="5">
        <v>33297</v>
      </c>
      <c r="B13" s="26">
        <v>8601.7000000000007</v>
      </c>
      <c r="C13" s="26">
        <v>11.99995</v>
      </c>
      <c r="E13" s="26"/>
      <c r="F13" s="26"/>
      <c r="G13" s="120">
        <v>11.331480000000001</v>
      </c>
      <c r="H13" s="120">
        <v>-0.66847250000000003</v>
      </c>
      <c r="I13" s="26">
        <v>1.457851</v>
      </c>
      <c r="J13" s="26">
        <v>5.3187160000000002</v>
      </c>
      <c r="K13" s="26"/>
      <c r="L13" s="26"/>
      <c r="M13" s="26"/>
      <c r="N13" s="26"/>
      <c r="O13" s="26"/>
      <c r="P13" s="26"/>
      <c r="Q13" s="26"/>
      <c r="R13" s="26"/>
      <c r="S13" s="26"/>
    </row>
    <row r="14" spans="1:19" x14ac:dyDescent="0.2">
      <c r="A14" s="5">
        <v>33328</v>
      </c>
      <c r="B14" s="26">
        <v>8592.5</v>
      </c>
      <c r="C14" s="26">
        <v>12</v>
      </c>
      <c r="E14" s="26"/>
      <c r="F14" s="26"/>
      <c r="G14" s="120">
        <v>11.29706</v>
      </c>
      <c r="H14" s="120">
        <v>-0.70293859999999997</v>
      </c>
      <c r="I14" s="26">
        <v>1.261565</v>
      </c>
      <c r="J14" s="26">
        <v>5.1463479999999997</v>
      </c>
      <c r="K14" s="26"/>
      <c r="L14" s="26"/>
      <c r="M14" s="26"/>
      <c r="N14" s="26"/>
      <c r="O14" s="26"/>
      <c r="P14" s="26"/>
      <c r="Q14" s="26"/>
      <c r="R14" s="26"/>
      <c r="S14" s="26"/>
    </row>
    <row r="15" spans="1:19" x14ac:dyDescent="0.2">
      <c r="A15" s="5">
        <v>33358</v>
      </c>
      <c r="B15" s="26">
        <v>8629.2000000000007</v>
      </c>
      <c r="C15" s="26">
        <v>11.99995</v>
      </c>
      <c r="E15" s="26"/>
      <c r="F15" s="26"/>
      <c r="G15" s="120">
        <v>11.335929999999999</v>
      </c>
      <c r="H15" s="120">
        <v>-0.66402450000000002</v>
      </c>
      <c r="I15" s="26">
        <v>1.5540259999999999</v>
      </c>
      <c r="J15" s="26">
        <v>6.257822</v>
      </c>
      <c r="K15" s="26"/>
      <c r="L15" s="26"/>
      <c r="M15" s="26"/>
      <c r="N15" s="26"/>
      <c r="O15" s="26"/>
      <c r="P15" s="26"/>
      <c r="Q15" s="26"/>
      <c r="R15" s="26"/>
      <c r="S15" s="26"/>
    </row>
    <row r="16" spans="1:19" x14ac:dyDescent="0.2">
      <c r="A16" s="5">
        <v>33389</v>
      </c>
      <c r="B16" s="26">
        <v>8760</v>
      </c>
      <c r="C16" s="26">
        <v>12</v>
      </c>
      <c r="E16" s="26"/>
      <c r="F16" s="26"/>
      <c r="G16" s="120">
        <v>12.45776</v>
      </c>
      <c r="H16" s="120">
        <v>0.45776250000000002</v>
      </c>
      <c r="I16" s="26">
        <v>1.2922370000000001</v>
      </c>
      <c r="J16" s="26">
        <v>6.3162099999999999</v>
      </c>
      <c r="K16" s="26"/>
      <c r="L16" s="26"/>
      <c r="M16" s="26"/>
      <c r="N16" s="26"/>
      <c r="O16" s="26"/>
      <c r="P16" s="26"/>
      <c r="Q16" s="26"/>
      <c r="R16" s="26"/>
      <c r="S16" s="26"/>
    </row>
    <row r="17" spans="1:19" x14ac:dyDescent="0.2">
      <c r="A17" s="5">
        <v>33419</v>
      </c>
      <c r="B17" s="26">
        <v>8824.2000000000007</v>
      </c>
      <c r="C17" s="26">
        <v>11.99995</v>
      </c>
      <c r="E17" s="26"/>
      <c r="F17" s="26"/>
      <c r="G17" s="120">
        <v>11.84243</v>
      </c>
      <c r="H17" s="120">
        <v>-0.15752140000000001</v>
      </c>
      <c r="I17" s="26">
        <v>1.271503</v>
      </c>
      <c r="J17" s="26">
        <v>5.6401719999999997</v>
      </c>
      <c r="K17" s="26"/>
      <c r="L17" s="26"/>
      <c r="M17" s="26"/>
      <c r="N17" s="26"/>
      <c r="O17" s="26"/>
      <c r="P17" s="26"/>
      <c r="Q17" s="26"/>
      <c r="R17" s="26"/>
      <c r="S17" s="26"/>
    </row>
    <row r="18" spans="1:19" x14ac:dyDescent="0.2">
      <c r="A18" s="5">
        <v>33450</v>
      </c>
      <c r="B18" s="26">
        <v>8791.7000000000007</v>
      </c>
      <c r="C18" s="26">
        <v>11.99995</v>
      </c>
      <c r="E18" s="26"/>
      <c r="F18" s="26"/>
      <c r="G18" s="120">
        <v>11.856640000000001</v>
      </c>
      <c r="H18" s="120">
        <v>-0.143317</v>
      </c>
      <c r="I18" s="26">
        <v>1.466156</v>
      </c>
      <c r="J18" s="26">
        <v>2.7924060000000002</v>
      </c>
      <c r="K18" s="26"/>
      <c r="L18" s="26"/>
      <c r="M18" s="26"/>
      <c r="N18" s="26"/>
      <c r="O18" s="26"/>
      <c r="P18" s="26"/>
      <c r="Q18" s="26"/>
      <c r="R18" s="26"/>
      <c r="S18" s="26"/>
    </row>
    <row r="19" spans="1:19" x14ac:dyDescent="0.2">
      <c r="A19" s="5">
        <v>33481</v>
      </c>
      <c r="B19" s="26">
        <v>8686.2999999999993</v>
      </c>
      <c r="C19" s="26">
        <v>15.99991</v>
      </c>
      <c r="E19" s="26"/>
      <c r="F19" s="26"/>
      <c r="G19" s="120">
        <v>16.049410000000002</v>
      </c>
      <c r="H19" s="120">
        <v>4.9503239999999997E-2</v>
      </c>
      <c r="I19" s="26">
        <v>1.46898</v>
      </c>
      <c r="J19" s="26">
        <v>0.81507660000000004</v>
      </c>
      <c r="K19" s="26"/>
      <c r="L19" s="26"/>
      <c r="M19" s="26"/>
      <c r="N19" s="26"/>
      <c r="O19" s="26"/>
      <c r="P19" s="26"/>
      <c r="Q19" s="26"/>
      <c r="R19" s="26"/>
      <c r="S19" s="26"/>
    </row>
    <row r="20" spans="1:19" x14ac:dyDescent="0.2">
      <c r="A20" s="5">
        <v>33511</v>
      </c>
      <c r="B20" s="26">
        <v>8717.5</v>
      </c>
      <c r="C20" s="26">
        <v>16</v>
      </c>
      <c r="E20" s="26"/>
      <c r="F20" s="26"/>
      <c r="G20" s="120">
        <v>15.94265</v>
      </c>
      <c r="H20" s="120">
        <v>-5.735589E-2</v>
      </c>
      <c r="I20" s="26">
        <v>1.4465159999999999</v>
      </c>
      <c r="J20" s="26">
        <v>0.79151139999999998</v>
      </c>
      <c r="K20" s="26"/>
      <c r="L20" s="26"/>
      <c r="M20" s="26"/>
      <c r="N20" s="26"/>
      <c r="O20" s="26"/>
      <c r="P20" s="26"/>
      <c r="Q20" s="26"/>
      <c r="R20" s="26"/>
      <c r="S20" s="26"/>
    </row>
    <row r="21" spans="1:19" x14ac:dyDescent="0.2">
      <c r="A21" s="5">
        <v>33542</v>
      </c>
      <c r="B21" s="26">
        <v>8759.4</v>
      </c>
      <c r="C21" s="26">
        <v>15.99995</v>
      </c>
      <c r="E21" s="26"/>
      <c r="F21" s="26"/>
      <c r="G21" s="120">
        <v>16.23855</v>
      </c>
      <c r="H21" s="120">
        <v>0.2386008</v>
      </c>
      <c r="I21" s="26">
        <v>1.4373130000000001</v>
      </c>
      <c r="J21" s="26">
        <v>0.38929599999999998</v>
      </c>
      <c r="K21" s="26"/>
      <c r="L21" s="26"/>
      <c r="M21" s="26"/>
      <c r="N21" s="26"/>
      <c r="O21" s="26"/>
      <c r="P21" s="26"/>
      <c r="Q21" s="26"/>
      <c r="R21" s="26"/>
      <c r="S21" s="26"/>
    </row>
    <row r="22" spans="1:19" x14ac:dyDescent="0.2">
      <c r="A22" s="5">
        <v>33572</v>
      </c>
      <c r="B22" s="26">
        <v>8698.1</v>
      </c>
      <c r="C22" s="26">
        <v>16.000050000000002</v>
      </c>
      <c r="E22" s="26"/>
      <c r="F22" s="26"/>
      <c r="G22" s="120">
        <v>16.19434</v>
      </c>
      <c r="H22" s="120">
        <v>0.1942953</v>
      </c>
      <c r="I22" s="26">
        <v>1.3566180000000001</v>
      </c>
      <c r="J22" s="26">
        <v>0</v>
      </c>
      <c r="K22" s="26"/>
      <c r="L22" s="26"/>
      <c r="M22" s="26"/>
      <c r="N22" s="26"/>
      <c r="O22" s="26"/>
      <c r="P22" s="26"/>
      <c r="Q22" s="26"/>
      <c r="R22" s="26"/>
      <c r="S22" s="26"/>
    </row>
    <row r="23" spans="1:19" x14ac:dyDescent="0.2">
      <c r="A23" s="5">
        <v>33603</v>
      </c>
      <c r="B23" s="26">
        <v>8656.2999999999993</v>
      </c>
      <c r="C23" s="26">
        <v>15.99991</v>
      </c>
      <c r="E23" s="26"/>
      <c r="F23" s="26"/>
      <c r="G23" s="120">
        <v>15.265180000000001</v>
      </c>
      <c r="H23" s="120">
        <v>-0.73472499999999996</v>
      </c>
      <c r="I23" s="26">
        <v>2.526484</v>
      </c>
      <c r="J23" s="26">
        <v>0.18599170000000001</v>
      </c>
      <c r="K23" s="26"/>
      <c r="L23" s="26"/>
      <c r="M23" s="26"/>
      <c r="N23" s="26"/>
      <c r="O23" s="26"/>
      <c r="P23" s="26"/>
      <c r="Q23" s="26"/>
      <c r="R23" s="26"/>
      <c r="S23" s="26"/>
    </row>
    <row r="24" spans="1:19" x14ac:dyDescent="0.2">
      <c r="A24" s="5">
        <v>33634</v>
      </c>
      <c r="B24" s="26">
        <v>8634.4</v>
      </c>
      <c r="C24" s="26">
        <v>15.99995</v>
      </c>
      <c r="E24" s="26"/>
      <c r="F24" s="26"/>
      <c r="G24" s="120">
        <v>11.18202</v>
      </c>
      <c r="H24" s="120">
        <v>-4.8179369999999997</v>
      </c>
      <c r="I24" s="26">
        <v>1.3284069999999999</v>
      </c>
      <c r="J24" s="26">
        <v>0</v>
      </c>
      <c r="K24" s="26"/>
      <c r="L24" s="26"/>
      <c r="M24" s="26"/>
      <c r="N24" s="26"/>
      <c r="O24" s="26"/>
      <c r="P24" s="26"/>
      <c r="Q24" s="26"/>
      <c r="R24" s="26"/>
      <c r="S24" s="26"/>
    </row>
    <row r="25" spans="1:19" x14ac:dyDescent="0.2">
      <c r="A25" s="5">
        <v>33663</v>
      </c>
      <c r="B25" s="26">
        <v>8426.2999999999993</v>
      </c>
      <c r="C25" s="26">
        <v>15.9999</v>
      </c>
      <c r="E25" s="26"/>
      <c r="F25" s="26"/>
      <c r="G25" s="120">
        <v>15.632009999999999</v>
      </c>
      <c r="H25" s="120">
        <v>-0.36908249999999998</v>
      </c>
      <c r="I25" s="26">
        <v>1.3647750000000001</v>
      </c>
      <c r="J25" s="26">
        <v>0</v>
      </c>
      <c r="K25" s="26"/>
      <c r="L25" s="26"/>
      <c r="M25" s="26"/>
      <c r="N25" s="26"/>
      <c r="O25" s="26"/>
      <c r="P25" s="26"/>
      <c r="Q25" s="26"/>
      <c r="R25" s="26"/>
      <c r="S25" s="26"/>
    </row>
    <row r="26" spans="1:19" x14ac:dyDescent="0.2">
      <c r="A26" s="5">
        <v>33694</v>
      </c>
      <c r="B26" s="26">
        <v>8300.6</v>
      </c>
      <c r="C26" s="26">
        <v>16.000050000000002</v>
      </c>
      <c r="E26" s="26"/>
      <c r="F26" s="26"/>
      <c r="G26" s="120">
        <v>15.809699999999999</v>
      </c>
      <c r="H26" s="120">
        <v>-0.19155240000000001</v>
      </c>
      <c r="I26" s="26">
        <v>1.62157</v>
      </c>
      <c r="J26" s="26">
        <v>0</v>
      </c>
      <c r="K26" s="26"/>
      <c r="L26" s="26"/>
      <c r="M26" s="26"/>
      <c r="N26" s="26"/>
      <c r="O26" s="26"/>
      <c r="P26" s="26"/>
      <c r="Q26" s="26"/>
      <c r="R26" s="26"/>
      <c r="S26" s="26"/>
    </row>
    <row r="27" spans="1:19" x14ac:dyDescent="0.2">
      <c r="A27" s="5">
        <v>33724</v>
      </c>
      <c r="B27" s="26">
        <v>8321.2999999999993</v>
      </c>
      <c r="C27" s="26">
        <v>15.9999</v>
      </c>
      <c r="E27" s="26"/>
      <c r="F27" s="26"/>
      <c r="G27" s="120">
        <v>15.70548</v>
      </c>
      <c r="H27" s="120">
        <v>-0.2944252</v>
      </c>
      <c r="I27" s="26">
        <v>1.646377</v>
      </c>
      <c r="J27" s="26">
        <v>0.1694447</v>
      </c>
      <c r="K27" s="26"/>
      <c r="L27" s="26"/>
      <c r="M27" s="26"/>
      <c r="N27" s="26"/>
      <c r="O27" s="26"/>
      <c r="P27" s="26"/>
      <c r="Q27" s="26"/>
      <c r="R27" s="26"/>
      <c r="S27" s="26"/>
    </row>
    <row r="28" spans="1:19" x14ac:dyDescent="0.2">
      <c r="A28" s="5">
        <v>33755</v>
      </c>
      <c r="B28" s="26">
        <v>8330</v>
      </c>
      <c r="C28" s="26">
        <v>16</v>
      </c>
      <c r="E28" s="26"/>
      <c r="F28" s="26"/>
      <c r="G28" s="120">
        <v>16.268910000000002</v>
      </c>
      <c r="H28" s="120">
        <v>0.26890750000000002</v>
      </c>
      <c r="I28" s="26">
        <v>1.3457380000000001</v>
      </c>
      <c r="J28" s="26">
        <v>0.36014400000000002</v>
      </c>
      <c r="K28" s="26"/>
      <c r="L28" s="26"/>
      <c r="M28" s="26"/>
      <c r="N28" s="26"/>
      <c r="O28" s="26"/>
      <c r="P28" s="26"/>
      <c r="Q28" s="26"/>
      <c r="R28" s="26"/>
      <c r="S28" s="26"/>
    </row>
    <row r="29" spans="1:19" x14ac:dyDescent="0.2">
      <c r="A29" s="5">
        <v>33785</v>
      </c>
      <c r="B29" s="26">
        <v>8350</v>
      </c>
      <c r="C29" s="26">
        <v>16</v>
      </c>
      <c r="E29" s="26"/>
      <c r="F29" s="26"/>
      <c r="G29" s="120">
        <v>15.18802</v>
      </c>
      <c r="H29" s="120">
        <v>-0.81197609999999998</v>
      </c>
      <c r="I29" s="26">
        <v>1.8550899999999999</v>
      </c>
      <c r="J29" s="26">
        <v>1.1449100000000001</v>
      </c>
      <c r="K29" s="26"/>
      <c r="L29" s="26"/>
      <c r="M29" s="26"/>
      <c r="N29" s="26"/>
      <c r="O29" s="26"/>
      <c r="P29" s="26"/>
      <c r="Q29" s="26"/>
      <c r="R29" s="26"/>
      <c r="S29" s="26"/>
    </row>
    <row r="30" spans="1:19" x14ac:dyDescent="0.2">
      <c r="A30" s="5">
        <v>33816</v>
      </c>
      <c r="B30" s="26">
        <v>8396.9</v>
      </c>
      <c r="C30" s="26">
        <v>15.99995</v>
      </c>
      <c r="E30" s="26"/>
      <c r="F30" s="26"/>
      <c r="G30" s="120">
        <v>16.130949999999999</v>
      </c>
      <c r="H30" s="120">
        <v>0.1310007</v>
      </c>
      <c r="I30" s="26">
        <v>1.3719349999999999</v>
      </c>
      <c r="J30" s="26">
        <v>1.188534</v>
      </c>
      <c r="K30" s="26"/>
      <c r="L30" s="26"/>
      <c r="M30" s="26"/>
      <c r="N30" s="26"/>
      <c r="O30" s="26"/>
      <c r="P30" s="26"/>
      <c r="Q30" s="26"/>
      <c r="R30" s="26"/>
      <c r="S30" s="26"/>
    </row>
    <row r="31" spans="1:19" x14ac:dyDescent="0.2">
      <c r="A31" s="5">
        <v>33847</v>
      </c>
      <c r="B31" s="26">
        <v>8463.7999999999993</v>
      </c>
      <c r="C31" s="26">
        <v>15.99991</v>
      </c>
      <c r="E31" s="26"/>
      <c r="F31" s="26"/>
      <c r="G31" s="120">
        <v>16.160589999999999</v>
      </c>
      <c r="H31" s="120">
        <v>0.1595028</v>
      </c>
      <c r="I31" s="26">
        <v>1.2547550000000001</v>
      </c>
      <c r="J31" s="26">
        <v>0.39462180000000002</v>
      </c>
      <c r="K31" s="26"/>
      <c r="L31" s="26"/>
      <c r="M31" s="26"/>
      <c r="N31" s="26"/>
      <c r="O31" s="26"/>
      <c r="P31" s="26"/>
      <c r="Q31" s="26"/>
      <c r="R31" s="26"/>
      <c r="S31" s="26"/>
    </row>
    <row r="32" spans="1:19" x14ac:dyDescent="0.2">
      <c r="A32" s="5">
        <v>33877</v>
      </c>
      <c r="B32" s="26">
        <v>8298.7999999999993</v>
      </c>
      <c r="C32" s="26">
        <v>15.9999</v>
      </c>
      <c r="E32" s="26"/>
      <c r="F32" s="26"/>
      <c r="G32" s="120">
        <v>15.26727</v>
      </c>
      <c r="H32" s="120">
        <v>-0.73263599999999995</v>
      </c>
      <c r="I32" s="26">
        <v>1.731576</v>
      </c>
      <c r="J32" s="26">
        <v>2.149708</v>
      </c>
      <c r="K32" s="26"/>
      <c r="L32" s="26"/>
      <c r="M32" s="26"/>
      <c r="N32" s="26"/>
      <c r="O32" s="26"/>
      <c r="P32" s="26"/>
      <c r="Q32" s="26"/>
      <c r="R32" s="26"/>
      <c r="S32" s="26"/>
    </row>
    <row r="33" spans="1:19" x14ac:dyDescent="0.2">
      <c r="A33" s="5">
        <v>33908</v>
      </c>
      <c r="B33" s="26">
        <v>8273.7999999999993</v>
      </c>
      <c r="C33" s="26">
        <v>15.9999</v>
      </c>
      <c r="E33" s="26"/>
      <c r="F33" s="26"/>
      <c r="G33" s="120">
        <v>15.887499999999999</v>
      </c>
      <c r="H33" s="120">
        <v>-0.112403</v>
      </c>
      <c r="I33" s="26">
        <v>1.3959729999999999</v>
      </c>
      <c r="J33" s="26">
        <v>1.0249220000000001</v>
      </c>
      <c r="K33" s="26"/>
      <c r="L33" s="26"/>
      <c r="M33" s="26"/>
      <c r="N33" s="26"/>
      <c r="O33" s="26"/>
      <c r="P33" s="26"/>
      <c r="Q33" s="26"/>
      <c r="R33" s="26"/>
      <c r="S33" s="26"/>
    </row>
    <row r="34" spans="1:19" x14ac:dyDescent="0.2">
      <c r="A34" s="5">
        <v>33938</v>
      </c>
      <c r="B34" s="26">
        <v>8229.4</v>
      </c>
      <c r="C34" s="26">
        <v>15.99995</v>
      </c>
      <c r="E34" s="26"/>
      <c r="F34" s="26"/>
      <c r="G34" s="120">
        <v>13.60731</v>
      </c>
      <c r="H34" s="120">
        <v>-2.3926409999999998</v>
      </c>
      <c r="I34" s="26">
        <v>1.8227329999999999</v>
      </c>
      <c r="J34" s="26">
        <v>0</v>
      </c>
      <c r="K34" s="26"/>
      <c r="L34" s="26"/>
      <c r="M34" s="26"/>
      <c r="N34" s="26"/>
      <c r="O34" s="26"/>
      <c r="P34" s="26"/>
      <c r="Q34" s="26"/>
      <c r="R34" s="26"/>
      <c r="S34" s="26"/>
    </row>
    <row r="35" spans="1:19" x14ac:dyDescent="0.2">
      <c r="A35" s="5">
        <v>33969</v>
      </c>
      <c r="B35" s="26">
        <v>8154.4</v>
      </c>
      <c r="C35" s="26">
        <v>15.99995</v>
      </c>
      <c r="E35" s="26"/>
      <c r="F35" s="26"/>
      <c r="G35" s="120">
        <v>13.79378</v>
      </c>
      <c r="H35" s="120">
        <v>-2.2061709999999999</v>
      </c>
      <c r="I35" s="26">
        <v>2.4612479999999999</v>
      </c>
      <c r="J35" s="26">
        <v>1.6445110000000001</v>
      </c>
      <c r="K35" s="26"/>
      <c r="L35" s="26"/>
      <c r="M35" s="26"/>
      <c r="N35" s="26"/>
      <c r="O35" s="26"/>
      <c r="P35" s="26"/>
      <c r="Q35" s="26"/>
      <c r="R35" s="26"/>
      <c r="S35" s="26"/>
    </row>
    <row r="36" spans="1:19" x14ac:dyDescent="0.2">
      <c r="A36" s="5">
        <v>34000</v>
      </c>
      <c r="B36" s="26">
        <v>8128.1</v>
      </c>
      <c r="C36" s="26">
        <v>16.000050000000002</v>
      </c>
      <c r="E36" s="26"/>
      <c r="F36" s="26"/>
      <c r="G36" s="120">
        <v>14.99366</v>
      </c>
      <c r="H36" s="120">
        <v>-1.0063850000000001</v>
      </c>
      <c r="I36" s="26">
        <v>1.4554450000000001</v>
      </c>
      <c r="J36" s="26">
        <v>3.0031620000000001</v>
      </c>
      <c r="K36" s="26"/>
      <c r="L36" s="26"/>
      <c r="M36" s="26"/>
      <c r="N36" s="26"/>
      <c r="O36" s="26"/>
      <c r="P36" s="26"/>
      <c r="Q36" s="26"/>
      <c r="R36" s="26"/>
      <c r="S36" s="26"/>
    </row>
    <row r="37" spans="1:19" x14ac:dyDescent="0.2">
      <c r="A37" s="5">
        <v>34028</v>
      </c>
      <c r="B37" s="26">
        <v>8100</v>
      </c>
      <c r="C37" s="26">
        <v>16</v>
      </c>
      <c r="E37" s="26"/>
      <c r="F37" s="26"/>
      <c r="G37" s="120">
        <v>14.701230000000001</v>
      </c>
      <c r="H37" s="120">
        <v>-1.1358029999999999</v>
      </c>
      <c r="I37" s="26">
        <v>1.4518519999999999</v>
      </c>
      <c r="J37" s="26">
        <v>1.739506</v>
      </c>
      <c r="K37" s="26"/>
      <c r="L37" s="26"/>
      <c r="M37" s="26"/>
      <c r="N37" s="26"/>
      <c r="O37" s="26"/>
      <c r="P37" s="26"/>
      <c r="Q37" s="26"/>
      <c r="R37" s="26"/>
      <c r="S37" s="26"/>
    </row>
    <row r="38" spans="1:19" x14ac:dyDescent="0.2">
      <c r="A38" s="5">
        <v>34059</v>
      </c>
      <c r="B38" s="26">
        <v>8136.9</v>
      </c>
      <c r="C38" s="26">
        <v>15.99995</v>
      </c>
      <c r="E38" s="26"/>
      <c r="F38" s="26"/>
      <c r="G38" s="120">
        <v>13.830819999999999</v>
      </c>
      <c r="H38" s="120">
        <v>-2.0388600000000001</v>
      </c>
      <c r="I38" s="26">
        <v>1.5411269999999999</v>
      </c>
      <c r="J38" s="26">
        <v>1.152773</v>
      </c>
      <c r="K38" s="26"/>
      <c r="L38" s="26"/>
      <c r="M38" s="26"/>
      <c r="N38" s="26"/>
      <c r="O38" s="26"/>
      <c r="P38" s="26"/>
      <c r="Q38" s="26"/>
      <c r="R38" s="26"/>
      <c r="S38" s="26"/>
    </row>
    <row r="39" spans="1:19" x14ac:dyDescent="0.2">
      <c r="A39" s="5">
        <v>34089</v>
      </c>
      <c r="B39" s="26">
        <v>8225.6</v>
      </c>
      <c r="C39" s="26">
        <v>16.000050000000002</v>
      </c>
      <c r="E39" s="26"/>
      <c r="F39" s="26"/>
      <c r="G39" s="120">
        <v>14.077999999999999</v>
      </c>
      <c r="H39" s="120">
        <v>-1.922048</v>
      </c>
      <c r="I39" s="26">
        <v>1.1731670000000001</v>
      </c>
      <c r="J39" s="26">
        <v>0.2893406</v>
      </c>
      <c r="K39" s="26"/>
      <c r="L39" s="26"/>
      <c r="M39" s="26"/>
      <c r="N39" s="26"/>
      <c r="O39" s="26"/>
      <c r="P39" s="26"/>
      <c r="Q39" s="26"/>
      <c r="R39" s="26"/>
      <c r="S39" s="26"/>
    </row>
    <row r="40" spans="1:19" x14ac:dyDescent="0.2">
      <c r="A40" s="5">
        <v>34120</v>
      </c>
      <c r="B40" s="26">
        <v>8156.3</v>
      </c>
      <c r="C40" s="26">
        <v>15.9999</v>
      </c>
      <c r="E40" s="26"/>
      <c r="F40" s="26"/>
      <c r="G40" s="120">
        <v>15.21646</v>
      </c>
      <c r="H40" s="120">
        <v>-0.78344349999999996</v>
      </c>
      <c r="I40" s="26">
        <v>1.1929430000000001</v>
      </c>
      <c r="J40" s="26">
        <v>1.829261</v>
      </c>
      <c r="K40" s="26"/>
      <c r="L40" s="26"/>
      <c r="M40" s="26"/>
      <c r="N40" s="26"/>
      <c r="O40" s="26"/>
      <c r="P40" s="26"/>
      <c r="Q40" s="26"/>
      <c r="R40" s="26"/>
      <c r="S40" s="26"/>
    </row>
    <row r="41" spans="1:19" x14ac:dyDescent="0.2">
      <c r="A41" s="5">
        <v>34150</v>
      </c>
      <c r="B41" s="26">
        <v>8303.7999999999993</v>
      </c>
      <c r="C41" s="26">
        <v>15.9999</v>
      </c>
      <c r="E41" s="26"/>
      <c r="F41" s="26"/>
      <c r="G41" s="120">
        <v>16.051690000000001</v>
      </c>
      <c r="H41" s="120">
        <v>5.178352E-2</v>
      </c>
      <c r="I41" s="26">
        <v>1.753414</v>
      </c>
      <c r="J41" s="26">
        <v>1.9749989999999999</v>
      </c>
      <c r="K41" s="26"/>
      <c r="L41" s="26"/>
      <c r="M41" s="26"/>
      <c r="N41" s="26"/>
      <c r="O41" s="26"/>
      <c r="P41" s="26"/>
      <c r="Q41" s="26"/>
      <c r="R41" s="26"/>
      <c r="S41" s="26"/>
    </row>
    <row r="42" spans="1:19" x14ac:dyDescent="0.2">
      <c r="A42" s="5">
        <v>34181</v>
      </c>
      <c r="B42" s="26">
        <v>8347.5</v>
      </c>
      <c r="C42" s="26">
        <v>16</v>
      </c>
      <c r="E42" s="26"/>
      <c r="F42" s="26"/>
      <c r="G42" s="120">
        <v>16.02037</v>
      </c>
      <c r="H42" s="120">
        <v>2.0365379999999999E-2</v>
      </c>
      <c r="I42" s="26">
        <v>1.277029</v>
      </c>
      <c r="J42" s="26">
        <v>3.397424</v>
      </c>
      <c r="K42" s="26"/>
      <c r="L42" s="26"/>
      <c r="M42" s="26"/>
      <c r="N42" s="26"/>
      <c r="O42" s="26"/>
      <c r="P42" s="26"/>
      <c r="Q42" s="26"/>
      <c r="R42" s="26"/>
      <c r="S42" s="26"/>
    </row>
    <row r="43" spans="1:19" x14ac:dyDescent="0.2">
      <c r="A43" s="5">
        <v>34212</v>
      </c>
      <c r="B43" s="26">
        <v>8435.6</v>
      </c>
      <c r="C43" s="26">
        <v>16.000050000000002</v>
      </c>
      <c r="E43" s="26"/>
      <c r="F43" s="26"/>
      <c r="G43" s="120">
        <v>16.003599999999999</v>
      </c>
      <c r="H43" s="120">
        <v>3.556357E-3</v>
      </c>
      <c r="I43" s="26">
        <v>1.373939</v>
      </c>
      <c r="J43" s="26">
        <v>3.7887050000000002</v>
      </c>
      <c r="K43" s="26"/>
      <c r="L43" s="26"/>
      <c r="M43" s="26"/>
      <c r="N43" s="26"/>
      <c r="O43" s="26"/>
      <c r="P43" s="26"/>
      <c r="Q43" s="26"/>
      <c r="R43" s="26"/>
      <c r="S43" s="26"/>
    </row>
    <row r="44" spans="1:19" x14ac:dyDescent="0.2">
      <c r="A44" s="5">
        <v>34242</v>
      </c>
      <c r="B44" s="26">
        <v>8344.4</v>
      </c>
      <c r="C44" s="26">
        <v>15.99995</v>
      </c>
      <c r="E44" s="26"/>
      <c r="F44" s="26"/>
      <c r="G44" s="120">
        <v>15.083170000000001</v>
      </c>
      <c r="H44" s="120">
        <v>-0.91678249999999994</v>
      </c>
      <c r="I44" s="26">
        <v>1.57351</v>
      </c>
      <c r="J44" s="26">
        <v>3.8768509999999998</v>
      </c>
      <c r="K44" s="26"/>
      <c r="L44" s="26"/>
      <c r="M44" s="26"/>
      <c r="N44" s="26"/>
      <c r="O44" s="26"/>
      <c r="P44" s="26"/>
      <c r="Q44" s="26"/>
      <c r="R44" s="26"/>
      <c r="S44" s="26"/>
    </row>
    <row r="45" spans="1:19" x14ac:dyDescent="0.2">
      <c r="A45" s="5">
        <v>34273</v>
      </c>
      <c r="B45" s="26">
        <v>8305.6</v>
      </c>
      <c r="C45" s="26">
        <v>16.000050000000002</v>
      </c>
      <c r="E45" s="26"/>
      <c r="F45" s="26"/>
      <c r="G45" s="120">
        <v>15.00433</v>
      </c>
      <c r="H45" s="120">
        <v>-0.99571379999999998</v>
      </c>
      <c r="I45" s="26">
        <v>1.311164</v>
      </c>
      <c r="J45" s="26">
        <v>3.835966</v>
      </c>
      <c r="K45" s="26"/>
      <c r="L45" s="26"/>
      <c r="M45" s="26"/>
      <c r="N45" s="26"/>
      <c r="O45" s="26"/>
      <c r="P45" s="26"/>
      <c r="Q45" s="26"/>
      <c r="R45" s="26"/>
      <c r="S45" s="26"/>
    </row>
    <row r="46" spans="1:19" x14ac:dyDescent="0.2">
      <c r="A46" s="5">
        <v>34303</v>
      </c>
      <c r="B46" s="26">
        <v>8285</v>
      </c>
      <c r="C46" s="26">
        <v>16</v>
      </c>
      <c r="E46" s="26"/>
      <c r="F46" s="26"/>
      <c r="G46" s="120">
        <v>12.998189999999999</v>
      </c>
      <c r="H46" s="120">
        <v>-3.001811</v>
      </c>
      <c r="I46" s="26">
        <v>1.7670490000000001</v>
      </c>
      <c r="J46" s="26">
        <v>4.1834639999999998</v>
      </c>
      <c r="K46" s="26"/>
      <c r="L46" s="26"/>
      <c r="M46" s="26"/>
      <c r="N46" s="26"/>
      <c r="O46" s="26"/>
      <c r="P46" s="26"/>
      <c r="Q46" s="26"/>
      <c r="R46" s="26"/>
      <c r="S46" s="26"/>
    </row>
    <row r="47" spans="1:19" x14ac:dyDescent="0.2">
      <c r="A47" s="5">
        <v>34334</v>
      </c>
      <c r="B47" s="26">
        <v>8366.2999999999993</v>
      </c>
      <c r="C47" s="26">
        <v>15.9999</v>
      </c>
      <c r="E47" s="26"/>
      <c r="F47" s="26"/>
      <c r="G47" s="120">
        <v>12.798970000000001</v>
      </c>
      <c r="H47" s="120">
        <v>-3.2009370000000001</v>
      </c>
      <c r="I47" s="26">
        <v>1.7988839999999999</v>
      </c>
      <c r="J47" s="26">
        <v>4.7918430000000001</v>
      </c>
      <c r="K47" s="26"/>
      <c r="L47" s="26"/>
      <c r="M47" s="26"/>
      <c r="N47" s="26"/>
      <c r="O47" s="26"/>
      <c r="P47" s="26"/>
      <c r="Q47" s="26"/>
      <c r="R47" s="26"/>
      <c r="S47" s="26"/>
    </row>
    <row r="48" spans="1:19" x14ac:dyDescent="0.2">
      <c r="A48" s="5">
        <v>34365</v>
      </c>
      <c r="B48" s="26">
        <v>8467.5</v>
      </c>
      <c r="C48" s="26">
        <v>16</v>
      </c>
      <c r="E48" s="26"/>
      <c r="F48" s="26"/>
      <c r="G48" s="120">
        <v>15.989369999999999</v>
      </c>
      <c r="H48" s="120">
        <v>-1.062887E-2</v>
      </c>
      <c r="I48" s="26">
        <v>1.3073520000000001</v>
      </c>
      <c r="J48" s="26">
        <v>3.603189</v>
      </c>
      <c r="K48" s="26"/>
      <c r="L48" s="26"/>
      <c r="M48" s="26"/>
      <c r="N48" s="26"/>
      <c r="O48" s="26"/>
      <c r="P48" s="26"/>
      <c r="Q48" s="26"/>
      <c r="R48" s="26"/>
      <c r="S48" s="26"/>
    </row>
    <row r="49" spans="1:19" x14ac:dyDescent="0.2">
      <c r="A49" s="5">
        <v>34393</v>
      </c>
      <c r="B49" s="26">
        <v>8415</v>
      </c>
      <c r="C49" s="26">
        <v>16</v>
      </c>
      <c r="E49" s="26"/>
      <c r="F49" s="26"/>
      <c r="G49" s="120">
        <v>16.002379999999999</v>
      </c>
      <c r="H49" s="120">
        <v>2.3767079999999999E-3</v>
      </c>
      <c r="I49" s="26">
        <v>1.2727269999999999</v>
      </c>
      <c r="J49" s="26">
        <v>5.4058229999999998</v>
      </c>
      <c r="K49" s="26"/>
      <c r="L49" s="26"/>
      <c r="M49" s="26"/>
      <c r="N49" s="26"/>
      <c r="O49" s="26"/>
      <c r="P49" s="26"/>
      <c r="Q49" s="26"/>
      <c r="R49" s="26"/>
      <c r="S49" s="26"/>
    </row>
    <row r="50" spans="1:19" x14ac:dyDescent="0.2">
      <c r="A50" s="5">
        <v>34424</v>
      </c>
      <c r="B50" s="26">
        <v>8413.7999999999993</v>
      </c>
      <c r="C50" s="26">
        <v>15.9999</v>
      </c>
      <c r="E50" s="26"/>
      <c r="F50" s="26"/>
      <c r="G50" s="120">
        <v>16.001090000000001</v>
      </c>
      <c r="H50" s="120">
        <v>1.188524E-3</v>
      </c>
      <c r="I50" s="26">
        <v>1.3739330000000001</v>
      </c>
      <c r="J50" s="26">
        <v>6.0555279999999998</v>
      </c>
      <c r="K50" s="26"/>
      <c r="L50" s="26"/>
      <c r="M50" s="26"/>
      <c r="N50" s="26"/>
      <c r="O50" s="26"/>
      <c r="P50" s="26"/>
      <c r="Q50" s="26"/>
      <c r="R50" s="26"/>
      <c r="S50" s="26"/>
    </row>
    <row r="51" spans="1:19" x14ac:dyDescent="0.2">
      <c r="A51" s="5">
        <v>34454</v>
      </c>
      <c r="B51" s="26">
        <v>8503.2999999999993</v>
      </c>
      <c r="C51" s="26">
        <v>18.000070000000001</v>
      </c>
      <c r="E51" s="26"/>
      <c r="F51" s="26"/>
      <c r="G51" s="120">
        <v>18.004770000000001</v>
      </c>
      <c r="H51" s="120">
        <v>4.7040559999999999E-3</v>
      </c>
      <c r="I51" s="26">
        <v>1.3818170000000001</v>
      </c>
      <c r="J51" s="26">
        <v>5.7142520000000001</v>
      </c>
      <c r="K51" s="26"/>
      <c r="L51" s="26"/>
      <c r="M51" s="26"/>
      <c r="N51" s="26"/>
      <c r="O51" s="26"/>
      <c r="P51" s="26"/>
      <c r="Q51" s="26"/>
      <c r="R51" s="26"/>
      <c r="S51" s="26"/>
    </row>
    <row r="52" spans="1:19" x14ac:dyDescent="0.2">
      <c r="A52" s="5">
        <v>34485</v>
      </c>
      <c r="B52" s="26">
        <v>8527.7999999999993</v>
      </c>
      <c r="C52" s="26">
        <v>17.999949999999998</v>
      </c>
      <c r="E52" s="26"/>
      <c r="F52" s="26"/>
      <c r="G52" s="120">
        <v>17.88738</v>
      </c>
      <c r="H52" s="120">
        <v>-0.11257300000000001</v>
      </c>
      <c r="I52" s="26">
        <v>1.799995</v>
      </c>
      <c r="J52" s="26">
        <v>3.0945849999999999</v>
      </c>
      <c r="K52" s="26"/>
      <c r="L52" s="26"/>
      <c r="M52" s="26"/>
      <c r="N52" s="26"/>
      <c r="O52" s="26"/>
      <c r="P52" s="26"/>
      <c r="Q52" s="26"/>
      <c r="R52" s="26"/>
      <c r="S52" s="26"/>
    </row>
    <row r="53" spans="1:19" x14ac:dyDescent="0.2">
      <c r="A53" s="5">
        <v>34515</v>
      </c>
      <c r="B53" s="26">
        <v>8264.4</v>
      </c>
      <c r="C53" s="26">
        <v>18.0001</v>
      </c>
      <c r="E53" s="26"/>
      <c r="F53" s="26"/>
      <c r="G53" s="120">
        <v>17.592320000000001</v>
      </c>
      <c r="H53" s="120">
        <v>-0.4077731</v>
      </c>
      <c r="I53" s="26">
        <v>1.6831229999999999</v>
      </c>
      <c r="J53" s="26">
        <v>5.1873089999999999</v>
      </c>
      <c r="K53" s="26"/>
      <c r="L53" s="26"/>
      <c r="M53" s="26"/>
      <c r="N53" s="26"/>
      <c r="O53" s="26"/>
      <c r="P53" s="26"/>
      <c r="Q53" s="26"/>
      <c r="R53" s="26"/>
      <c r="S53" s="26"/>
    </row>
    <row r="54" spans="1:19" x14ac:dyDescent="0.2">
      <c r="A54" s="5">
        <v>34546</v>
      </c>
      <c r="B54" s="26">
        <v>8248.5</v>
      </c>
      <c r="C54" s="26">
        <v>20</v>
      </c>
      <c r="E54" s="26"/>
      <c r="F54" s="26"/>
      <c r="G54" s="120">
        <v>19.29806</v>
      </c>
      <c r="H54" s="120">
        <v>-0.70194579999999995</v>
      </c>
      <c r="I54" s="26">
        <v>1.2887189999999999</v>
      </c>
      <c r="J54" s="26">
        <v>4.5487060000000001</v>
      </c>
      <c r="K54" s="26"/>
      <c r="L54" s="26"/>
      <c r="M54" s="26"/>
      <c r="N54" s="26"/>
      <c r="O54" s="26"/>
      <c r="P54" s="26"/>
      <c r="Q54" s="26"/>
      <c r="R54" s="26"/>
      <c r="S54" s="26"/>
    </row>
    <row r="55" spans="1:19" x14ac:dyDescent="0.2">
      <c r="A55" s="5">
        <v>34577</v>
      </c>
      <c r="B55" s="26">
        <v>8236.5</v>
      </c>
      <c r="C55" s="26">
        <v>20</v>
      </c>
      <c r="E55" s="26"/>
      <c r="F55" s="26"/>
      <c r="G55" s="120">
        <v>19.173190000000002</v>
      </c>
      <c r="H55" s="120">
        <v>-0.82680750000000003</v>
      </c>
      <c r="I55" s="26">
        <v>1.6681839999999999</v>
      </c>
      <c r="J55" s="26">
        <v>5.932131</v>
      </c>
      <c r="K55" s="26"/>
      <c r="L55" s="26"/>
      <c r="M55" s="26"/>
      <c r="N55" s="26"/>
      <c r="O55" s="26"/>
      <c r="P55" s="26"/>
      <c r="Q55" s="26"/>
      <c r="R55" s="26"/>
      <c r="S55" s="26"/>
    </row>
    <row r="56" spans="1:19" x14ac:dyDescent="0.2">
      <c r="A56" s="5">
        <v>34607</v>
      </c>
      <c r="B56" s="26">
        <v>8241.5</v>
      </c>
      <c r="C56" s="26">
        <v>20</v>
      </c>
      <c r="E56" s="26"/>
      <c r="F56" s="26"/>
      <c r="G56" s="120">
        <v>20.735299999999999</v>
      </c>
      <c r="H56" s="120">
        <v>0.73530300000000004</v>
      </c>
      <c r="I56" s="26">
        <v>1.429351</v>
      </c>
      <c r="J56" s="26">
        <v>5.5584540000000002</v>
      </c>
      <c r="K56" s="26"/>
      <c r="L56" s="26"/>
      <c r="M56" s="26"/>
      <c r="N56" s="26"/>
      <c r="O56" s="26"/>
      <c r="P56" s="26"/>
      <c r="Q56" s="26"/>
      <c r="R56" s="26"/>
      <c r="S56" s="26"/>
    </row>
    <row r="57" spans="1:19" x14ac:dyDescent="0.2">
      <c r="A57" s="5">
        <v>34638</v>
      </c>
      <c r="B57" s="26">
        <v>8171</v>
      </c>
      <c r="C57" s="26">
        <v>20</v>
      </c>
      <c r="E57" s="26"/>
      <c r="F57" s="26"/>
      <c r="G57" s="120">
        <v>20.00122</v>
      </c>
      <c r="H57" s="120">
        <v>1.2238399999999999E-3</v>
      </c>
      <c r="I57" s="26">
        <v>1.5285770000000001</v>
      </c>
      <c r="J57" s="26">
        <v>5.1878599999999997</v>
      </c>
      <c r="K57" s="26"/>
      <c r="L57" s="26"/>
      <c r="M57" s="26"/>
      <c r="N57" s="26"/>
      <c r="O57" s="26"/>
      <c r="P57" s="26"/>
      <c r="Q57" s="26"/>
      <c r="R57" s="26"/>
      <c r="S57" s="26"/>
    </row>
    <row r="58" spans="1:19" x14ac:dyDescent="0.2">
      <c r="A58" s="5">
        <v>34668</v>
      </c>
      <c r="B58" s="26">
        <v>8320</v>
      </c>
      <c r="C58" s="26">
        <v>20</v>
      </c>
      <c r="E58" s="26"/>
      <c r="F58" s="26"/>
      <c r="G58" s="120">
        <v>20.01202</v>
      </c>
      <c r="H58" s="120">
        <v>1.2019230000000001E-2</v>
      </c>
      <c r="I58" s="26">
        <v>1.4206730000000001</v>
      </c>
      <c r="J58" s="26">
        <v>5.7115390000000001</v>
      </c>
      <c r="K58" s="26"/>
      <c r="L58" s="26"/>
      <c r="M58" s="26"/>
      <c r="N58" s="26"/>
      <c r="O58" s="26"/>
      <c r="P58" s="26"/>
      <c r="Q58" s="26"/>
      <c r="R58" s="26"/>
      <c r="S58" s="26"/>
    </row>
    <row r="59" spans="1:19" x14ac:dyDescent="0.2">
      <c r="A59" s="5">
        <v>34699</v>
      </c>
      <c r="B59" s="26">
        <v>8471</v>
      </c>
      <c r="C59" s="26">
        <v>20</v>
      </c>
      <c r="E59" s="26"/>
      <c r="F59" s="26"/>
      <c r="G59" s="120">
        <v>19.972850000000001</v>
      </c>
      <c r="H59" s="120">
        <v>-2.7151459999999999E-2</v>
      </c>
      <c r="I59" s="26">
        <v>2.4176600000000001</v>
      </c>
      <c r="J59" s="26">
        <v>7.139653</v>
      </c>
      <c r="K59" s="26"/>
      <c r="L59" s="26"/>
      <c r="M59" s="26"/>
      <c r="N59" s="26"/>
      <c r="O59" s="26"/>
      <c r="P59" s="26"/>
      <c r="Q59" s="26"/>
      <c r="R59" s="26"/>
      <c r="S59" s="26"/>
    </row>
    <row r="60" spans="1:19" x14ac:dyDescent="0.2">
      <c r="A60" s="5">
        <v>34730</v>
      </c>
      <c r="B60" s="26">
        <v>8735.5</v>
      </c>
      <c r="C60" s="26">
        <v>20</v>
      </c>
      <c r="E60" s="26"/>
      <c r="F60" s="26"/>
      <c r="G60" s="120">
        <v>19.99774</v>
      </c>
      <c r="H60" s="120">
        <v>-2.289508E-3</v>
      </c>
      <c r="I60" s="26">
        <v>1.6827890000000001</v>
      </c>
      <c r="J60" s="26">
        <v>5.4570429999999996</v>
      </c>
      <c r="K60" s="26"/>
      <c r="L60" s="26"/>
      <c r="M60" s="26"/>
      <c r="N60" s="26"/>
      <c r="O60" s="26"/>
      <c r="P60" s="26"/>
      <c r="Q60" s="26"/>
      <c r="R60" s="26"/>
      <c r="S60" s="26"/>
    </row>
    <row r="61" spans="1:19" x14ac:dyDescent="0.2">
      <c r="A61" s="5">
        <v>34758</v>
      </c>
      <c r="B61" s="26">
        <v>8761</v>
      </c>
      <c r="C61" s="26">
        <v>20</v>
      </c>
      <c r="E61" s="26"/>
      <c r="F61" s="26"/>
      <c r="G61" s="120">
        <v>20.002009999999999</v>
      </c>
      <c r="H61" s="120">
        <v>2.282844E-3</v>
      </c>
      <c r="I61" s="26">
        <v>1.462162</v>
      </c>
      <c r="J61" s="26">
        <v>5.8018489999999998</v>
      </c>
      <c r="K61" s="26"/>
      <c r="L61" s="26"/>
      <c r="M61" s="26"/>
      <c r="N61" s="26"/>
      <c r="O61" s="26"/>
      <c r="P61" s="26"/>
      <c r="Q61" s="26"/>
      <c r="R61" s="26"/>
      <c r="S61" s="26"/>
    </row>
    <row r="62" spans="1:19" x14ac:dyDescent="0.2">
      <c r="A62" s="5">
        <v>34789</v>
      </c>
      <c r="B62" s="26">
        <v>8627.5</v>
      </c>
      <c r="C62" s="26">
        <v>20</v>
      </c>
      <c r="E62" s="26"/>
      <c r="F62" s="26"/>
      <c r="G62" s="120">
        <v>20.035309999999999</v>
      </c>
      <c r="H62" s="120">
        <v>3.4772530000000003E-2</v>
      </c>
      <c r="I62" s="26">
        <v>1.711689</v>
      </c>
      <c r="J62" s="26">
        <v>5.929875</v>
      </c>
      <c r="K62" s="26"/>
      <c r="L62" s="26"/>
      <c r="M62" s="26"/>
      <c r="N62" s="26"/>
      <c r="O62" s="26"/>
      <c r="P62" s="26"/>
      <c r="Q62" s="26"/>
      <c r="R62" s="26"/>
      <c r="S62" s="26"/>
    </row>
    <row r="63" spans="1:19" x14ac:dyDescent="0.2">
      <c r="A63" s="5">
        <v>34819</v>
      </c>
      <c r="B63" s="26">
        <v>8686.5</v>
      </c>
      <c r="C63" s="26">
        <v>20</v>
      </c>
      <c r="E63" s="26"/>
      <c r="F63" s="26"/>
      <c r="G63" s="120">
        <v>19.98094</v>
      </c>
      <c r="H63" s="120">
        <v>-1.95706E-2</v>
      </c>
      <c r="I63" s="26">
        <v>1.799747</v>
      </c>
      <c r="J63" s="26">
        <v>6.211938</v>
      </c>
      <c r="K63" s="26"/>
      <c r="L63" s="26"/>
      <c r="M63" s="26"/>
      <c r="N63" s="26"/>
      <c r="O63" s="26"/>
      <c r="P63" s="26"/>
      <c r="Q63" s="26"/>
      <c r="R63" s="26"/>
      <c r="S63" s="26"/>
    </row>
    <row r="64" spans="1:19" x14ac:dyDescent="0.2">
      <c r="A64" s="5">
        <v>34850</v>
      </c>
      <c r="B64" s="26">
        <v>8882.5</v>
      </c>
      <c r="C64" s="26">
        <v>20</v>
      </c>
      <c r="E64" s="26"/>
      <c r="F64" s="26"/>
      <c r="G64" s="120">
        <v>20.018460000000001</v>
      </c>
      <c r="H64" s="120">
        <v>1.801295E-2</v>
      </c>
      <c r="I64" s="26">
        <v>1.676048</v>
      </c>
      <c r="J64" s="26">
        <v>2.5274420000000002</v>
      </c>
      <c r="K64" s="26"/>
      <c r="L64" s="26"/>
      <c r="M64" s="26"/>
      <c r="N64" s="26"/>
      <c r="O64" s="26"/>
      <c r="P64" s="26"/>
      <c r="Q64" s="26"/>
      <c r="R64" s="26"/>
      <c r="S64" s="26"/>
    </row>
    <row r="65" spans="1:19" x14ac:dyDescent="0.2">
      <c r="A65" s="5">
        <v>34880</v>
      </c>
      <c r="B65" s="26">
        <v>8765.5</v>
      </c>
      <c r="C65" s="26">
        <v>20</v>
      </c>
      <c r="E65" s="26"/>
      <c r="F65" s="26"/>
      <c r="G65" s="120">
        <v>20.117550000000001</v>
      </c>
      <c r="H65" s="120">
        <v>0.1175061</v>
      </c>
      <c r="I65" s="26">
        <v>1.4040159999999999</v>
      </c>
      <c r="J65" s="26">
        <v>5.498831</v>
      </c>
      <c r="K65" s="26"/>
      <c r="L65" s="26"/>
      <c r="M65" s="26"/>
      <c r="N65" s="26"/>
      <c r="O65" s="26"/>
      <c r="P65" s="26"/>
      <c r="Q65" s="26"/>
      <c r="R65" s="26"/>
      <c r="S65" s="26"/>
    </row>
    <row r="66" spans="1:19" x14ac:dyDescent="0.2">
      <c r="A66" s="5">
        <v>34911</v>
      </c>
      <c r="B66" s="26">
        <v>8869.5</v>
      </c>
      <c r="C66" s="26">
        <v>20</v>
      </c>
      <c r="E66" s="26"/>
      <c r="F66" s="26"/>
      <c r="G66" s="120">
        <v>19.956130000000002</v>
      </c>
      <c r="H66" s="120">
        <v>-4.3970910000000002E-2</v>
      </c>
      <c r="I66" s="26">
        <v>1.4809399999999999</v>
      </c>
      <c r="J66" s="26">
        <v>3.757822</v>
      </c>
      <c r="K66" s="26"/>
      <c r="L66" s="26"/>
      <c r="M66" s="26"/>
      <c r="N66" s="26"/>
      <c r="O66" s="26"/>
      <c r="P66" s="26"/>
      <c r="Q66" s="26"/>
      <c r="R66" s="26"/>
      <c r="S66" s="26"/>
    </row>
    <row r="67" spans="1:19" x14ac:dyDescent="0.2">
      <c r="A67" s="5">
        <v>34942</v>
      </c>
      <c r="B67" s="26">
        <v>8904.5</v>
      </c>
      <c r="C67" s="26">
        <v>20</v>
      </c>
      <c r="E67" s="26"/>
      <c r="F67" s="26"/>
      <c r="G67" s="120">
        <v>20.00094</v>
      </c>
      <c r="H67" s="120">
        <v>1.1230280000000001E-3</v>
      </c>
      <c r="I67" s="26">
        <v>1.646549</v>
      </c>
      <c r="J67" s="26">
        <v>4.7964510000000002</v>
      </c>
      <c r="K67" s="26"/>
      <c r="L67" s="26"/>
      <c r="M67" s="26"/>
      <c r="N67" s="26"/>
      <c r="O67" s="26"/>
      <c r="P67" s="26"/>
      <c r="Q67" s="26"/>
      <c r="R67" s="26"/>
      <c r="S67" s="26"/>
    </row>
    <row r="68" spans="1:19" x14ac:dyDescent="0.2">
      <c r="A68" s="5">
        <v>34972</v>
      </c>
      <c r="B68" s="26">
        <v>8870</v>
      </c>
      <c r="C68" s="26">
        <v>20</v>
      </c>
      <c r="E68" s="26"/>
      <c r="F68" s="26"/>
      <c r="G68" s="120">
        <v>20.034649999999999</v>
      </c>
      <c r="H68" s="120">
        <v>3.3821869999999997E-2</v>
      </c>
      <c r="I68" s="26">
        <v>1.577339</v>
      </c>
      <c r="J68" s="26">
        <v>6.2514089999999998</v>
      </c>
      <c r="K68" s="26"/>
      <c r="L68" s="26"/>
      <c r="M68" s="26"/>
      <c r="N68" s="26"/>
      <c r="O68" s="26"/>
      <c r="P68" s="26"/>
      <c r="Q68" s="26"/>
      <c r="R68" s="26"/>
      <c r="S68" s="26"/>
    </row>
    <row r="69" spans="1:19" x14ac:dyDescent="0.2">
      <c r="A69" s="5">
        <v>35003</v>
      </c>
      <c r="B69" s="26">
        <v>8799.5</v>
      </c>
      <c r="C69" s="26">
        <v>20</v>
      </c>
      <c r="E69" s="26"/>
      <c r="F69" s="26"/>
      <c r="G69" s="120">
        <v>19.894780000000001</v>
      </c>
      <c r="H69" s="120">
        <v>-0.1056878</v>
      </c>
      <c r="I69" s="26">
        <v>1.722086</v>
      </c>
      <c r="J69" s="26">
        <v>5.5434970000000003</v>
      </c>
      <c r="K69" s="26"/>
      <c r="L69" s="26"/>
      <c r="M69" s="26"/>
      <c r="N69" s="26"/>
      <c r="O69" s="26"/>
      <c r="P69" s="26"/>
      <c r="Q69" s="26"/>
      <c r="R69" s="26"/>
      <c r="S69" s="26"/>
    </row>
    <row r="70" spans="1:19" x14ac:dyDescent="0.2">
      <c r="A70" s="5">
        <v>35033</v>
      </c>
      <c r="B70" s="26">
        <v>8979</v>
      </c>
      <c r="C70" s="26">
        <v>20</v>
      </c>
      <c r="E70" s="26"/>
      <c r="F70" s="26"/>
      <c r="G70" s="120">
        <v>20.00142</v>
      </c>
      <c r="H70" s="120">
        <v>1.11371E-3</v>
      </c>
      <c r="I70" s="26">
        <v>1.6687270000000001</v>
      </c>
      <c r="J70" s="26">
        <v>5.203252</v>
      </c>
      <c r="K70" s="26"/>
      <c r="L70" s="26"/>
      <c r="M70" s="26"/>
      <c r="N70" s="26"/>
      <c r="O70" s="26"/>
      <c r="P70" s="26"/>
      <c r="Q70" s="26"/>
      <c r="R70" s="26"/>
      <c r="S70" s="26"/>
    </row>
    <row r="71" spans="1:19" x14ac:dyDescent="0.2">
      <c r="A71" s="5">
        <v>35064</v>
      </c>
      <c r="B71" s="26">
        <v>9122</v>
      </c>
      <c r="C71" s="26">
        <v>20</v>
      </c>
      <c r="E71" s="26"/>
      <c r="F71" s="26"/>
      <c r="G71" s="120">
        <v>21.436920000000001</v>
      </c>
      <c r="H71" s="120">
        <v>1.4371849999999999</v>
      </c>
      <c r="I71" s="26">
        <v>2.5450339999999998</v>
      </c>
      <c r="J71" s="26">
        <v>4.5669810000000002</v>
      </c>
      <c r="K71" s="26"/>
      <c r="L71" s="26"/>
      <c r="M71" s="26"/>
      <c r="N71" s="26"/>
      <c r="O71" s="26"/>
      <c r="P71" s="26"/>
      <c r="Q71" s="26"/>
      <c r="R71" s="26"/>
      <c r="S71" s="26"/>
    </row>
    <row r="72" spans="1:19" x14ac:dyDescent="0.2">
      <c r="A72" s="5">
        <v>35095</v>
      </c>
      <c r="B72" s="26">
        <v>9156</v>
      </c>
      <c r="C72" s="26">
        <v>20</v>
      </c>
      <c r="E72" s="26"/>
      <c r="F72" s="26"/>
      <c r="G72" s="120">
        <v>21.09403</v>
      </c>
      <c r="H72" s="120">
        <v>1.0943639999999999</v>
      </c>
      <c r="I72" s="26">
        <v>1.8810070000000001</v>
      </c>
      <c r="J72" s="26">
        <v>3.792049</v>
      </c>
      <c r="K72" s="26"/>
      <c r="L72" s="26"/>
      <c r="M72" s="26"/>
      <c r="N72" s="26"/>
      <c r="O72" s="26"/>
      <c r="P72" s="26"/>
      <c r="Q72" s="26"/>
      <c r="R72" s="26"/>
      <c r="S72" s="26"/>
    </row>
    <row r="73" spans="1:19" x14ac:dyDescent="0.2">
      <c r="A73" s="5">
        <v>35124</v>
      </c>
      <c r="B73" s="26">
        <v>9036</v>
      </c>
      <c r="C73" s="26">
        <v>20</v>
      </c>
      <c r="E73" s="26"/>
      <c r="F73" s="26"/>
      <c r="G73" s="120">
        <v>21.49935</v>
      </c>
      <c r="H73" s="120">
        <v>1.503984</v>
      </c>
      <c r="I73" s="26">
        <v>1.577291</v>
      </c>
      <c r="J73" s="26">
        <v>5.4935809999999998</v>
      </c>
      <c r="K73" s="26"/>
      <c r="L73" s="26"/>
      <c r="M73" s="26"/>
      <c r="N73" s="26"/>
      <c r="O73" s="26"/>
      <c r="P73" s="26"/>
      <c r="Q73" s="26"/>
      <c r="R73" s="26"/>
      <c r="S73" s="26"/>
    </row>
    <row r="74" spans="1:19" x14ac:dyDescent="0.2">
      <c r="A74" s="5">
        <v>35155</v>
      </c>
      <c r="B74" s="26">
        <v>8880</v>
      </c>
      <c r="C74" s="26">
        <v>20</v>
      </c>
      <c r="E74" s="26"/>
      <c r="F74" s="26"/>
      <c r="G74" s="120">
        <v>21.153390000000002</v>
      </c>
      <c r="H74" s="120">
        <v>1.1531530000000001</v>
      </c>
      <c r="I74" s="26">
        <v>1.184167</v>
      </c>
      <c r="J74" s="26">
        <v>8.4470720000000004</v>
      </c>
      <c r="K74" s="26"/>
      <c r="L74" s="26"/>
      <c r="M74" s="26"/>
      <c r="N74" s="26"/>
      <c r="O74" s="26"/>
      <c r="P74" s="26"/>
      <c r="Q74" s="26"/>
      <c r="R74" s="26"/>
      <c r="S74" s="26"/>
    </row>
    <row r="75" spans="1:19" x14ac:dyDescent="0.2">
      <c r="A75" s="5">
        <v>35185</v>
      </c>
      <c r="B75" s="26">
        <v>8879.5</v>
      </c>
      <c r="C75" s="26">
        <v>20</v>
      </c>
      <c r="E75" s="26"/>
      <c r="F75" s="26"/>
      <c r="G75" s="120">
        <v>21.676549999999999</v>
      </c>
      <c r="H75" s="120">
        <v>1.6768959999999999</v>
      </c>
      <c r="I75" s="26">
        <v>1.474148</v>
      </c>
      <c r="J75" s="26">
        <v>5.3223719999999997</v>
      </c>
      <c r="K75" s="26"/>
      <c r="L75" s="26"/>
      <c r="M75" s="26"/>
      <c r="N75" s="26"/>
      <c r="O75" s="26"/>
      <c r="P75" s="26"/>
      <c r="Q75" s="26"/>
      <c r="R75" s="26"/>
      <c r="S75" s="26"/>
    </row>
    <row r="76" spans="1:19" x14ac:dyDescent="0.2">
      <c r="A76" s="5">
        <v>35216</v>
      </c>
      <c r="B76" s="26">
        <v>8817</v>
      </c>
      <c r="C76" s="26">
        <v>20</v>
      </c>
      <c r="E76" s="26"/>
      <c r="F76" s="26"/>
      <c r="G76" s="120">
        <v>21.1736</v>
      </c>
      <c r="H76" s="120">
        <v>1.1727339999999999</v>
      </c>
      <c r="I76" s="26">
        <v>1.4062829999999999</v>
      </c>
      <c r="J76" s="26">
        <v>7.5343080000000002</v>
      </c>
      <c r="K76" s="26"/>
      <c r="L76" s="26"/>
      <c r="M76" s="26"/>
      <c r="N76" s="26"/>
      <c r="O76" s="26"/>
      <c r="P76" s="26"/>
      <c r="Q76" s="26"/>
      <c r="R76" s="26"/>
      <c r="S76" s="26"/>
    </row>
    <row r="77" spans="1:19" x14ac:dyDescent="0.2">
      <c r="A77" s="5">
        <v>35246</v>
      </c>
      <c r="B77" s="26">
        <v>8728</v>
      </c>
      <c r="C77" s="26">
        <v>20.001139999999999</v>
      </c>
      <c r="E77" s="26"/>
      <c r="F77" s="26"/>
      <c r="G77" s="120">
        <v>21.417999999999999</v>
      </c>
      <c r="H77" s="120">
        <v>1.417278</v>
      </c>
      <c r="I77" s="26">
        <v>1.3363080000000001</v>
      </c>
      <c r="J77" s="26">
        <v>8.5128330000000005</v>
      </c>
      <c r="K77" s="26"/>
      <c r="L77" s="26"/>
      <c r="M77" s="26"/>
      <c r="N77" s="26"/>
      <c r="O77" s="26"/>
      <c r="P77" s="26"/>
      <c r="Q77" s="26"/>
      <c r="R77" s="26"/>
      <c r="S77" s="26"/>
    </row>
    <row r="78" spans="1:19" x14ac:dyDescent="0.2">
      <c r="A78" s="5">
        <v>35277</v>
      </c>
      <c r="B78" s="26">
        <v>9014</v>
      </c>
      <c r="C78" s="26">
        <v>20</v>
      </c>
      <c r="E78" s="26"/>
      <c r="F78" s="26"/>
      <c r="G78" s="120">
        <v>20.993289999999998</v>
      </c>
      <c r="H78" s="120">
        <v>0.9929</v>
      </c>
      <c r="I78" s="26">
        <v>1.6520859999999999</v>
      </c>
      <c r="J78" s="26">
        <v>5.0587970000000002</v>
      </c>
      <c r="K78" s="26"/>
      <c r="L78" s="26"/>
      <c r="M78" s="26"/>
      <c r="N78" s="26"/>
      <c r="O78" s="26"/>
      <c r="P78" s="26"/>
      <c r="Q78" s="26"/>
      <c r="R78" s="26"/>
      <c r="S78" s="26"/>
    </row>
    <row r="79" spans="1:19" x14ac:dyDescent="0.2">
      <c r="A79" s="5">
        <v>35308</v>
      </c>
      <c r="B79" s="26">
        <v>8818.5</v>
      </c>
      <c r="C79" s="26">
        <v>20</v>
      </c>
      <c r="E79" s="26"/>
      <c r="F79" s="26"/>
      <c r="G79" s="120">
        <v>21.128240000000002</v>
      </c>
      <c r="H79" s="120">
        <v>1.1283099999999999</v>
      </c>
      <c r="I79" s="26">
        <v>1.4454499999999999</v>
      </c>
      <c r="J79" s="26">
        <v>6.2142090000000003</v>
      </c>
      <c r="K79" s="26"/>
      <c r="L79" s="26"/>
      <c r="M79" s="26"/>
      <c r="N79" s="26"/>
      <c r="O79" s="26"/>
      <c r="P79" s="26"/>
      <c r="Q79" s="26"/>
      <c r="R79" s="26"/>
      <c r="S79" s="26"/>
    </row>
    <row r="80" spans="1:19" x14ac:dyDescent="0.2">
      <c r="A80" s="5">
        <v>35338</v>
      </c>
      <c r="B80" s="26">
        <v>8820</v>
      </c>
      <c r="C80" s="26">
        <v>20</v>
      </c>
      <c r="E80" s="26"/>
      <c r="F80" s="26"/>
      <c r="G80" s="120">
        <v>21.492329999999999</v>
      </c>
      <c r="H80" s="120">
        <v>1.4920640000000001</v>
      </c>
      <c r="I80" s="26">
        <v>1.3823019999999999</v>
      </c>
      <c r="J80" s="26">
        <v>6.5215420000000002</v>
      </c>
      <c r="K80" s="26"/>
      <c r="L80" s="26"/>
      <c r="M80" s="26"/>
      <c r="N80" s="26"/>
      <c r="O80" s="26"/>
      <c r="P80" s="26"/>
      <c r="Q80" s="26"/>
      <c r="R80" s="26"/>
      <c r="S80" s="26"/>
    </row>
    <row r="81" spans="1:19" x14ac:dyDescent="0.2">
      <c r="A81" s="5">
        <v>35369</v>
      </c>
      <c r="B81" s="26">
        <v>8984.7999999999993</v>
      </c>
      <c r="C81" s="26">
        <v>22.999960000000002</v>
      </c>
      <c r="E81" s="26"/>
      <c r="F81" s="26"/>
      <c r="G81" s="120">
        <v>23.183679999999999</v>
      </c>
      <c r="H81" s="120">
        <v>0.18364349999999999</v>
      </c>
      <c r="I81" s="26">
        <v>1.708485</v>
      </c>
      <c r="J81" s="26">
        <v>7.4703949999999999</v>
      </c>
      <c r="K81" s="26"/>
      <c r="L81" s="26"/>
      <c r="M81" s="26"/>
      <c r="N81" s="26"/>
      <c r="O81" s="26"/>
      <c r="P81" s="26"/>
      <c r="Q81" s="26"/>
      <c r="R81" s="26"/>
      <c r="S81" s="26"/>
    </row>
    <row r="82" spans="1:19" x14ac:dyDescent="0.2">
      <c r="A82" s="5">
        <v>35399</v>
      </c>
      <c r="B82" s="26">
        <v>8933.5</v>
      </c>
      <c r="C82" s="26">
        <v>22.999939999999999</v>
      </c>
      <c r="E82" s="26"/>
      <c r="F82" s="26"/>
      <c r="G82" s="120">
        <v>22.999400000000001</v>
      </c>
      <c r="H82" s="120">
        <v>1.1193819999999999E-3</v>
      </c>
      <c r="I82" s="26">
        <v>1.3838140000000001</v>
      </c>
      <c r="J82" s="26">
        <v>6.3357029999999996</v>
      </c>
      <c r="K82" s="26"/>
      <c r="L82" s="26"/>
      <c r="M82" s="26"/>
      <c r="N82" s="26"/>
      <c r="O82" s="26"/>
      <c r="P82" s="26"/>
      <c r="Q82" s="26"/>
      <c r="R82" s="26"/>
      <c r="S82" s="26"/>
    </row>
    <row r="83" spans="1:19" x14ac:dyDescent="0.2">
      <c r="A83" s="5">
        <v>35430</v>
      </c>
      <c r="B83" s="26">
        <v>8921.7000000000007</v>
      </c>
      <c r="C83" s="26">
        <v>23.0001</v>
      </c>
      <c r="E83" s="26"/>
      <c r="F83" s="26"/>
      <c r="G83" s="120">
        <v>23.117059999999999</v>
      </c>
      <c r="H83" s="120">
        <v>0.1165697</v>
      </c>
      <c r="I83" s="26">
        <v>2.8611810000000002</v>
      </c>
      <c r="J83" s="26">
        <v>7.5344389999999999</v>
      </c>
      <c r="K83" s="26"/>
      <c r="L83" s="26"/>
      <c r="M83" s="26"/>
      <c r="N83" s="26"/>
      <c r="O83" s="26"/>
      <c r="P83" s="26"/>
      <c r="Q83" s="26"/>
      <c r="R83" s="26"/>
      <c r="S83" s="26"/>
    </row>
    <row r="84" spans="1:19" x14ac:dyDescent="0.2">
      <c r="A84" s="5">
        <v>35461</v>
      </c>
      <c r="B84" s="26">
        <v>9142.2000000000007</v>
      </c>
      <c r="C84" s="26">
        <v>22.00018</v>
      </c>
      <c r="E84" s="26"/>
      <c r="F84" s="26"/>
      <c r="G84" s="120">
        <v>22.18966</v>
      </c>
      <c r="H84" s="120">
        <v>0.1990768</v>
      </c>
      <c r="I84" s="26">
        <v>1.412614</v>
      </c>
      <c r="J84" s="26">
        <v>7.8569709999999997</v>
      </c>
      <c r="K84" s="26"/>
      <c r="L84" s="26"/>
      <c r="M84" s="26"/>
      <c r="N84" s="26"/>
      <c r="O84" s="26"/>
      <c r="P84" s="26"/>
      <c r="Q84" s="26"/>
      <c r="R84" s="26"/>
      <c r="S84" s="26"/>
    </row>
    <row r="85" spans="1:19" x14ac:dyDescent="0.2">
      <c r="A85" s="5">
        <v>35489</v>
      </c>
      <c r="B85" s="26">
        <v>9174.1</v>
      </c>
      <c r="C85" s="26">
        <v>21.999980000000001</v>
      </c>
      <c r="E85" s="26"/>
      <c r="F85" s="26"/>
      <c r="G85" s="120">
        <v>22.088010000000001</v>
      </c>
      <c r="H85" s="120">
        <v>8.8292049999999997E-2</v>
      </c>
      <c r="I85" s="26">
        <v>1.3429549999999999</v>
      </c>
      <c r="J85" s="26">
        <v>9.6107519999999997</v>
      </c>
      <c r="K85" s="26"/>
      <c r="L85" s="26"/>
      <c r="M85" s="26"/>
      <c r="N85" s="26"/>
      <c r="O85" s="26"/>
      <c r="P85" s="26"/>
      <c r="Q85" s="26"/>
      <c r="R85" s="26"/>
      <c r="S85" s="26"/>
    </row>
    <row r="86" spans="1:19" x14ac:dyDescent="0.2">
      <c r="A86" s="5">
        <v>35520</v>
      </c>
      <c r="B86" s="26">
        <v>9360</v>
      </c>
      <c r="C86" s="26">
        <v>22</v>
      </c>
      <c r="E86" s="26"/>
      <c r="F86" s="26"/>
      <c r="G86" s="120">
        <v>22.005269999999999</v>
      </c>
      <c r="H86" s="120">
        <v>5.3418800000000002E-3</v>
      </c>
      <c r="I86" s="26">
        <v>1.908344</v>
      </c>
      <c r="J86" s="26">
        <v>6.9551280000000002</v>
      </c>
      <c r="K86" s="26"/>
      <c r="L86" s="26"/>
      <c r="M86" s="26"/>
      <c r="N86" s="26"/>
      <c r="O86" s="26"/>
      <c r="P86" s="26"/>
      <c r="Q86" s="26"/>
      <c r="R86" s="26"/>
      <c r="S86" s="26"/>
    </row>
    <row r="87" spans="1:19" x14ac:dyDescent="0.2">
      <c r="A87" s="5">
        <v>35550</v>
      </c>
      <c r="B87" s="26">
        <v>9297.6</v>
      </c>
      <c r="C87" s="26">
        <v>21.000039999999998</v>
      </c>
      <c r="E87" s="26"/>
      <c r="F87" s="26"/>
      <c r="G87" s="120">
        <v>21.05254</v>
      </c>
      <c r="H87" s="120">
        <v>5.2701770000000002E-2</v>
      </c>
      <c r="I87" s="26">
        <v>1.7340169999999999</v>
      </c>
      <c r="J87" s="26">
        <v>9.1496729999999999</v>
      </c>
      <c r="K87" s="26"/>
      <c r="L87" s="26"/>
      <c r="M87" s="26"/>
      <c r="N87" s="26"/>
      <c r="O87" s="26"/>
      <c r="P87" s="26"/>
      <c r="Q87" s="26"/>
      <c r="R87" s="26"/>
      <c r="S87" s="26"/>
    </row>
    <row r="88" spans="1:19" x14ac:dyDescent="0.2">
      <c r="A88" s="5">
        <v>35581</v>
      </c>
      <c r="B88" s="26">
        <v>9392.9</v>
      </c>
      <c r="C88" s="26">
        <v>20.9999</v>
      </c>
      <c r="E88" s="26"/>
      <c r="F88" s="26"/>
      <c r="G88" s="120">
        <v>21.186969999999999</v>
      </c>
      <c r="H88" s="120">
        <v>0.1873756</v>
      </c>
      <c r="I88" s="26">
        <v>1.7385470000000001</v>
      </c>
      <c r="J88" s="26">
        <v>6.757231</v>
      </c>
      <c r="K88" s="26"/>
      <c r="L88" s="26"/>
      <c r="M88" s="26"/>
      <c r="N88" s="26"/>
      <c r="O88" s="26"/>
      <c r="P88" s="26"/>
      <c r="Q88" s="26"/>
      <c r="R88" s="26"/>
      <c r="S88" s="26"/>
    </row>
    <row r="89" spans="1:19" x14ac:dyDescent="0.2">
      <c r="A89" s="5">
        <v>35611</v>
      </c>
      <c r="B89" s="26">
        <v>9627.6</v>
      </c>
      <c r="C89" s="26">
        <v>21.000039999999998</v>
      </c>
      <c r="E89" s="26"/>
      <c r="F89" s="26"/>
      <c r="G89" s="120">
        <v>20.5672</v>
      </c>
      <c r="H89" s="120">
        <v>-0.43312980000000001</v>
      </c>
      <c r="I89" s="26">
        <v>1.5652919999999999</v>
      </c>
      <c r="J89" s="26">
        <v>5.9090540000000003</v>
      </c>
      <c r="K89" s="26"/>
      <c r="L89" s="26"/>
      <c r="M89" s="26"/>
      <c r="N89" s="26"/>
      <c r="O89" s="26"/>
      <c r="P89" s="26"/>
      <c r="Q89" s="26"/>
      <c r="R89" s="26"/>
      <c r="S89" s="26"/>
    </row>
    <row r="90" spans="1:19" x14ac:dyDescent="0.2">
      <c r="A90" s="5">
        <v>35642</v>
      </c>
      <c r="B90" s="26">
        <v>9751.9</v>
      </c>
      <c r="C90" s="26">
        <v>21.00001</v>
      </c>
      <c r="E90" s="26"/>
      <c r="F90" s="26"/>
      <c r="G90" s="120">
        <v>21.008179999999999</v>
      </c>
      <c r="H90" s="120">
        <v>8.2035300000000005E-3</v>
      </c>
      <c r="I90" s="26">
        <v>1.627375</v>
      </c>
      <c r="J90" s="26">
        <v>6.3720920000000003</v>
      </c>
      <c r="K90" s="26"/>
      <c r="L90" s="26"/>
      <c r="M90" s="26"/>
      <c r="N90" s="26"/>
      <c r="O90" s="26"/>
      <c r="P90" s="26"/>
      <c r="Q90" s="26"/>
      <c r="R90" s="26"/>
      <c r="S90" s="26"/>
    </row>
    <row r="91" spans="1:19" x14ac:dyDescent="0.2">
      <c r="A91" s="5">
        <v>35673</v>
      </c>
      <c r="B91" s="26">
        <v>9711.4</v>
      </c>
      <c r="C91" s="26">
        <v>21.000060000000001</v>
      </c>
      <c r="E91" s="26"/>
      <c r="F91" s="26"/>
      <c r="G91" s="120">
        <v>21.027149999999999</v>
      </c>
      <c r="H91" s="120">
        <v>2.677266E-2</v>
      </c>
      <c r="I91" s="26">
        <v>1.4930909999999999</v>
      </c>
      <c r="J91" s="26">
        <v>4.5935699999999997</v>
      </c>
      <c r="K91" s="26"/>
      <c r="L91" s="26"/>
      <c r="M91" s="26"/>
      <c r="N91" s="26"/>
      <c r="O91" s="26"/>
      <c r="P91" s="26"/>
      <c r="Q91" s="26"/>
      <c r="R91" s="26"/>
      <c r="S91" s="26"/>
    </row>
    <row r="92" spans="1:19" x14ac:dyDescent="0.2">
      <c r="A92" s="5">
        <v>35703</v>
      </c>
      <c r="B92" s="26">
        <v>9682.4</v>
      </c>
      <c r="C92" s="26">
        <v>20.999960000000002</v>
      </c>
      <c r="E92" s="26"/>
      <c r="F92" s="26"/>
      <c r="G92" s="120">
        <v>20.769259999999999</v>
      </c>
      <c r="H92" s="120">
        <v>-0.23031479999999999</v>
      </c>
      <c r="I92" s="26">
        <v>1.790878</v>
      </c>
      <c r="J92" s="26">
        <v>5.3147970000000004</v>
      </c>
      <c r="K92" s="26"/>
      <c r="L92" s="26"/>
      <c r="M92" s="26"/>
      <c r="N92" s="26"/>
      <c r="O92" s="26"/>
      <c r="P92" s="26"/>
      <c r="Q92" s="26"/>
      <c r="R92" s="26"/>
      <c r="S92" s="26"/>
    </row>
    <row r="93" spans="1:19" x14ac:dyDescent="0.2">
      <c r="A93" s="5">
        <v>35734</v>
      </c>
      <c r="B93" s="26">
        <v>9880.5</v>
      </c>
      <c r="C93" s="26">
        <v>20.999949999999998</v>
      </c>
      <c r="E93" s="26"/>
      <c r="F93" s="26"/>
      <c r="G93" s="120">
        <v>21.058240000000001</v>
      </c>
      <c r="H93" s="120">
        <v>5.8701490000000002E-2</v>
      </c>
      <c r="I93" s="26">
        <v>1.4655130000000001</v>
      </c>
      <c r="J93" s="26">
        <v>4.9015740000000001</v>
      </c>
      <c r="K93" s="26"/>
      <c r="L93" s="26"/>
      <c r="M93" s="26"/>
      <c r="N93" s="26"/>
      <c r="O93" s="26"/>
      <c r="P93" s="26"/>
      <c r="Q93" s="26"/>
      <c r="R93" s="26"/>
      <c r="S93" s="26"/>
    </row>
    <row r="94" spans="1:19" x14ac:dyDescent="0.2">
      <c r="A94" s="5">
        <v>35764</v>
      </c>
      <c r="B94" s="26">
        <v>9959.5</v>
      </c>
      <c r="C94" s="26">
        <v>21.000050000000002</v>
      </c>
      <c r="E94" s="26"/>
      <c r="F94" s="26"/>
      <c r="G94" s="120">
        <v>21.08558</v>
      </c>
      <c r="H94" s="120">
        <v>8.5345649999999995E-2</v>
      </c>
      <c r="I94" s="26">
        <v>1.3665339999999999</v>
      </c>
      <c r="J94" s="26">
        <v>4.4811490000000003</v>
      </c>
      <c r="K94" s="26"/>
      <c r="L94" s="26"/>
      <c r="M94" s="26"/>
      <c r="N94" s="26"/>
      <c r="O94" s="26"/>
      <c r="P94" s="26"/>
      <c r="Q94" s="26"/>
      <c r="R94" s="26"/>
      <c r="S94" s="26"/>
    </row>
    <row r="95" spans="1:19" x14ac:dyDescent="0.2">
      <c r="A95" s="5">
        <v>35795</v>
      </c>
      <c r="B95" s="26">
        <v>10180</v>
      </c>
      <c r="C95" s="26">
        <v>24</v>
      </c>
      <c r="E95" s="26"/>
      <c r="F95" s="26"/>
      <c r="G95" s="120">
        <v>24.107379999999999</v>
      </c>
      <c r="H95" s="120">
        <v>0.10707270000000001</v>
      </c>
      <c r="I95" s="26">
        <v>2.557957</v>
      </c>
      <c r="J95" s="26">
        <v>1.8320240000000001</v>
      </c>
      <c r="K95" s="26"/>
      <c r="L95" s="26"/>
      <c r="M95" s="26"/>
      <c r="N95" s="26"/>
      <c r="O95" s="26"/>
      <c r="P95" s="26"/>
      <c r="Q95" s="26"/>
      <c r="R95" s="26"/>
      <c r="S95" s="26"/>
    </row>
    <row r="96" spans="1:19" x14ac:dyDescent="0.2">
      <c r="A96" s="5">
        <v>35826</v>
      </c>
      <c r="B96" s="26">
        <v>10495</v>
      </c>
      <c r="C96" s="26">
        <v>24</v>
      </c>
      <c r="E96" s="26"/>
      <c r="F96" s="26"/>
      <c r="G96" s="120">
        <v>24.151109999999999</v>
      </c>
      <c r="H96" s="120">
        <v>0.15150069999999999</v>
      </c>
      <c r="I96" s="26">
        <v>1.466413</v>
      </c>
      <c r="J96" s="26">
        <v>4.9128160000000003</v>
      </c>
      <c r="K96" s="26"/>
      <c r="L96" s="26"/>
      <c r="M96" s="26"/>
      <c r="N96" s="26"/>
      <c r="O96" s="26"/>
      <c r="P96" s="26"/>
      <c r="Q96" s="26"/>
      <c r="R96" s="26"/>
      <c r="S96" s="26"/>
    </row>
    <row r="97" spans="1:19" x14ac:dyDescent="0.2">
      <c r="A97" s="5">
        <v>35854</v>
      </c>
      <c r="B97" s="26">
        <v>10349.200000000001</v>
      </c>
      <c r="C97" s="26">
        <v>23.999919999999999</v>
      </c>
      <c r="E97" s="26"/>
      <c r="F97" s="26"/>
      <c r="G97" s="120">
        <v>24.052959999999999</v>
      </c>
      <c r="H97" s="120">
        <v>5.3144200000000003E-2</v>
      </c>
      <c r="I97" s="26">
        <v>1.7469950000000001</v>
      </c>
      <c r="J97" s="26">
        <v>5.4641900000000003</v>
      </c>
      <c r="K97" s="26"/>
      <c r="L97" s="26"/>
      <c r="M97" s="26"/>
      <c r="N97" s="26"/>
      <c r="O97" s="26"/>
      <c r="P97" s="26"/>
      <c r="Q97" s="26"/>
      <c r="R97" s="26"/>
      <c r="S97" s="26"/>
    </row>
    <row r="98" spans="1:19" x14ac:dyDescent="0.2">
      <c r="A98" s="5">
        <v>35885</v>
      </c>
      <c r="B98" s="26">
        <v>10457.1</v>
      </c>
      <c r="C98" s="26">
        <v>23.999960000000002</v>
      </c>
      <c r="E98" s="26"/>
      <c r="F98" s="26"/>
      <c r="G98" s="120">
        <v>23.83794</v>
      </c>
      <c r="H98" s="120">
        <v>-0.1616127</v>
      </c>
      <c r="I98" s="26">
        <v>1.4985029999999999</v>
      </c>
      <c r="J98" s="26">
        <v>5.0166870000000001</v>
      </c>
      <c r="K98" s="26"/>
      <c r="L98" s="26"/>
      <c r="M98" s="26"/>
      <c r="N98" s="26"/>
      <c r="O98" s="26"/>
      <c r="P98" s="26"/>
      <c r="Q98" s="26"/>
      <c r="R98" s="26"/>
      <c r="S98" s="26"/>
    </row>
    <row r="99" spans="1:19" x14ac:dyDescent="0.2">
      <c r="A99" s="5">
        <v>35915</v>
      </c>
      <c r="B99" s="26">
        <v>13160.5</v>
      </c>
      <c r="C99" s="26">
        <v>20.999960000000002</v>
      </c>
      <c r="E99" s="26"/>
      <c r="F99" s="26"/>
      <c r="G99" s="120">
        <v>20.308779999999999</v>
      </c>
      <c r="H99" s="120">
        <v>0.6914631</v>
      </c>
      <c r="I99" s="26">
        <v>1.5462940000000001</v>
      </c>
      <c r="J99" s="26">
        <v>3.7247819999999998</v>
      </c>
      <c r="K99" s="26"/>
      <c r="L99" s="26"/>
      <c r="M99" s="26"/>
      <c r="N99" s="26"/>
      <c r="O99" s="26"/>
      <c r="P99" s="26"/>
      <c r="Q99" s="26"/>
      <c r="R99" s="26"/>
      <c r="S99" s="26"/>
    </row>
    <row r="100" spans="1:19" x14ac:dyDescent="0.2">
      <c r="A100" s="5">
        <v>35946</v>
      </c>
      <c r="B100" s="26">
        <v>11906.7</v>
      </c>
      <c r="C100" s="26">
        <v>20.999939999999999</v>
      </c>
      <c r="E100" s="26"/>
      <c r="F100" s="26"/>
      <c r="G100" s="120">
        <v>21.563220000000001</v>
      </c>
      <c r="H100" s="120">
        <v>0.56354820000000005</v>
      </c>
      <c r="I100" s="26">
        <v>1.5604659999999999</v>
      </c>
      <c r="J100" s="26">
        <v>4.5344220000000002</v>
      </c>
      <c r="K100" s="26"/>
      <c r="L100" s="26"/>
      <c r="M100" s="26"/>
      <c r="N100" s="26"/>
      <c r="O100" s="26"/>
      <c r="P100" s="26"/>
      <c r="Q100" s="26"/>
      <c r="R100" s="26"/>
      <c r="S100" s="26"/>
    </row>
    <row r="101" spans="1:19" x14ac:dyDescent="0.2">
      <c r="A101" s="5">
        <v>35976</v>
      </c>
      <c r="B101" s="26">
        <v>11856.2</v>
      </c>
      <c r="C101" s="26">
        <v>20.999980000000001</v>
      </c>
      <c r="E101" s="26"/>
      <c r="F101" s="26"/>
      <c r="G101" s="120">
        <v>21.22542</v>
      </c>
      <c r="H101" s="120">
        <v>0.2251986</v>
      </c>
      <c r="I101" s="26">
        <v>1.6371180000000001</v>
      </c>
      <c r="J101" s="26">
        <v>4.337815</v>
      </c>
      <c r="K101" s="26"/>
      <c r="L101" s="26"/>
      <c r="M101" s="26"/>
      <c r="N101" s="26"/>
      <c r="O101" s="26"/>
      <c r="P101" s="26"/>
      <c r="Q101" s="26"/>
      <c r="R101" s="26"/>
      <c r="S101" s="26"/>
    </row>
    <row r="102" spans="1:19" x14ac:dyDescent="0.2">
      <c r="A102" s="5">
        <v>36007</v>
      </c>
      <c r="B102" s="26">
        <v>11771.9</v>
      </c>
      <c r="C102" s="26">
        <v>21.00001</v>
      </c>
      <c r="E102" s="26"/>
      <c r="F102" s="26"/>
      <c r="G102" s="120">
        <v>20.97784</v>
      </c>
      <c r="H102" s="120">
        <v>-2.208649E-2</v>
      </c>
      <c r="I102" s="26">
        <v>1.4339230000000001</v>
      </c>
      <c r="J102" s="26">
        <v>6.9317609999999998</v>
      </c>
      <c r="K102" s="26"/>
      <c r="L102" s="26"/>
      <c r="M102" s="26"/>
      <c r="N102" s="26"/>
      <c r="O102" s="26"/>
      <c r="P102" s="26"/>
      <c r="Q102" s="26"/>
      <c r="R102" s="26"/>
      <c r="S102" s="26"/>
    </row>
    <row r="103" spans="1:19" x14ac:dyDescent="0.2">
      <c r="A103" s="5">
        <v>36038</v>
      </c>
      <c r="B103" s="26">
        <v>11711.4</v>
      </c>
      <c r="C103" s="26">
        <v>21.000050000000002</v>
      </c>
      <c r="E103" s="26"/>
      <c r="F103" s="26"/>
      <c r="G103" s="120">
        <v>21.034579999999998</v>
      </c>
      <c r="H103" s="120">
        <v>3.4154749999999998E-2</v>
      </c>
      <c r="I103" s="26">
        <v>1.578803</v>
      </c>
      <c r="J103" s="26">
        <v>3.9961060000000002</v>
      </c>
      <c r="K103" s="26"/>
      <c r="L103" s="26"/>
      <c r="M103" s="26"/>
      <c r="N103" s="26"/>
      <c r="O103" s="26"/>
      <c r="P103" s="26"/>
      <c r="Q103" s="26"/>
      <c r="R103" s="26"/>
      <c r="S103" s="26"/>
    </row>
    <row r="104" spans="1:19" x14ac:dyDescent="0.2">
      <c r="A104" s="5">
        <v>36068</v>
      </c>
      <c r="B104" s="26">
        <v>12137.6</v>
      </c>
      <c r="C104" s="26">
        <v>21.000029999999999</v>
      </c>
      <c r="E104" s="26"/>
      <c r="F104" s="26"/>
      <c r="G104" s="120">
        <v>21.069459999999999</v>
      </c>
      <c r="H104" s="120">
        <v>6.9206429999999999E-2</v>
      </c>
      <c r="I104" s="26">
        <v>1.712035</v>
      </c>
      <c r="J104" s="26">
        <v>3.3523930000000002</v>
      </c>
      <c r="K104" s="26"/>
      <c r="L104" s="26"/>
      <c r="M104" s="26"/>
      <c r="N104" s="26"/>
      <c r="O104" s="26"/>
      <c r="P104" s="26"/>
      <c r="Q104" s="26"/>
      <c r="R104" s="26"/>
      <c r="S104" s="26"/>
    </row>
    <row r="105" spans="1:19" x14ac:dyDescent="0.2">
      <c r="A105" s="5">
        <v>36099</v>
      </c>
      <c r="B105" s="26">
        <v>12193.3</v>
      </c>
      <c r="C105" s="26">
        <v>21.000060000000001</v>
      </c>
      <c r="E105" s="26"/>
      <c r="F105" s="26"/>
      <c r="G105" s="120">
        <v>21.03417</v>
      </c>
      <c r="H105" s="120">
        <v>3.4445139999999999E-2</v>
      </c>
      <c r="I105" s="26">
        <v>1.40733</v>
      </c>
      <c r="J105" s="26">
        <v>2.651456</v>
      </c>
      <c r="K105" s="26"/>
      <c r="L105" s="26"/>
      <c r="M105" s="26"/>
      <c r="N105" s="26"/>
      <c r="O105" s="26"/>
      <c r="P105" s="26"/>
      <c r="Q105" s="26"/>
      <c r="R105" s="26"/>
      <c r="S105" s="26"/>
    </row>
    <row r="106" spans="1:19" x14ac:dyDescent="0.2">
      <c r="A106" s="5">
        <v>36129</v>
      </c>
      <c r="B106" s="26">
        <v>12181.4</v>
      </c>
      <c r="C106" s="26">
        <v>21.000050000000002</v>
      </c>
      <c r="E106" s="26"/>
      <c r="F106" s="26"/>
      <c r="G106" s="120">
        <v>20.875969999999999</v>
      </c>
      <c r="H106" s="120">
        <v>-0.1239595</v>
      </c>
      <c r="I106" s="26">
        <v>1.326613</v>
      </c>
      <c r="J106" s="26">
        <v>2.9085320000000001</v>
      </c>
      <c r="K106" s="26"/>
      <c r="L106" s="26"/>
      <c r="M106" s="26"/>
      <c r="N106" s="26"/>
      <c r="O106" s="26"/>
      <c r="P106" s="26"/>
      <c r="Q106" s="26"/>
      <c r="R106" s="26"/>
      <c r="S106" s="26"/>
    </row>
    <row r="107" spans="1:19" x14ac:dyDescent="0.2">
      <c r="A107" s="5">
        <v>36160</v>
      </c>
      <c r="B107" s="26">
        <v>12101.9</v>
      </c>
      <c r="C107" s="26">
        <v>20.997530000000001</v>
      </c>
      <c r="E107" s="26"/>
      <c r="F107" s="26"/>
      <c r="G107" s="120">
        <v>21.05367</v>
      </c>
      <c r="H107" s="120">
        <v>5.3710569999999999E-2</v>
      </c>
      <c r="I107" s="26">
        <v>2.3855759999999999</v>
      </c>
      <c r="J107" s="26">
        <v>3.1788400000000001</v>
      </c>
      <c r="K107" s="26"/>
      <c r="L107" s="26"/>
      <c r="M107" s="26"/>
      <c r="N107" s="26"/>
      <c r="O107" s="26"/>
      <c r="P107" s="26"/>
      <c r="Q107" s="26"/>
      <c r="R107" s="26"/>
      <c r="S107" s="26"/>
    </row>
    <row r="108" spans="1:19" x14ac:dyDescent="0.2">
      <c r="A108" s="5">
        <v>36191</v>
      </c>
      <c r="B108" s="26">
        <v>12365.2</v>
      </c>
      <c r="C108" s="26">
        <v>21.000060000000001</v>
      </c>
      <c r="E108" s="26"/>
      <c r="F108" s="26"/>
      <c r="G108" s="120">
        <v>21.057459999999999</v>
      </c>
      <c r="H108" s="120">
        <v>5.7419209999999998E-2</v>
      </c>
      <c r="I108" s="26">
        <v>1.443567</v>
      </c>
      <c r="J108" s="26">
        <v>4.3121020000000003</v>
      </c>
      <c r="K108" s="26"/>
      <c r="L108" s="26"/>
      <c r="M108" s="26"/>
      <c r="N108" s="26"/>
      <c r="O108" s="26"/>
      <c r="P108" s="26"/>
      <c r="Q108" s="26"/>
      <c r="R108" s="26"/>
      <c r="S108" s="26"/>
    </row>
    <row r="109" spans="1:19" x14ac:dyDescent="0.2">
      <c r="A109" s="5">
        <v>36219</v>
      </c>
      <c r="B109" s="26">
        <v>12224.8</v>
      </c>
      <c r="C109" s="26">
        <v>20.999939999999999</v>
      </c>
      <c r="E109" s="26"/>
      <c r="F109" s="26"/>
      <c r="G109" s="120">
        <v>21.024660000000001</v>
      </c>
      <c r="H109" s="120">
        <v>2.4540280000000001E-2</v>
      </c>
      <c r="I109" s="26">
        <v>1.6499250000000001</v>
      </c>
      <c r="J109" s="26">
        <v>3.7399390000000001</v>
      </c>
      <c r="K109" s="26"/>
      <c r="L109" s="26"/>
      <c r="M109" s="26"/>
      <c r="N109" s="26"/>
      <c r="O109" s="26"/>
      <c r="P109" s="26"/>
      <c r="Q109" s="26"/>
      <c r="R109" s="26"/>
      <c r="S109" s="26"/>
    </row>
    <row r="110" spans="1:19" x14ac:dyDescent="0.2">
      <c r="A110" s="5">
        <v>36250</v>
      </c>
      <c r="B110" s="26">
        <v>12007.1</v>
      </c>
      <c r="C110" s="26">
        <v>21.000080000000001</v>
      </c>
      <c r="E110" s="26"/>
      <c r="F110" s="26"/>
      <c r="G110" s="120">
        <v>21.070499999999999</v>
      </c>
      <c r="H110" s="120">
        <v>7.0791450000000006E-2</v>
      </c>
      <c r="I110" s="26">
        <v>1.910536</v>
      </c>
      <c r="J110" s="26">
        <v>3.349685</v>
      </c>
      <c r="K110" s="26"/>
      <c r="L110" s="26"/>
      <c r="M110" s="26"/>
      <c r="N110" s="26"/>
      <c r="O110" s="26"/>
      <c r="P110" s="26"/>
      <c r="Q110" s="26"/>
      <c r="R110" s="26"/>
      <c r="S110" s="26"/>
    </row>
    <row r="111" spans="1:19" x14ac:dyDescent="0.2">
      <c r="A111" s="5">
        <v>36280</v>
      </c>
      <c r="B111" s="26">
        <v>12148.6</v>
      </c>
      <c r="C111" s="26">
        <v>20.999949999999998</v>
      </c>
      <c r="E111" s="26"/>
      <c r="F111" s="26"/>
      <c r="G111" s="120">
        <v>20.97334</v>
      </c>
      <c r="H111" s="120">
        <v>-2.6340479999999999E-2</v>
      </c>
      <c r="I111" s="26">
        <v>1.3688819999999999</v>
      </c>
      <c r="J111" s="26">
        <v>2.6068850000000001</v>
      </c>
      <c r="K111" s="26"/>
      <c r="L111" s="26"/>
      <c r="M111" s="26"/>
      <c r="N111" s="26"/>
      <c r="O111" s="26"/>
      <c r="P111" s="26"/>
      <c r="Q111" s="26"/>
      <c r="R111" s="26"/>
      <c r="S111" s="26"/>
    </row>
    <row r="112" spans="1:19" x14ac:dyDescent="0.2">
      <c r="A112" s="5">
        <v>36311</v>
      </c>
      <c r="B112" s="26">
        <v>12081</v>
      </c>
      <c r="C112" s="26">
        <v>20.999919999999999</v>
      </c>
      <c r="E112" s="26"/>
      <c r="F112" s="26"/>
      <c r="G112" s="120">
        <v>21.028670000000002</v>
      </c>
      <c r="H112" s="120">
        <v>2.8971110000000001E-2</v>
      </c>
      <c r="I112" s="26">
        <v>1.6397649999999999</v>
      </c>
      <c r="J112" s="26">
        <v>3.0080290000000001</v>
      </c>
      <c r="K112" s="26"/>
      <c r="L112" s="26"/>
      <c r="M112" s="26"/>
      <c r="N112" s="26"/>
      <c r="O112" s="26"/>
      <c r="P112" s="26"/>
      <c r="Q112" s="26"/>
      <c r="R112" s="26"/>
      <c r="S112" s="26"/>
    </row>
    <row r="113" spans="1:19" x14ac:dyDescent="0.2">
      <c r="A113" s="5">
        <v>36341</v>
      </c>
      <c r="B113" s="26">
        <v>12248</v>
      </c>
      <c r="C113" s="26">
        <v>21.000160000000001</v>
      </c>
      <c r="E113" s="26"/>
      <c r="F113" s="26"/>
      <c r="G113" s="120">
        <v>21.176210000000001</v>
      </c>
      <c r="H113" s="120">
        <v>0.17635529999999999</v>
      </c>
      <c r="I113" s="26">
        <v>1.625572</v>
      </c>
      <c r="J113" s="26">
        <v>3.5050620000000001</v>
      </c>
      <c r="K113" s="26"/>
      <c r="L113" s="26"/>
      <c r="M113" s="26"/>
      <c r="N113" s="26"/>
      <c r="O113" s="26"/>
      <c r="P113" s="26"/>
      <c r="Q113" s="26"/>
      <c r="R113" s="26"/>
      <c r="S113" s="26"/>
    </row>
    <row r="114" spans="1:19" x14ac:dyDescent="0.2">
      <c r="A114" s="5">
        <v>36372</v>
      </c>
      <c r="B114" s="26">
        <v>12388.6</v>
      </c>
      <c r="C114" s="26">
        <v>20.999949999999998</v>
      </c>
      <c r="E114" s="26"/>
      <c r="F114" s="26"/>
      <c r="G114" s="120">
        <v>21.074210000000001</v>
      </c>
      <c r="H114" s="120">
        <v>7.4261820000000006E-2</v>
      </c>
      <c r="I114" s="26">
        <v>1.472321</v>
      </c>
      <c r="J114" s="26">
        <v>2.8663449999999999</v>
      </c>
      <c r="K114" s="26"/>
      <c r="L114" s="26"/>
      <c r="M114" s="26"/>
      <c r="N114" s="26"/>
      <c r="O114" s="26"/>
      <c r="P114" s="26"/>
      <c r="Q114" s="26"/>
      <c r="R114" s="26"/>
      <c r="S114" s="26"/>
    </row>
    <row r="115" spans="1:19" x14ac:dyDescent="0.2">
      <c r="A115" s="5">
        <v>36403</v>
      </c>
      <c r="B115" s="26">
        <v>12292.9</v>
      </c>
      <c r="C115" s="26">
        <v>20.999929999999999</v>
      </c>
      <c r="E115" s="26"/>
      <c r="F115" s="26"/>
      <c r="G115" s="120">
        <v>21.132059999999999</v>
      </c>
      <c r="H115" s="120">
        <v>0.13178339999999999</v>
      </c>
      <c r="I115" s="26">
        <v>1.567571</v>
      </c>
      <c r="J115" s="26">
        <v>3.2620450000000001</v>
      </c>
      <c r="K115" s="26"/>
      <c r="L115" s="26"/>
      <c r="M115" s="26"/>
      <c r="N115" s="26"/>
      <c r="O115" s="26"/>
      <c r="P115" s="26"/>
      <c r="Q115" s="26"/>
      <c r="R115" s="26"/>
      <c r="S115" s="26"/>
    </row>
    <row r="116" spans="1:19" x14ac:dyDescent="0.2">
      <c r="A116" s="5">
        <v>36433</v>
      </c>
      <c r="B116" s="26">
        <v>11995.2</v>
      </c>
      <c r="C116" s="26">
        <v>21.000070000000001</v>
      </c>
      <c r="E116" s="26"/>
      <c r="F116" s="26"/>
      <c r="G116" s="120">
        <v>20.966650000000001</v>
      </c>
      <c r="H116" s="120">
        <v>-3.3346670000000002E-2</v>
      </c>
      <c r="I116" s="26">
        <v>1.9699549999999999</v>
      </c>
      <c r="J116" s="26">
        <v>3.6539609999999998</v>
      </c>
      <c r="K116" s="26"/>
      <c r="L116" s="26"/>
      <c r="M116" s="26"/>
      <c r="N116" s="26"/>
      <c r="O116" s="26"/>
      <c r="P116" s="26"/>
      <c r="Q116" s="26"/>
      <c r="R116" s="26"/>
      <c r="S116" s="26"/>
    </row>
    <row r="117" spans="1:19" x14ac:dyDescent="0.2">
      <c r="A117" s="5">
        <v>36464</v>
      </c>
      <c r="B117" s="26">
        <v>11940</v>
      </c>
      <c r="C117" s="26">
        <v>21</v>
      </c>
      <c r="E117" s="26"/>
      <c r="F117" s="26"/>
      <c r="G117" s="120">
        <v>21.67557</v>
      </c>
      <c r="H117" s="120">
        <v>0.67587940000000002</v>
      </c>
      <c r="I117" s="26">
        <v>1.563652</v>
      </c>
      <c r="J117" s="26">
        <v>3.8475709999999999</v>
      </c>
      <c r="K117" s="26"/>
      <c r="L117" s="26"/>
      <c r="M117" s="26"/>
      <c r="N117" s="26"/>
      <c r="O117" s="26"/>
      <c r="P117" s="26"/>
      <c r="Q117" s="26"/>
      <c r="R117" s="26"/>
      <c r="S117" s="26"/>
    </row>
    <row r="118" spans="1:19" x14ac:dyDescent="0.2">
      <c r="A118" s="5">
        <v>36494</v>
      </c>
      <c r="B118" s="26">
        <v>12022.9</v>
      </c>
      <c r="C118" s="26">
        <v>20.999929999999999</v>
      </c>
      <c r="E118" s="26"/>
      <c r="F118" s="26"/>
      <c r="G118" s="120">
        <v>19.75347</v>
      </c>
      <c r="H118" s="120">
        <v>-1.2467870000000001</v>
      </c>
      <c r="I118" s="26">
        <v>1.8256829999999999</v>
      </c>
      <c r="J118" s="26">
        <v>3.6638410000000001</v>
      </c>
      <c r="K118" s="26"/>
      <c r="L118" s="26"/>
      <c r="M118" s="26"/>
      <c r="N118" s="26"/>
      <c r="O118" s="26"/>
      <c r="P118" s="26"/>
      <c r="Q118" s="26"/>
      <c r="R118" s="26"/>
      <c r="S118" s="26"/>
    </row>
    <row r="119" spans="1:19" x14ac:dyDescent="0.2">
      <c r="A119" s="5">
        <v>36525</v>
      </c>
      <c r="B119" s="26">
        <v>11980</v>
      </c>
      <c r="C119" s="26">
        <v>21</v>
      </c>
      <c r="E119" s="26"/>
      <c r="F119" s="26"/>
      <c r="G119" s="120">
        <v>21.174499999999998</v>
      </c>
      <c r="H119" s="120">
        <v>0.17445740000000001</v>
      </c>
      <c r="I119" s="26">
        <v>3.4774630000000002</v>
      </c>
      <c r="J119" s="26">
        <v>3.655259</v>
      </c>
      <c r="K119" s="26"/>
      <c r="L119" s="26"/>
      <c r="M119" s="26"/>
      <c r="N119" s="26"/>
      <c r="O119" s="26"/>
      <c r="P119" s="26"/>
      <c r="Q119" s="26"/>
      <c r="R119" s="26"/>
      <c r="S119" s="26"/>
    </row>
    <row r="120" spans="1:19" x14ac:dyDescent="0.2">
      <c r="A120" s="5">
        <v>36556</v>
      </c>
      <c r="B120" s="26">
        <v>11974.8</v>
      </c>
      <c r="C120" s="26">
        <v>20.999929999999999</v>
      </c>
      <c r="E120" s="26"/>
      <c r="F120" s="26"/>
      <c r="G120" s="120">
        <v>21.26877</v>
      </c>
      <c r="H120" s="120">
        <v>0.26889800000000003</v>
      </c>
      <c r="I120" s="26">
        <v>1.990847</v>
      </c>
      <c r="J120" s="26">
        <v>3.4455689999999999</v>
      </c>
      <c r="K120" s="26"/>
      <c r="L120" s="26"/>
      <c r="M120" s="26"/>
      <c r="N120" s="26"/>
      <c r="O120" s="26"/>
      <c r="P120" s="26"/>
      <c r="Q120" s="26"/>
      <c r="R120" s="26"/>
      <c r="S120" s="26"/>
    </row>
    <row r="121" spans="1:19" x14ac:dyDescent="0.2">
      <c r="A121" s="5">
        <v>36585</v>
      </c>
      <c r="B121" s="26">
        <v>11976.2</v>
      </c>
      <c r="C121" s="26">
        <v>20.999980000000001</v>
      </c>
      <c r="E121" s="26"/>
      <c r="F121" s="26"/>
      <c r="G121" s="120">
        <v>20.843229999999998</v>
      </c>
      <c r="H121" s="120">
        <v>-0.15697800000000001</v>
      </c>
      <c r="I121" s="26">
        <v>1.978925</v>
      </c>
      <c r="J121" s="26">
        <v>2.985922</v>
      </c>
      <c r="K121" s="26"/>
      <c r="L121" s="26"/>
      <c r="M121" s="26"/>
      <c r="N121" s="26"/>
      <c r="O121" s="26"/>
      <c r="P121" s="26"/>
      <c r="Q121" s="26"/>
      <c r="R121" s="26"/>
      <c r="S121" s="26"/>
    </row>
    <row r="122" spans="1:19" x14ac:dyDescent="0.2">
      <c r="A122" s="5">
        <v>36616</v>
      </c>
      <c r="B122" s="26">
        <v>12045.2</v>
      </c>
      <c r="C122" s="26">
        <v>21.000070000000001</v>
      </c>
      <c r="E122" s="26"/>
      <c r="F122" s="26"/>
      <c r="G122" s="120">
        <v>21.315460000000002</v>
      </c>
      <c r="H122" s="120">
        <v>0.31547839999999999</v>
      </c>
      <c r="I122" s="26">
        <v>1.9277390000000001</v>
      </c>
      <c r="J122" s="26">
        <v>3.005347</v>
      </c>
      <c r="K122" s="26"/>
      <c r="L122" s="26"/>
      <c r="M122" s="26">
        <v>-214</v>
      </c>
      <c r="N122" s="26"/>
      <c r="O122" s="26"/>
      <c r="P122" s="26"/>
      <c r="Q122" s="26"/>
      <c r="R122" s="26"/>
      <c r="S122" s="26"/>
    </row>
    <row r="123" spans="1:19" x14ac:dyDescent="0.2">
      <c r="A123" s="5">
        <v>36646</v>
      </c>
      <c r="B123" s="26">
        <v>12113.8</v>
      </c>
      <c r="C123" s="26">
        <v>21.000019999999999</v>
      </c>
      <c r="E123" s="26"/>
      <c r="F123" s="26"/>
      <c r="G123" s="120">
        <v>21.224070000000001</v>
      </c>
      <c r="H123" s="120">
        <v>0.22371179999999999</v>
      </c>
      <c r="I123" s="26">
        <v>1.9424129999999999</v>
      </c>
      <c r="J123" s="26">
        <v>3.0972940000000002</v>
      </c>
      <c r="K123" s="26"/>
      <c r="L123" s="26"/>
      <c r="M123" s="26">
        <v>-162</v>
      </c>
      <c r="N123" s="26"/>
      <c r="O123" s="26"/>
      <c r="P123" s="26"/>
      <c r="Q123" s="26"/>
      <c r="R123" s="26"/>
      <c r="S123" s="26"/>
    </row>
    <row r="124" spans="1:19" x14ac:dyDescent="0.2">
      <c r="A124" s="5">
        <v>36677</v>
      </c>
      <c r="B124" s="26">
        <v>12099</v>
      </c>
      <c r="C124" s="26">
        <v>21.000080000000001</v>
      </c>
      <c r="E124" s="26"/>
      <c r="F124" s="26"/>
      <c r="G124" s="120">
        <v>21.09609</v>
      </c>
      <c r="H124" s="120">
        <v>9.5875699999999994E-2</v>
      </c>
      <c r="I124" s="26">
        <v>1.966278</v>
      </c>
      <c r="J124" s="26">
        <v>3.4358209999999998</v>
      </c>
      <c r="K124" s="26"/>
      <c r="L124" s="26"/>
      <c r="M124" s="26">
        <v>168</v>
      </c>
      <c r="N124" s="26"/>
      <c r="O124" s="26"/>
      <c r="P124" s="26"/>
      <c r="Q124" s="26"/>
      <c r="R124" s="26"/>
      <c r="S124" s="26"/>
    </row>
    <row r="125" spans="1:19" x14ac:dyDescent="0.2">
      <c r="A125" s="5">
        <v>36707</v>
      </c>
      <c r="B125" s="26">
        <v>12032.4</v>
      </c>
      <c r="C125" s="26">
        <v>20.999970000000001</v>
      </c>
      <c r="E125" s="26"/>
      <c r="F125" s="26"/>
      <c r="G125" s="120">
        <v>21.415150000000001</v>
      </c>
      <c r="H125" s="120">
        <v>0.41554469999999999</v>
      </c>
      <c r="I125" s="26">
        <v>1.5458259999999999</v>
      </c>
      <c r="J125" s="26">
        <v>6.5556330000000003</v>
      </c>
      <c r="K125" s="26"/>
      <c r="L125" s="26"/>
      <c r="M125" s="26">
        <v>567.47799999999995</v>
      </c>
      <c r="N125" s="26"/>
      <c r="O125" s="26"/>
      <c r="P125" s="26"/>
      <c r="Q125" s="26"/>
      <c r="R125" s="26"/>
      <c r="S125" s="26"/>
    </row>
    <row r="126" spans="1:19" x14ac:dyDescent="0.2">
      <c r="A126" s="5">
        <v>36738</v>
      </c>
      <c r="B126" s="26">
        <v>12155.2</v>
      </c>
      <c r="C126" s="26">
        <v>21.000070000000001</v>
      </c>
      <c r="E126" s="26"/>
      <c r="F126" s="26"/>
      <c r="G126" s="120">
        <v>21.22673</v>
      </c>
      <c r="H126" s="120">
        <v>0.2270633</v>
      </c>
      <c r="I126" s="26">
        <v>1.7037979999999999</v>
      </c>
      <c r="J126" s="26">
        <v>2.7732990000000002</v>
      </c>
      <c r="K126" s="26"/>
      <c r="L126" s="26"/>
      <c r="M126" s="26">
        <v>148</v>
      </c>
      <c r="N126" s="26"/>
      <c r="O126" s="26"/>
      <c r="P126" s="26"/>
      <c r="Q126" s="26"/>
      <c r="R126" s="26"/>
      <c r="S126" s="26"/>
    </row>
    <row r="127" spans="1:19" x14ac:dyDescent="0.2">
      <c r="A127" s="5">
        <v>36769</v>
      </c>
      <c r="B127" s="26">
        <v>12365.2</v>
      </c>
      <c r="C127" s="26">
        <v>21.000060000000001</v>
      </c>
      <c r="E127" s="26"/>
      <c r="F127" s="26"/>
      <c r="G127" s="120">
        <v>21.125150000000001</v>
      </c>
      <c r="H127" s="120">
        <v>0.12535180000000001</v>
      </c>
      <c r="I127" s="26">
        <v>1.961149</v>
      </c>
      <c r="J127" s="26">
        <v>3.5203630000000001</v>
      </c>
      <c r="K127" s="26"/>
      <c r="L127" s="26"/>
      <c r="M127" s="26">
        <v>-107</v>
      </c>
      <c r="N127" s="26"/>
      <c r="O127" s="26"/>
      <c r="P127" s="26"/>
      <c r="Q127" s="26"/>
      <c r="R127" s="26"/>
      <c r="S127" s="26"/>
    </row>
    <row r="128" spans="1:19" x14ac:dyDescent="0.2">
      <c r="A128" s="5">
        <v>36799</v>
      </c>
      <c r="B128" s="26">
        <v>12191.4</v>
      </c>
      <c r="C128" s="26">
        <v>21.000050000000002</v>
      </c>
      <c r="E128" s="26"/>
      <c r="F128" s="26"/>
      <c r="G128" s="120">
        <v>21.53238</v>
      </c>
      <c r="H128" s="120">
        <v>0.53234250000000005</v>
      </c>
      <c r="I128" s="26">
        <v>1.706121</v>
      </c>
      <c r="J128" s="26">
        <v>3.5705490000000002</v>
      </c>
      <c r="K128" s="26"/>
      <c r="L128" s="26"/>
      <c r="M128" s="26">
        <v>-2</v>
      </c>
      <c r="N128" s="26"/>
      <c r="O128" s="26"/>
      <c r="P128" s="26"/>
      <c r="Q128" s="26"/>
      <c r="R128" s="26"/>
      <c r="S128" s="26"/>
    </row>
    <row r="129" spans="1:19" x14ac:dyDescent="0.2">
      <c r="A129" s="5">
        <v>36830</v>
      </c>
      <c r="B129" s="26">
        <v>12214.8</v>
      </c>
      <c r="C129" s="26">
        <v>20.999939999999999</v>
      </c>
      <c r="E129" s="26"/>
      <c r="F129" s="26"/>
      <c r="G129" s="120">
        <v>20.864139999999999</v>
      </c>
      <c r="H129" s="120">
        <v>-0.1178898</v>
      </c>
      <c r="I129" s="26">
        <v>2.170318</v>
      </c>
      <c r="J129" s="26">
        <v>3.0716839999999999</v>
      </c>
      <c r="K129" s="26"/>
      <c r="L129" s="26"/>
      <c r="M129" s="26">
        <v>32</v>
      </c>
      <c r="N129" s="26"/>
      <c r="O129" s="26"/>
      <c r="P129" s="26"/>
      <c r="Q129" s="26"/>
      <c r="R129" s="26"/>
      <c r="S129" s="26"/>
    </row>
    <row r="130" spans="1:19" x14ac:dyDescent="0.2">
      <c r="A130" s="5">
        <v>36860</v>
      </c>
      <c r="B130" s="26">
        <v>12302.9</v>
      </c>
      <c r="C130" s="26">
        <v>20.999929999999999</v>
      </c>
      <c r="E130" s="26"/>
      <c r="F130" s="26"/>
      <c r="G130" s="120">
        <v>21.651070000000001</v>
      </c>
      <c r="H130" s="120">
        <v>0.65106600000000003</v>
      </c>
      <c r="I130" s="26">
        <v>2.057239</v>
      </c>
      <c r="J130" s="26">
        <v>3.3195420000000002</v>
      </c>
      <c r="K130" s="26"/>
      <c r="L130" s="26"/>
      <c r="M130" s="26">
        <v>79</v>
      </c>
      <c r="N130" s="26"/>
      <c r="O130" s="26"/>
      <c r="P130" s="26"/>
      <c r="Q130" s="26"/>
      <c r="R130" s="26"/>
      <c r="S130" s="26"/>
    </row>
    <row r="131" spans="1:19" x14ac:dyDescent="0.2">
      <c r="A131" s="5">
        <v>36891</v>
      </c>
      <c r="B131" s="26">
        <v>12435.7</v>
      </c>
      <c r="C131" s="26">
        <v>21.000019999999999</v>
      </c>
      <c r="E131" s="26"/>
      <c r="F131" s="26"/>
      <c r="G131" s="120">
        <v>21.381340000000002</v>
      </c>
      <c r="H131" s="120">
        <v>0.38116070000000002</v>
      </c>
      <c r="I131" s="26">
        <v>3.432858</v>
      </c>
      <c r="J131" s="26">
        <v>3.719131</v>
      </c>
      <c r="K131" s="26"/>
      <c r="L131" s="26"/>
      <c r="M131" s="26">
        <v>69</v>
      </c>
      <c r="N131" s="26"/>
      <c r="O131" s="26"/>
      <c r="P131" s="26"/>
      <c r="Q131" s="26"/>
      <c r="R131" s="26"/>
      <c r="S131" s="26"/>
    </row>
    <row r="132" spans="1:19" x14ac:dyDescent="0.2">
      <c r="A132" s="5">
        <v>36922</v>
      </c>
      <c r="B132" s="26">
        <v>12479.5</v>
      </c>
      <c r="C132" s="26">
        <v>21.000039999999998</v>
      </c>
      <c r="E132" s="26"/>
      <c r="F132" s="26"/>
      <c r="G132" s="120">
        <v>21.086300000000001</v>
      </c>
      <c r="H132" s="120">
        <v>8.6541930000000003E-2</v>
      </c>
      <c r="I132" s="26">
        <v>2.3935249999999999</v>
      </c>
      <c r="J132" s="26">
        <v>2.9047640000000001</v>
      </c>
      <c r="K132" s="26"/>
      <c r="L132" s="26"/>
      <c r="M132" s="26">
        <v>-543.62800000000004</v>
      </c>
      <c r="N132" s="26"/>
      <c r="O132" s="26"/>
      <c r="P132" s="26"/>
      <c r="Q132" s="26"/>
      <c r="R132" s="26"/>
      <c r="S132" s="26"/>
    </row>
    <row r="133" spans="1:19" x14ac:dyDescent="0.2">
      <c r="A133" s="5">
        <v>36950</v>
      </c>
      <c r="B133" s="26">
        <v>12421.9</v>
      </c>
      <c r="C133" s="26">
        <v>21.00001</v>
      </c>
      <c r="E133" s="26"/>
      <c r="F133" s="26"/>
      <c r="G133" s="120">
        <v>21.021609999999999</v>
      </c>
      <c r="H133" s="120">
        <v>2.17358E-2</v>
      </c>
      <c r="I133" s="26">
        <v>2.0447760000000001</v>
      </c>
      <c r="J133" s="26">
        <v>8.3578189999999992</v>
      </c>
      <c r="K133" s="26"/>
      <c r="L133" s="26"/>
      <c r="M133" s="26">
        <v>-432</v>
      </c>
      <c r="N133" s="26"/>
      <c r="O133" s="26"/>
      <c r="P133" s="26"/>
      <c r="Q133" s="26"/>
      <c r="R133" s="26"/>
      <c r="S133" s="26"/>
    </row>
    <row r="134" spans="1:19" x14ac:dyDescent="0.2">
      <c r="A134" s="5">
        <v>36981</v>
      </c>
      <c r="B134" s="26">
        <v>12519</v>
      </c>
      <c r="C134" s="26">
        <v>21.000080000000001</v>
      </c>
      <c r="E134" s="26"/>
      <c r="F134" s="26"/>
      <c r="G134" s="120">
        <v>21.346499999999999</v>
      </c>
      <c r="H134" s="120">
        <v>0.34667310000000001</v>
      </c>
      <c r="I134" s="26">
        <v>1.8755489999999999</v>
      </c>
      <c r="J134" s="26">
        <v>3.584152</v>
      </c>
      <c r="K134" s="26"/>
      <c r="L134" s="26"/>
      <c r="M134" s="26">
        <v>-20</v>
      </c>
      <c r="N134" s="26"/>
      <c r="O134" s="26"/>
      <c r="P134" s="26"/>
      <c r="Q134" s="26"/>
      <c r="R134" s="26"/>
      <c r="S134" s="26"/>
    </row>
    <row r="135" spans="1:19" x14ac:dyDescent="0.2">
      <c r="A135" s="5">
        <v>37011</v>
      </c>
      <c r="B135" s="26">
        <v>12424.3</v>
      </c>
      <c r="C135" s="26">
        <v>20.999980000000001</v>
      </c>
      <c r="E135" s="26"/>
      <c r="F135" s="26"/>
      <c r="G135" s="120">
        <v>20.64404</v>
      </c>
      <c r="H135" s="120">
        <v>-0.35575449999999997</v>
      </c>
      <c r="I135" s="26">
        <v>1.7884310000000001</v>
      </c>
      <c r="J135" s="26">
        <v>3.3813499999999999</v>
      </c>
      <c r="K135" s="26"/>
      <c r="L135" s="26"/>
      <c r="M135" s="26">
        <v>-54</v>
      </c>
      <c r="N135" s="26"/>
      <c r="O135" s="26"/>
      <c r="P135" s="26"/>
      <c r="Q135" s="26"/>
      <c r="R135" s="26"/>
      <c r="S135" s="26"/>
    </row>
    <row r="136" spans="1:19" x14ac:dyDescent="0.2">
      <c r="A136" s="5">
        <v>37042</v>
      </c>
      <c r="B136" s="26">
        <v>12662.2</v>
      </c>
      <c r="C136" s="26">
        <v>18.000029999999999</v>
      </c>
      <c r="E136" s="26"/>
      <c r="F136" s="26"/>
      <c r="G136" s="120">
        <v>19.616620000000001</v>
      </c>
      <c r="H136" s="120">
        <v>1.6166229999999999</v>
      </c>
      <c r="I136" s="26">
        <v>2.1576029999999999</v>
      </c>
      <c r="J136" s="26">
        <v>3.915591</v>
      </c>
      <c r="K136" s="26"/>
      <c r="L136" s="26"/>
      <c r="M136" s="26"/>
      <c r="N136" s="26"/>
      <c r="O136" s="26"/>
      <c r="P136" s="26"/>
      <c r="Q136" s="26"/>
      <c r="R136" s="26"/>
      <c r="S136" s="26"/>
    </row>
    <row r="137" spans="1:19" x14ac:dyDescent="0.2">
      <c r="A137" s="5">
        <v>37072</v>
      </c>
      <c r="B137" s="26">
        <v>12599.4</v>
      </c>
      <c r="C137" s="26">
        <v>18.000060000000001</v>
      </c>
      <c r="E137" s="26"/>
      <c r="F137" s="26"/>
      <c r="G137" s="120">
        <v>18.478459999999998</v>
      </c>
      <c r="H137" s="120">
        <v>0.47859420000000003</v>
      </c>
      <c r="I137" s="26">
        <v>1.681826</v>
      </c>
      <c r="J137" s="26">
        <v>7.1820880000000002</v>
      </c>
      <c r="K137" s="26"/>
      <c r="L137" s="26"/>
      <c r="M137" s="26"/>
      <c r="N137" s="26"/>
      <c r="O137" s="26"/>
      <c r="P137" s="26"/>
      <c r="Q137" s="26"/>
      <c r="R137" s="26"/>
      <c r="S137" s="26"/>
    </row>
    <row r="138" spans="1:19" x14ac:dyDescent="0.2">
      <c r="A138" s="5">
        <v>37103</v>
      </c>
      <c r="B138" s="26">
        <v>12745</v>
      </c>
      <c r="C138" s="26">
        <v>18</v>
      </c>
      <c r="E138" s="26"/>
      <c r="F138" s="26"/>
      <c r="G138" s="120">
        <v>18.015409999999999</v>
      </c>
      <c r="H138" s="120">
        <v>1.569243E-2</v>
      </c>
      <c r="I138" s="26">
        <v>1.9246760000000001</v>
      </c>
      <c r="J138" s="26">
        <v>7.759906</v>
      </c>
      <c r="K138" s="26"/>
      <c r="L138" s="26"/>
      <c r="M138" s="26"/>
      <c r="N138" s="26"/>
      <c r="O138" s="26"/>
      <c r="P138" s="26"/>
      <c r="Q138" s="26"/>
      <c r="R138" s="26"/>
      <c r="S138" s="26"/>
    </row>
    <row r="139" spans="1:19" x14ac:dyDescent="0.2">
      <c r="A139" s="5">
        <v>37134</v>
      </c>
      <c r="B139" s="26">
        <v>13303.3</v>
      </c>
      <c r="C139" s="26">
        <v>18.000050000000002</v>
      </c>
      <c r="E139" s="26"/>
      <c r="F139" s="26"/>
      <c r="G139" s="120">
        <v>18.10108</v>
      </c>
      <c r="H139" s="120">
        <v>0.10072689999999999</v>
      </c>
      <c r="I139" s="26">
        <v>1.8972739999999999</v>
      </c>
      <c r="J139" s="26">
        <v>7.3598280000000003</v>
      </c>
      <c r="K139" s="26"/>
      <c r="L139" s="26"/>
      <c r="M139" s="26"/>
      <c r="N139" s="26"/>
      <c r="O139" s="26"/>
      <c r="P139" s="26"/>
      <c r="Q139" s="26"/>
      <c r="R139" s="26"/>
      <c r="S139" s="26"/>
    </row>
    <row r="140" spans="1:19" x14ac:dyDescent="0.2">
      <c r="A140" s="5">
        <v>37164</v>
      </c>
      <c r="B140" s="26">
        <v>14450</v>
      </c>
      <c r="C140" s="26">
        <v>18</v>
      </c>
      <c r="E140" s="26"/>
      <c r="F140" s="26"/>
      <c r="G140" s="120">
        <v>17.365880000000001</v>
      </c>
      <c r="H140" s="120">
        <v>0.63390999999999997</v>
      </c>
      <c r="I140" s="26">
        <v>1.6692039999999999</v>
      </c>
      <c r="J140" s="26">
        <v>3.3792390000000001</v>
      </c>
      <c r="K140" s="26"/>
      <c r="L140" s="26"/>
      <c r="M140" s="26"/>
      <c r="N140" s="26"/>
      <c r="O140" s="26"/>
      <c r="P140" s="26"/>
      <c r="Q140" s="26"/>
      <c r="R140" s="26"/>
      <c r="S140" s="26"/>
    </row>
    <row r="141" spans="1:19" x14ac:dyDescent="0.2">
      <c r="A141" s="5">
        <v>37195</v>
      </c>
      <c r="B141" s="26">
        <v>14450</v>
      </c>
      <c r="C141" s="26">
        <v>18</v>
      </c>
      <c r="E141" s="26"/>
      <c r="F141" s="26"/>
      <c r="G141" s="120">
        <v>18.010639999999999</v>
      </c>
      <c r="H141" s="120">
        <v>1.038062E-2</v>
      </c>
      <c r="I141" s="26">
        <v>1.841523</v>
      </c>
      <c r="J141" s="26">
        <v>2.99654</v>
      </c>
      <c r="K141" s="26"/>
      <c r="L141" s="26"/>
      <c r="M141" s="26"/>
      <c r="N141" s="26"/>
      <c r="O141" s="26"/>
      <c r="P141" s="26"/>
      <c r="Q141" s="26"/>
      <c r="R141" s="26"/>
      <c r="S141" s="26"/>
    </row>
    <row r="142" spans="1:19" x14ac:dyDescent="0.2">
      <c r="A142" s="5">
        <v>37225</v>
      </c>
      <c r="B142" s="26">
        <v>14843.3</v>
      </c>
      <c r="C142" s="26">
        <v>18.000039999999998</v>
      </c>
      <c r="E142" s="26"/>
      <c r="F142" s="26"/>
      <c r="G142" s="120">
        <v>18.006489999999999</v>
      </c>
      <c r="H142" s="120">
        <v>6.737046E-3</v>
      </c>
      <c r="I142" s="26">
        <v>1.5151619999999999</v>
      </c>
      <c r="J142" s="26">
        <v>3.60432</v>
      </c>
      <c r="K142" s="26"/>
      <c r="L142" s="26"/>
      <c r="M142" s="26"/>
      <c r="N142" s="26"/>
      <c r="O142" s="26"/>
      <c r="P142" s="26"/>
      <c r="Q142" s="26"/>
      <c r="R142" s="26"/>
      <c r="S142" s="26"/>
    </row>
    <row r="143" spans="1:19" x14ac:dyDescent="0.2">
      <c r="A143" s="5">
        <v>37256</v>
      </c>
      <c r="B143" s="26">
        <v>14966.7</v>
      </c>
      <c r="C143" s="26">
        <v>17.999960000000002</v>
      </c>
      <c r="E143" s="26"/>
      <c r="F143" s="26"/>
      <c r="G143" s="120">
        <v>17.924510000000001</v>
      </c>
      <c r="H143" s="120">
        <v>-7.5500940000000002E-2</v>
      </c>
      <c r="I143" s="26">
        <v>3.1389680000000002</v>
      </c>
      <c r="J143" s="26">
        <v>3.5599029999999998</v>
      </c>
      <c r="K143" s="26"/>
      <c r="L143" s="26"/>
      <c r="M143" s="26"/>
      <c r="N143" s="26"/>
      <c r="O143" s="26"/>
      <c r="P143" s="26"/>
      <c r="Q143" s="26"/>
      <c r="R143" s="26"/>
      <c r="S143" s="26"/>
    </row>
    <row r="144" spans="1:19" x14ac:dyDescent="0.2">
      <c r="A144" s="5">
        <v>37287</v>
      </c>
      <c r="B144" s="26">
        <v>15618.33</v>
      </c>
      <c r="C144" s="26">
        <v>18</v>
      </c>
      <c r="E144" s="26"/>
      <c r="F144" s="26"/>
      <c r="G144" s="120">
        <v>18.2499</v>
      </c>
      <c r="H144" s="120">
        <v>0.2497066</v>
      </c>
      <c r="I144" s="26">
        <v>2.1097009999999998</v>
      </c>
      <c r="J144" s="26">
        <v>2.310746</v>
      </c>
      <c r="K144" s="26"/>
      <c r="L144" s="26"/>
      <c r="M144" s="26">
        <v>-294.37200000000001</v>
      </c>
      <c r="N144" s="26"/>
      <c r="O144" s="26"/>
      <c r="P144" s="26"/>
      <c r="Q144" s="26"/>
      <c r="R144" s="26"/>
      <c r="S144" s="26"/>
    </row>
    <row r="145" spans="1:19" x14ac:dyDescent="0.2">
      <c r="A145" s="5">
        <v>37315</v>
      </c>
      <c r="B145" s="26">
        <v>15338.2</v>
      </c>
      <c r="C145" s="26">
        <v>18.000160000000001</v>
      </c>
      <c r="E145" s="26"/>
      <c r="F145" s="26"/>
      <c r="G145" s="120">
        <v>18.018260000000001</v>
      </c>
      <c r="H145" s="120">
        <v>1.825508E-2</v>
      </c>
      <c r="I145" s="26">
        <v>1.9311259999999999</v>
      </c>
      <c r="J145" s="26">
        <v>2.7167469999999998</v>
      </c>
      <c r="K145" s="26"/>
      <c r="L145" s="26"/>
      <c r="M145" s="26"/>
      <c r="N145" s="26"/>
      <c r="O145" s="26"/>
      <c r="P145" s="26"/>
      <c r="Q145" s="26"/>
      <c r="R145" s="26"/>
      <c r="S145" s="26"/>
    </row>
    <row r="146" spans="1:19" x14ac:dyDescent="0.2">
      <c r="A146" s="5">
        <v>37346</v>
      </c>
      <c r="B146" s="26">
        <v>15227.2</v>
      </c>
      <c r="C146" s="26">
        <v>18.000019999999999</v>
      </c>
      <c r="E146" s="26"/>
      <c r="F146" s="26"/>
      <c r="G146" s="120">
        <v>18.086829999999999</v>
      </c>
      <c r="H146" s="120">
        <v>8.6686979999999997E-2</v>
      </c>
      <c r="I146" s="26">
        <v>1.873621</v>
      </c>
      <c r="J146" s="26">
        <v>1.996427</v>
      </c>
      <c r="K146" s="26"/>
      <c r="L146" s="26"/>
      <c r="M146" s="26"/>
      <c r="N146" s="26"/>
      <c r="O146" s="26"/>
      <c r="P146" s="26"/>
      <c r="Q146" s="26"/>
      <c r="R146" s="26"/>
      <c r="S146" s="26"/>
    </row>
    <row r="147" spans="1:19" x14ac:dyDescent="0.2">
      <c r="A147" s="5">
        <v>37376</v>
      </c>
      <c r="B147" s="26">
        <v>15596.67</v>
      </c>
      <c r="C147" s="26">
        <v>18</v>
      </c>
      <c r="E147" s="26"/>
      <c r="F147" s="26"/>
      <c r="G147" s="120">
        <v>17.896339999999999</v>
      </c>
      <c r="H147" s="120">
        <v>0.1038683</v>
      </c>
      <c r="I147" s="26">
        <v>1.788843</v>
      </c>
      <c r="J147" s="26">
        <v>1.910023</v>
      </c>
      <c r="K147" s="26"/>
      <c r="L147" s="26"/>
      <c r="M147" s="26">
        <v>0</v>
      </c>
      <c r="N147" s="26"/>
      <c r="O147" s="26"/>
      <c r="P147" s="26"/>
      <c r="Q147" s="26"/>
      <c r="R147" s="26"/>
      <c r="S147" s="26"/>
    </row>
    <row r="148" spans="1:19" x14ac:dyDescent="0.2">
      <c r="A148" s="5">
        <v>37407</v>
      </c>
      <c r="B148" s="26">
        <v>15425.6</v>
      </c>
      <c r="C148" s="26">
        <v>17.999949999999998</v>
      </c>
      <c r="E148" s="26"/>
      <c r="F148" s="26"/>
      <c r="G148" s="120">
        <v>18.092510000000001</v>
      </c>
      <c r="H148" s="120">
        <v>9.270304E-2</v>
      </c>
      <c r="I148" s="26">
        <v>1.8475779999999999</v>
      </c>
      <c r="J148" s="26">
        <v>0.97305790000000003</v>
      </c>
      <c r="K148" s="26"/>
      <c r="L148" s="26"/>
      <c r="M148" s="26"/>
      <c r="N148" s="26"/>
      <c r="O148" s="26"/>
      <c r="P148" s="26"/>
      <c r="Q148" s="26"/>
      <c r="R148" s="26"/>
      <c r="S148" s="26"/>
    </row>
    <row r="149" spans="1:19" x14ac:dyDescent="0.2">
      <c r="A149" s="5">
        <v>37437</v>
      </c>
      <c r="B149" s="26">
        <v>15165</v>
      </c>
      <c r="C149" s="26">
        <v>18</v>
      </c>
      <c r="E149" s="26"/>
      <c r="F149" s="26"/>
      <c r="G149" s="120">
        <v>18.201789999999999</v>
      </c>
      <c r="H149" s="120">
        <v>0.2017804</v>
      </c>
      <c r="I149" s="26">
        <v>1.5443450000000001</v>
      </c>
      <c r="J149" s="26">
        <v>1.2377180000000001</v>
      </c>
      <c r="K149" s="26"/>
      <c r="L149" s="26"/>
      <c r="M149" s="26"/>
      <c r="N149" s="26"/>
      <c r="O149" s="26"/>
      <c r="P149" s="26"/>
      <c r="Q149" s="26"/>
      <c r="R149" s="26"/>
      <c r="S149" s="26"/>
    </row>
    <row r="150" spans="1:19" x14ac:dyDescent="0.2">
      <c r="A150" s="5">
        <v>37468</v>
      </c>
      <c r="B150" s="26">
        <v>15041.11</v>
      </c>
      <c r="C150" s="26">
        <v>18</v>
      </c>
      <c r="E150" s="26"/>
      <c r="F150" s="26"/>
      <c r="G150" s="120">
        <v>18.01398</v>
      </c>
      <c r="H150" s="120">
        <v>1.396173E-2</v>
      </c>
      <c r="I150" s="26">
        <v>2.1294970000000002</v>
      </c>
      <c r="J150" s="26">
        <v>0.82972599999999996</v>
      </c>
      <c r="K150" s="26"/>
      <c r="L150" s="26"/>
      <c r="M150" s="26">
        <v>-220</v>
      </c>
      <c r="N150" s="26"/>
      <c r="O150" s="26"/>
      <c r="P150" s="26"/>
      <c r="Q150" s="26"/>
      <c r="R150" s="26"/>
      <c r="S150" s="26"/>
    </row>
    <row r="151" spans="1:19" x14ac:dyDescent="0.2">
      <c r="A151" s="5">
        <v>37499</v>
      </c>
      <c r="B151" s="26">
        <v>14838.3</v>
      </c>
      <c r="C151" s="26">
        <v>18.000039999999998</v>
      </c>
      <c r="E151" s="26"/>
      <c r="F151" s="26"/>
      <c r="G151" s="120">
        <v>18.03453</v>
      </c>
      <c r="H151" s="120">
        <v>3.4370520000000002E-2</v>
      </c>
      <c r="I151" s="26">
        <v>1.898466</v>
      </c>
      <c r="J151" s="26">
        <v>0.82354439999999995</v>
      </c>
      <c r="K151" s="26"/>
      <c r="L151" s="26"/>
      <c r="M151" s="26"/>
      <c r="N151" s="26"/>
      <c r="O151" s="26"/>
      <c r="P151" s="26"/>
      <c r="Q151" s="26"/>
      <c r="R151" s="26"/>
      <c r="S151" s="26"/>
    </row>
    <row r="152" spans="1:19" x14ac:dyDescent="0.2">
      <c r="A152" s="5">
        <v>37529</v>
      </c>
      <c r="B152" s="26">
        <v>15215</v>
      </c>
      <c r="C152" s="26">
        <v>18</v>
      </c>
      <c r="E152" s="26"/>
      <c r="F152" s="26"/>
      <c r="G152" s="120">
        <v>15.94502</v>
      </c>
      <c r="H152" s="120">
        <v>-2.0552090000000001</v>
      </c>
      <c r="I152" s="26">
        <v>1.878409</v>
      </c>
      <c r="J152" s="26">
        <v>1.516267</v>
      </c>
      <c r="K152" s="26"/>
      <c r="L152" s="26"/>
      <c r="M152" s="26"/>
      <c r="N152" s="26"/>
      <c r="O152" s="26"/>
      <c r="P152" s="26"/>
      <c r="Q152" s="26"/>
      <c r="R152" s="26"/>
      <c r="S152" s="26"/>
    </row>
    <row r="153" spans="1:19" x14ac:dyDescent="0.2">
      <c r="A153" s="5">
        <v>37560</v>
      </c>
      <c r="B153" s="26">
        <v>15221.67</v>
      </c>
      <c r="C153" s="26">
        <v>17.98029</v>
      </c>
      <c r="E153" s="26"/>
      <c r="F153" s="26"/>
      <c r="G153" s="120">
        <v>17.981860000000001</v>
      </c>
      <c r="H153" s="120">
        <v>1.313916E-3</v>
      </c>
      <c r="I153" s="26">
        <v>2.1883279999999998</v>
      </c>
      <c r="J153" s="26">
        <v>1.150334</v>
      </c>
      <c r="K153" s="26"/>
      <c r="L153" s="26"/>
      <c r="M153" s="26">
        <v>-420</v>
      </c>
      <c r="N153" s="26"/>
      <c r="O153" s="26"/>
      <c r="P153" s="26"/>
      <c r="Q153" s="26"/>
      <c r="R153" s="26"/>
      <c r="S153" s="26"/>
    </row>
    <row r="154" spans="1:19" x14ac:dyDescent="0.2">
      <c r="A154" s="5">
        <v>37590</v>
      </c>
      <c r="B154" s="26">
        <v>15181.1</v>
      </c>
      <c r="C154" s="26">
        <v>18.00001</v>
      </c>
      <c r="E154" s="26"/>
      <c r="F154" s="26"/>
      <c r="G154" s="120">
        <v>17.983879999999999</v>
      </c>
      <c r="H154" s="120">
        <v>-1.6467849999999999E-2</v>
      </c>
      <c r="I154" s="26">
        <v>1.7073860000000001</v>
      </c>
      <c r="J154" s="26">
        <v>1.686307</v>
      </c>
      <c r="K154" s="26"/>
      <c r="L154" s="26"/>
      <c r="M154" s="26">
        <v>-95</v>
      </c>
      <c r="N154" s="26"/>
      <c r="O154" s="26"/>
      <c r="P154" s="26"/>
      <c r="Q154" s="26"/>
      <c r="R154" s="26"/>
      <c r="S154" s="26"/>
    </row>
    <row r="155" spans="1:19" x14ac:dyDescent="0.2">
      <c r="A155" s="5">
        <v>37621</v>
      </c>
      <c r="B155" s="26">
        <v>15354.4</v>
      </c>
      <c r="C155" s="26">
        <v>18.000050000000002</v>
      </c>
      <c r="E155" s="26"/>
      <c r="F155" s="26"/>
      <c r="G155" s="120">
        <v>18.17315</v>
      </c>
      <c r="H155" s="120">
        <v>0.17324020000000001</v>
      </c>
      <c r="I155" s="26">
        <v>3.2746309999999998</v>
      </c>
      <c r="J155" s="26">
        <v>1.3598710000000001</v>
      </c>
      <c r="K155" s="26"/>
      <c r="L155" s="26"/>
      <c r="M155" s="26">
        <v>265</v>
      </c>
      <c r="N155" s="26"/>
      <c r="O155" s="26"/>
      <c r="P155" s="26"/>
      <c r="Q155" s="26"/>
      <c r="R155" s="26"/>
      <c r="S155" s="26"/>
    </row>
    <row r="156" spans="1:19" x14ac:dyDescent="0.2">
      <c r="A156" s="5">
        <v>37652</v>
      </c>
      <c r="B156" s="26">
        <v>15540.6</v>
      </c>
      <c r="C156" s="26">
        <v>17.999949999999998</v>
      </c>
      <c r="E156" s="26"/>
      <c r="F156" s="26"/>
      <c r="G156" s="120">
        <v>18.05228</v>
      </c>
      <c r="H156" s="120">
        <v>3.0886839999999999E-2</v>
      </c>
      <c r="I156" s="26">
        <v>1.7695590000000001</v>
      </c>
      <c r="J156" s="26">
        <v>2.1620789999999999</v>
      </c>
      <c r="K156" s="26"/>
      <c r="L156" s="26"/>
      <c r="M156" s="26">
        <v>75</v>
      </c>
      <c r="N156" s="26"/>
      <c r="O156" s="26"/>
      <c r="P156" s="26"/>
      <c r="Q156" s="26"/>
      <c r="R156" s="26"/>
      <c r="S156" s="26"/>
    </row>
    <row r="157" spans="1:19" x14ac:dyDescent="0.2">
      <c r="A157" s="5">
        <v>37680</v>
      </c>
      <c r="B157" s="26">
        <v>15540.6</v>
      </c>
      <c r="C157" s="26">
        <v>17.999949999999998</v>
      </c>
      <c r="E157" s="26"/>
      <c r="F157" s="26"/>
      <c r="G157" s="120">
        <v>17.969080000000002</v>
      </c>
      <c r="H157" s="120">
        <v>-3.0886839999999999E-2</v>
      </c>
      <c r="I157" s="26">
        <v>1.7952980000000001</v>
      </c>
      <c r="J157" s="26">
        <v>2.0855049999999999</v>
      </c>
      <c r="K157" s="26"/>
      <c r="L157" s="26"/>
      <c r="M157" s="26">
        <v>-390</v>
      </c>
      <c r="N157" s="26"/>
      <c r="O157" s="26"/>
      <c r="P157" s="26"/>
      <c r="Q157" s="26"/>
      <c r="R157" s="26"/>
      <c r="S157" s="26"/>
    </row>
    <row r="158" spans="1:19" x14ac:dyDescent="0.2">
      <c r="A158" s="5">
        <v>37711</v>
      </c>
      <c r="B158" s="26">
        <v>15222.8</v>
      </c>
      <c r="C158" s="26">
        <v>17.999980000000001</v>
      </c>
      <c r="E158" s="26"/>
      <c r="F158" s="26"/>
      <c r="G158" s="120">
        <v>18.01717</v>
      </c>
      <c r="H158" s="120">
        <v>1.707964E-2</v>
      </c>
      <c r="I158" s="26">
        <v>2.0134270000000001</v>
      </c>
      <c r="J158" s="26">
        <v>1.7053370000000001</v>
      </c>
      <c r="K158" s="26"/>
      <c r="L158" s="26"/>
      <c r="M158" s="26"/>
      <c r="N158" s="26"/>
      <c r="O158" s="26"/>
      <c r="P158" s="26"/>
      <c r="Q158" s="26"/>
      <c r="R158" s="26"/>
      <c r="S158" s="26"/>
    </row>
    <row r="159" spans="1:19" x14ac:dyDescent="0.2">
      <c r="A159" s="5">
        <v>37741</v>
      </c>
      <c r="B159" s="26">
        <v>15052.2</v>
      </c>
      <c r="C159" s="26">
        <v>18.000019999999999</v>
      </c>
      <c r="E159" s="26"/>
      <c r="F159" s="26"/>
      <c r="G159" s="120">
        <v>18.671029999999998</v>
      </c>
      <c r="H159" s="120">
        <v>0.67099830000000005</v>
      </c>
      <c r="I159" s="26">
        <v>2.2760790000000002</v>
      </c>
      <c r="J159" s="26">
        <v>1.9379230000000001</v>
      </c>
      <c r="K159" s="26"/>
      <c r="L159" s="26"/>
      <c r="M159" s="26"/>
      <c r="N159" s="26"/>
      <c r="O159" s="26"/>
      <c r="P159" s="26"/>
      <c r="Q159" s="26"/>
      <c r="R159" s="26"/>
      <c r="S159" s="26"/>
    </row>
    <row r="160" spans="1:19" x14ac:dyDescent="0.2">
      <c r="A160" s="5">
        <v>37772</v>
      </c>
      <c r="B160" s="26">
        <v>14918.3</v>
      </c>
      <c r="C160" s="26">
        <v>18.000039999999998</v>
      </c>
      <c r="E160" s="26"/>
      <c r="F160" s="26"/>
      <c r="G160" s="120">
        <v>18.054729999999999</v>
      </c>
      <c r="H160" s="120">
        <v>5.4966050000000002E-2</v>
      </c>
      <c r="I160" s="26">
        <v>2.0766439999999999</v>
      </c>
      <c r="J160" s="26">
        <v>7.2059150000000001</v>
      </c>
      <c r="K160" s="26"/>
      <c r="L160" s="26"/>
      <c r="M160" s="26">
        <v>-20</v>
      </c>
      <c r="N160" s="26"/>
      <c r="O160" s="26"/>
      <c r="P160" s="26"/>
      <c r="Q160" s="26"/>
      <c r="R160" s="26"/>
      <c r="S160" s="26"/>
    </row>
    <row r="161" spans="1:19" x14ac:dyDescent="0.2">
      <c r="A161" s="5">
        <v>37802</v>
      </c>
      <c r="B161" s="26">
        <v>15039.4</v>
      </c>
      <c r="C161" s="26">
        <v>18.000050000000002</v>
      </c>
      <c r="E161" s="26"/>
      <c r="F161" s="26"/>
      <c r="G161" s="120">
        <v>17.899159999999998</v>
      </c>
      <c r="H161" s="120">
        <v>-0.1010679</v>
      </c>
      <c r="I161" s="26">
        <v>2.1516820000000001</v>
      </c>
      <c r="J161" s="26">
        <v>7.3766239999999996</v>
      </c>
      <c r="K161" s="26"/>
      <c r="L161" s="26"/>
      <c r="M161" s="26">
        <v>70</v>
      </c>
      <c r="N161" s="26"/>
      <c r="O161" s="26"/>
      <c r="P161" s="26"/>
      <c r="Q161" s="26"/>
      <c r="R161" s="26"/>
      <c r="S161" s="26"/>
    </row>
    <row r="162" spans="1:19" x14ac:dyDescent="0.2">
      <c r="A162" s="5">
        <v>37833</v>
      </c>
      <c r="B162" s="26">
        <v>15186.1</v>
      </c>
      <c r="C162" s="26">
        <v>18.00001</v>
      </c>
      <c r="E162" s="26"/>
      <c r="F162" s="26"/>
      <c r="G162" s="120">
        <v>18.166630000000001</v>
      </c>
      <c r="H162" s="120">
        <v>0.16659969999999999</v>
      </c>
      <c r="I162" s="26">
        <v>2.0617540000000001</v>
      </c>
      <c r="J162" s="26">
        <v>1.7779419999999999</v>
      </c>
      <c r="K162" s="26"/>
      <c r="L162" s="26"/>
      <c r="M162" s="26">
        <v>-20</v>
      </c>
      <c r="N162" s="26"/>
      <c r="O162" s="26"/>
      <c r="P162" s="26"/>
      <c r="Q162" s="26"/>
      <c r="R162" s="26"/>
      <c r="S162" s="26"/>
    </row>
    <row r="163" spans="1:19" x14ac:dyDescent="0.2">
      <c r="A163" s="5">
        <v>37864</v>
      </c>
      <c r="B163" s="26">
        <v>20260</v>
      </c>
      <c r="C163" s="26">
        <v>14</v>
      </c>
      <c r="E163" s="26"/>
      <c r="F163" s="26"/>
      <c r="G163" s="120">
        <v>14.039479999999999</v>
      </c>
      <c r="H163" s="120">
        <v>4.4916089999999999E-2</v>
      </c>
      <c r="I163" s="26">
        <v>1.4817370000000001</v>
      </c>
      <c r="J163" s="26">
        <v>0.9545903</v>
      </c>
      <c r="K163" s="26"/>
      <c r="L163" s="26"/>
      <c r="M163" s="26">
        <v>-430</v>
      </c>
      <c r="N163" s="26"/>
      <c r="O163" s="26"/>
      <c r="P163" s="26"/>
      <c r="Q163" s="26"/>
      <c r="R163" s="26"/>
      <c r="S163" s="26"/>
    </row>
    <row r="164" spans="1:19" x14ac:dyDescent="0.2">
      <c r="A164" s="5">
        <v>37894</v>
      </c>
      <c r="B164" s="26">
        <v>20504.3</v>
      </c>
      <c r="C164" s="26">
        <v>13.99999</v>
      </c>
      <c r="E164" s="26"/>
      <c r="F164" s="26"/>
      <c r="G164" s="120">
        <v>12.915749999999999</v>
      </c>
      <c r="H164" s="120">
        <v>-1.084163</v>
      </c>
      <c r="I164" s="26">
        <v>1.7074469999999999</v>
      </c>
      <c r="J164" s="26">
        <v>1.6138079999999999</v>
      </c>
      <c r="K164" s="26"/>
      <c r="L164" s="26"/>
      <c r="M164" s="26">
        <v>250</v>
      </c>
      <c r="N164" s="26"/>
      <c r="O164" s="26"/>
      <c r="P164" s="26"/>
      <c r="Q164" s="26"/>
      <c r="R164" s="26"/>
      <c r="S164" s="26"/>
    </row>
    <row r="165" spans="1:19" x14ac:dyDescent="0.2">
      <c r="A165" s="5">
        <v>37925</v>
      </c>
      <c r="B165" s="26">
        <v>16060</v>
      </c>
      <c r="C165" s="26">
        <v>14</v>
      </c>
      <c r="E165" s="26"/>
      <c r="F165" s="26"/>
      <c r="G165" s="120">
        <v>14.01361</v>
      </c>
      <c r="H165" s="120">
        <v>1.369863E-2</v>
      </c>
      <c r="I165" s="26">
        <v>1.9744710000000001</v>
      </c>
      <c r="J165" s="26">
        <v>1.9476960000000001</v>
      </c>
      <c r="K165" s="26"/>
      <c r="L165" s="26"/>
      <c r="M165" s="26">
        <v>-105</v>
      </c>
      <c r="N165" s="26"/>
      <c r="O165" s="26"/>
      <c r="P165" s="26"/>
      <c r="Q165" s="26"/>
      <c r="R165" s="26"/>
      <c r="S165" s="26"/>
    </row>
    <row r="166" spans="1:19" x14ac:dyDescent="0.2">
      <c r="A166" s="5">
        <v>37955</v>
      </c>
      <c r="B166" s="26">
        <v>16023.6</v>
      </c>
      <c r="C166" s="26">
        <v>13.999980000000001</v>
      </c>
      <c r="E166" s="26"/>
      <c r="F166" s="26"/>
      <c r="G166" s="120">
        <v>14.012689999999999</v>
      </c>
      <c r="H166" s="120">
        <v>1.2481590000000001E-2</v>
      </c>
      <c r="I166" s="26">
        <v>2.4420229999999998</v>
      </c>
      <c r="J166" s="26">
        <v>1.6307199999999999</v>
      </c>
      <c r="K166" s="26"/>
      <c r="L166" s="26"/>
      <c r="M166" s="26">
        <v>-125</v>
      </c>
      <c r="N166" s="26"/>
      <c r="O166" s="26"/>
      <c r="P166" s="26"/>
      <c r="Q166" s="26"/>
      <c r="R166" s="26"/>
      <c r="S166" s="26"/>
    </row>
    <row r="167" spans="1:19" x14ac:dyDescent="0.2">
      <c r="A167" s="5">
        <v>37986</v>
      </c>
      <c r="B167" s="26">
        <v>16625</v>
      </c>
      <c r="C167" s="26">
        <v>14</v>
      </c>
      <c r="E167" s="26"/>
      <c r="F167" s="26"/>
      <c r="G167" s="120">
        <v>14.03772</v>
      </c>
      <c r="H167" s="120">
        <v>3.7894740000000003E-2</v>
      </c>
      <c r="I167" s="26">
        <v>3.5254129999999999</v>
      </c>
      <c r="J167" s="26">
        <v>0.74947370000000002</v>
      </c>
      <c r="K167" s="26"/>
      <c r="L167" s="26"/>
      <c r="M167" s="26">
        <v>180</v>
      </c>
      <c r="N167" s="26"/>
      <c r="O167" s="26"/>
      <c r="P167" s="26"/>
      <c r="Q167" s="26"/>
      <c r="R167" s="26"/>
      <c r="S167" s="26"/>
    </row>
    <row r="168" spans="1:19" x14ac:dyDescent="0.2">
      <c r="A168" s="5">
        <v>38017</v>
      </c>
      <c r="B168" s="26">
        <v>16805.7</v>
      </c>
      <c r="C168" s="26">
        <v>14.00001</v>
      </c>
      <c r="E168" s="26"/>
      <c r="F168" s="26"/>
      <c r="G168" s="120">
        <v>14.05264</v>
      </c>
      <c r="H168" s="120">
        <v>5.2363189999999997E-2</v>
      </c>
      <c r="I168" s="26">
        <v>1.9915860000000001</v>
      </c>
      <c r="J168" s="26">
        <v>0.68786190000000003</v>
      </c>
      <c r="K168" s="26"/>
      <c r="L168" s="26"/>
      <c r="M168" s="26">
        <v>-280</v>
      </c>
      <c r="N168" s="26"/>
      <c r="O168" s="26"/>
      <c r="P168" s="26"/>
      <c r="Q168" s="26"/>
      <c r="R168" s="26"/>
      <c r="S168" s="26"/>
    </row>
    <row r="169" spans="1:19" x14ac:dyDescent="0.2">
      <c r="A169" s="5">
        <v>38046</v>
      </c>
      <c r="B169" s="26">
        <v>16420</v>
      </c>
      <c r="C169" s="26">
        <v>14</v>
      </c>
      <c r="E169" s="26"/>
      <c r="F169" s="26"/>
      <c r="G169" s="120">
        <v>14.113709999999999</v>
      </c>
      <c r="H169" s="120">
        <v>0.1138855</v>
      </c>
      <c r="I169" s="26">
        <v>2.204628</v>
      </c>
      <c r="J169" s="26">
        <v>0.66991469999999997</v>
      </c>
      <c r="K169" s="26"/>
      <c r="L169" s="26"/>
      <c r="M169" s="26">
        <v>-100</v>
      </c>
      <c r="N169" s="26"/>
      <c r="O169" s="26"/>
      <c r="P169" s="26"/>
      <c r="Q169" s="26"/>
      <c r="R169" s="26"/>
      <c r="S169" s="26"/>
    </row>
    <row r="170" spans="1:19" x14ac:dyDescent="0.2">
      <c r="A170" s="5">
        <v>38077</v>
      </c>
      <c r="B170" s="26">
        <v>16598.599999999999</v>
      </c>
      <c r="C170" s="26">
        <v>13.999980000000001</v>
      </c>
      <c r="E170" s="26"/>
      <c r="F170" s="26"/>
      <c r="G170" s="120">
        <v>14.01722</v>
      </c>
      <c r="H170" s="120">
        <v>1.747135E-2</v>
      </c>
      <c r="I170" s="26">
        <v>2.1429520000000002</v>
      </c>
      <c r="J170" s="26">
        <v>0.23013990000000001</v>
      </c>
      <c r="K170" s="26"/>
      <c r="L170" s="26"/>
      <c r="M170" s="26">
        <v>-45</v>
      </c>
      <c r="N170" s="26"/>
      <c r="O170" s="26"/>
      <c r="P170" s="26"/>
      <c r="Q170" s="26"/>
      <c r="R170" s="26"/>
      <c r="S170" s="26"/>
    </row>
    <row r="171" spans="1:19" x14ac:dyDescent="0.2">
      <c r="A171" s="5">
        <v>38107</v>
      </c>
      <c r="B171" s="26">
        <v>16945</v>
      </c>
      <c r="C171" s="26">
        <v>14</v>
      </c>
      <c r="E171" s="26"/>
      <c r="F171" s="26"/>
      <c r="G171" s="120">
        <v>14.03551</v>
      </c>
      <c r="H171" s="120">
        <v>3.5408679999999998E-2</v>
      </c>
      <c r="I171" s="26">
        <v>1.6506350000000001</v>
      </c>
      <c r="J171" s="26">
        <v>0.1557982</v>
      </c>
      <c r="K171" s="26"/>
      <c r="L171" s="26"/>
      <c r="M171" s="26">
        <v>-140</v>
      </c>
      <c r="N171" s="26"/>
      <c r="O171" s="26"/>
      <c r="P171" s="26"/>
      <c r="Q171" s="26"/>
      <c r="R171" s="26"/>
      <c r="S171" s="26"/>
    </row>
    <row r="172" spans="1:19" x14ac:dyDescent="0.2">
      <c r="A172" s="5">
        <v>38138</v>
      </c>
      <c r="B172" s="26">
        <v>16850</v>
      </c>
      <c r="C172" s="26">
        <v>14</v>
      </c>
      <c r="E172" s="26"/>
      <c r="F172" s="26"/>
      <c r="G172" s="120">
        <v>14.192170000000001</v>
      </c>
      <c r="H172" s="120">
        <v>0.19228490000000001</v>
      </c>
      <c r="I172" s="26">
        <v>1.63086</v>
      </c>
      <c r="J172" s="26">
        <v>0.37329380000000001</v>
      </c>
      <c r="K172" s="26"/>
      <c r="L172" s="26"/>
      <c r="M172" s="26">
        <v>-290</v>
      </c>
      <c r="N172" s="26"/>
      <c r="O172" s="26"/>
      <c r="P172" s="26"/>
      <c r="Q172" s="26"/>
      <c r="R172" s="26"/>
      <c r="S172" s="26"/>
    </row>
    <row r="173" spans="1:19" x14ac:dyDescent="0.2">
      <c r="A173" s="5">
        <v>38168</v>
      </c>
      <c r="B173" s="26">
        <v>21884.5</v>
      </c>
      <c r="C173" s="26">
        <v>11.000019999999999</v>
      </c>
      <c r="E173" s="26"/>
      <c r="F173" s="26"/>
      <c r="G173" s="120">
        <v>11.0374</v>
      </c>
      <c r="H173" s="120">
        <v>3.746944E-2</v>
      </c>
      <c r="I173" s="26">
        <v>1.8131550000000001</v>
      </c>
      <c r="J173" s="26">
        <v>0.4994403</v>
      </c>
      <c r="K173" s="26"/>
      <c r="L173" s="26"/>
      <c r="M173" s="26">
        <v>305</v>
      </c>
      <c r="N173" s="26"/>
      <c r="O173" s="26"/>
      <c r="P173" s="26"/>
      <c r="Q173" s="26"/>
      <c r="R173" s="26"/>
      <c r="S173" s="26"/>
    </row>
    <row r="174" spans="1:19" x14ac:dyDescent="0.2">
      <c r="A174" s="5">
        <v>38199</v>
      </c>
      <c r="B174" s="26">
        <v>21514.5</v>
      </c>
      <c r="C174" s="26">
        <v>11.000019999999999</v>
      </c>
      <c r="E174" s="26"/>
      <c r="F174" s="26"/>
      <c r="G174" s="120">
        <v>11.275919999999999</v>
      </c>
      <c r="H174" s="120">
        <v>0.27562809999999999</v>
      </c>
      <c r="I174" s="26">
        <v>1.7183759999999999</v>
      </c>
      <c r="J174" s="26">
        <v>0.48153570000000001</v>
      </c>
      <c r="K174" s="26"/>
      <c r="L174" s="26"/>
      <c r="M174" s="26">
        <v>360</v>
      </c>
      <c r="N174" s="26"/>
      <c r="O174" s="26"/>
      <c r="P174" s="26"/>
      <c r="Q174" s="26"/>
      <c r="R174" s="26"/>
      <c r="S174" s="26"/>
    </row>
    <row r="175" spans="1:19" x14ac:dyDescent="0.2">
      <c r="A175" s="5">
        <v>38230</v>
      </c>
      <c r="B175" s="26">
        <v>21535.5</v>
      </c>
      <c r="C175" s="26">
        <v>10.999980000000001</v>
      </c>
      <c r="E175" s="26"/>
      <c r="F175" s="26"/>
      <c r="G175" s="120">
        <v>10.984069999999999</v>
      </c>
      <c r="H175" s="120">
        <v>-1.5787889999999999E-2</v>
      </c>
      <c r="I175" s="26">
        <v>1.6117570000000001</v>
      </c>
      <c r="J175" s="26">
        <v>0.36730049999999997</v>
      </c>
      <c r="K175" s="26"/>
      <c r="L175" s="26"/>
      <c r="M175" s="26">
        <v>-425</v>
      </c>
      <c r="N175" s="26"/>
      <c r="O175" s="26"/>
      <c r="P175" s="26"/>
      <c r="Q175" s="26"/>
      <c r="R175" s="26"/>
      <c r="S175" s="26"/>
    </row>
    <row r="176" spans="1:19" x14ac:dyDescent="0.2">
      <c r="A176" s="5">
        <v>38260</v>
      </c>
      <c r="B176" s="26">
        <v>17415.400000000001</v>
      </c>
      <c r="C176" s="26">
        <v>11.000030000000001</v>
      </c>
      <c r="E176" s="26"/>
      <c r="F176" s="26"/>
      <c r="G176" s="120">
        <v>11.41897</v>
      </c>
      <c r="H176" s="120">
        <v>0.41916920000000002</v>
      </c>
      <c r="I176" s="26">
        <v>2.699335</v>
      </c>
      <c r="J176" s="26">
        <v>1.548055</v>
      </c>
      <c r="K176" s="26"/>
      <c r="L176" s="26"/>
      <c r="M176" s="26">
        <v>5</v>
      </c>
      <c r="N176" s="26"/>
      <c r="O176" s="26"/>
      <c r="P176" s="26"/>
      <c r="Q176" s="26"/>
      <c r="R176" s="26"/>
      <c r="S176" s="26"/>
    </row>
    <row r="177" spans="1:19" x14ac:dyDescent="0.2">
      <c r="A177" s="5">
        <v>38291</v>
      </c>
      <c r="B177" s="26">
        <v>17523.599999999999</v>
      </c>
      <c r="C177" s="26">
        <v>11.000019999999999</v>
      </c>
      <c r="E177" s="26"/>
      <c r="F177" s="26"/>
      <c r="G177" s="120">
        <v>11.07807</v>
      </c>
      <c r="H177" s="120">
        <v>7.8180280000000005E-2</v>
      </c>
      <c r="I177" s="26">
        <v>1.919697</v>
      </c>
      <c r="J177" s="26">
        <v>1.2109380000000001</v>
      </c>
      <c r="K177" s="26"/>
      <c r="L177" s="26"/>
      <c r="M177" s="26">
        <v>-545</v>
      </c>
      <c r="N177" s="26"/>
      <c r="O177" s="26"/>
      <c r="P177" s="26"/>
      <c r="Q177" s="26"/>
      <c r="R177" s="26"/>
      <c r="S177" s="26"/>
    </row>
    <row r="178" spans="1:19" x14ac:dyDescent="0.2">
      <c r="A178" s="5">
        <v>38321</v>
      </c>
      <c r="B178" s="26">
        <v>17880</v>
      </c>
      <c r="C178" s="26">
        <v>11</v>
      </c>
      <c r="E178" s="26"/>
      <c r="F178" s="26"/>
      <c r="G178" s="120">
        <v>10.97932</v>
      </c>
      <c r="H178" s="120">
        <v>2.0693509999999998E-2</v>
      </c>
      <c r="I178" s="26">
        <v>2.4614090000000002</v>
      </c>
      <c r="J178" s="26">
        <v>1.1291949999999999</v>
      </c>
      <c r="K178" s="26"/>
      <c r="L178" s="26"/>
      <c r="M178" s="26">
        <v>-280</v>
      </c>
      <c r="N178" s="26"/>
      <c r="O178" s="26"/>
      <c r="P178" s="26"/>
      <c r="Q178" s="26"/>
      <c r="R178" s="26"/>
      <c r="S178" s="26"/>
    </row>
    <row r="179" spans="1:19" x14ac:dyDescent="0.2">
      <c r="A179" s="5">
        <v>38352</v>
      </c>
      <c r="B179" s="26">
        <v>18682.7</v>
      </c>
      <c r="C179" s="26">
        <v>11.000019999999999</v>
      </c>
      <c r="E179" s="26"/>
      <c r="F179" s="26"/>
      <c r="G179" s="120">
        <v>11.356019999999999</v>
      </c>
      <c r="H179" s="120">
        <v>0.35594429999999999</v>
      </c>
      <c r="I179" s="26">
        <v>3.1943990000000002</v>
      </c>
      <c r="J179" s="26">
        <v>0.32222319999999999</v>
      </c>
      <c r="K179" s="26"/>
      <c r="L179" s="26"/>
      <c r="M179" s="26">
        <v>-275</v>
      </c>
      <c r="N179" s="26"/>
      <c r="O179" s="26"/>
      <c r="P179" s="26"/>
      <c r="Q179" s="26"/>
      <c r="R179" s="26"/>
      <c r="S179" s="26"/>
    </row>
    <row r="180" spans="1:19" x14ac:dyDescent="0.2">
      <c r="A180" s="5">
        <v>38383</v>
      </c>
      <c r="B180" s="26">
        <v>18794.5</v>
      </c>
      <c r="C180" s="26">
        <v>11.000030000000001</v>
      </c>
      <c r="E180" s="26"/>
      <c r="F180" s="26"/>
      <c r="G180" s="120">
        <v>11.101039999999999</v>
      </c>
      <c r="H180" s="120">
        <v>0.1010934</v>
      </c>
      <c r="I180" s="26">
        <v>1.8845940000000001</v>
      </c>
      <c r="J180" s="26">
        <v>0.74170630000000004</v>
      </c>
      <c r="K180" s="26"/>
      <c r="L180" s="26"/>
      <c r="M180" s="26">
        <v>45</v>
      </c>
      <c r="N180" s="26"/>
      <c r="O180" s="26"/>
      <c r="P180" s="26"/>
      <c r="Q180" s="26"/>
      <c r="R180" s="26"/>
      <c r="S180" s="26"/>
    </row>
    <row r="181" spans="1:19" x14ac:dyDescent="0.2">
      <c r="A181" s="5">
        <v>38411</v>
      </c>
      <c r="B181" s="26">
        <v>18662.7</v>
      </c>
      <c r="C181" s="26">
        <v>11.000019999999999</v>
      </c>
      <c r="E181" s="26"/>
      <c r="F181" s="26"/>
      <c r="G181" s="120">
        <v>10.850099999999999</v>
      </c>
      <c r="H181" s="120">
        <v>-0.1500319</v>
      </c>
      <c r="I181" s="26">
        <v>2.0779420000000002</v>
      </c>
      <c r="J181" s="26">
        <v>0.90233459999999999</v>
      </c>
      <c r="K181" s="26"/>
      <c r="L181" s="26"/>
      <c r="M181" s="26">
        <v>-412.4</v>
      </c>
      <c r="N181" s="26"/>
      <c r="O181" s="26"/>
      <c r="P181" s="26"/>
      <c r="Q181" s="26"/>
      <c r="R181" s="26"/>
      <c r="S181" s="26"/>
    </row>
    <row r="182" spans="1:19" x14ac:dyDescent="0.2">
      <c r="A182" s="5">
        <v>38442</v>
      </c>
      <c r="B182" s="26">
        <v>19538.2</v>
      </c>
      <c r="C182" s="26">
        <v>10.99999</v>
      </c>
      <c r="E182" s="26"/>
      <c r="F182" s="26"/>
      <c r="G182" s="120">
        <v>11.313980000000001</v>
      </c>
      <c r="H182" s="120">
        <v>0.31374439999999998</v>
      </c>
      <c r="I182" s="26">
        <v>2.4992070000000002</v>
      </c>
      <c r="J182" s="26">
        <v>2.2074699999999998</v>
      </c>
      <c r="K182" s="26"/>
      <c r="L182" s="26"/>
      <c r="M182" s="26">
        <v>-433</v>
      </c>
      <c r="N182" s="26"/>
      <c r="O182" s="26"/>
      <c r="P182" s="26"/>
      <c r="Q182" s="26"/>
      <c r="R182" s="26"/>
      <c r="S182" s="26"/>
    </row>
    <row r="183" spans="1:19" x14ac:dyDescent="0.2">
      <c r="A183" s="5">
        <v>38472</v>
      </c>
      <c r="B183" s="26">
        <v>19400.900000000001</v>
      </c>
      <c r="C183" s="26">
        <v>11.00001</v>
      </c>
      <c r="E183" s="26"/>
      <c r="F183" s="26"/>
      <c r="G183" s="120">
        <v>11.294930000000001</v>
      </c>
      <c r="H183" s="120">
        <v>0.29483169999999997</v>
      </c>
      <c r="I183" s="26">
        <v>1.9050659999999999</v>
      </c>
      <c r="J183" s="26">
        <v>1.5092080000000001</v>
      </c>
      <c r="K183" s="26"/>
      <c r="L183" s="26"/>
      <c r="M183" s="26">
        <v>-246</v>
      </c>
      <c r="N183" s="26"/>
      <c r="O183" s="26"/>
      <c r="P183" s="26"/>
      <c r="Q183" s="26"/>
      <c r="R183" s="26"/>
      <c r="S183" s="26"/>
    </row>
    <row r="184" spans="1:19" x14ac:dyDescent="0.2">
      <c r="A184" s="5">
        <v>38503</v>
      </c>
      <c r="B184" s="26">
        <v>19908.2</v>
      </c>
      <c r="C184" s="26">
        <v>10.99999</v>
      </c>
      <c r="E184" s="26"/>
      <c r="F184" s="26"/>
      <c r="G184" s="120">
        <v>10.8614</v>
      </c>
      <c r="H184" s="120">
        <v>-0.13863639999999999</v>
      </c>
      <c r="I184" s="26">
        <v>2.3593289999999998</v>
      </c>
      <c r="J184" s="26">
        <v>1.921319</v>
      </c>
      <c r="K184" s="26"/>
      <c r="L184" s="26"/>
      <c r="M184" s="26"/>
      <c r="N184" s="26"/>
      <c r="O184" s="26"/>
      <c r="P184" s="26"/>
      <c r="Q184" s="26"/>
      <c r="R184" s="26"/>
      <c r="S184" s="26"/>
    </row>
    <row r="185" spans="1:19" x14ac:dyDescent="0.2">
      <c r="A185" s="5">
        <v>38533</v>
      </c>
      <c r="B185" s="26">
        <v>20460.900000000001</v>
      </c>
      <c r="C185" s="26">
        <v>11</v>
      </c>
      <c r="E185" s="26"/>
      <c r="F185" s="26"/>
      <c r="G185" s="120">
        <v>14.56427</v>
      </c>
      <c r="H185" s="120">
        <v>3.5638709999999998</v>
      </c>
      <c r="I185" s="26">
        <v>2.5013559999999999</v>
      </c>
      <c r="J185" s="26">
        <v>1.4217360000000001</v>
      </c>
      <c r="K185" s="26"/>
      <c r="L185" s="26"/>
      <c r="M185" s="26"/>
      <c r="N185" s="26"/>
      <c r="O185" s="26"/>
      <c r="P185" s="26"/>
      <c r="Q185" s="26"/>
      <c r="R185" s="26"/>
      <c r="S185" s="26"/>
    </row>
    <row r="186" spans="1:19" x14ac:dyDescent="0.2">
      <c r="A186" s="5">
        <v>38564</v>
      </c>
      <c r="B186" s="26">
        <v>20813.599999999999</v>
      </c>
      <c r="C186" s="26">
        <v>11.000019999999999</v>
      </c>
      <c r="E186" s="26"/>
      <c r="F186" s="26"/>
      <c r="G186" s="120">
        <v>11.39376</v>
      </c>
      <c r="H186" s="120">
        <v>0.39397320000000002</v>
      </c>
      <c r="I186" s="26">
        <v>2.0044590000000002</v>
      </c>
      <c r="J186" s="26">
        <v>1.6124069999999999</v>
      </c>
      <c r="K186" s="26"/>
      <c r="L186" s="26"/>
      <c r="M186" s="26"/>
      <c r="N186" s="26"/>
      <c r="O186" s="26"/>
      <c r="P186" s="26"/>
      <c r="Q186" s="26"/>
      <c r="R186" s="26"/>
      <c r="S186" s="26"/>
    </row>
    <row r="187" spans="1:19" x14ac:dyDescent="0.2">
      <c r="A187" s="5">
        <v>38595</v>
      </c>
      <c r="B187" s="26">
        <v>21342.7</v>
      </c>
      <c r="C187" s="26">
        <v>11.00001</v>
      </c>
      <c r="E187" s="26"/>
      <c r="F187" s="26"/>
      <c r="G187" s="120">
        <v>11.15296</v>
      </c>
      <c r="H187" s="120">
        <v>0.1527454</v>
      </c>
      <c r="I187" s="26">
        <v>2.3164829999999998</v>
      </c>
      <c r="J187" s="26">
        <v>1.7954619999999999</v>
      </c>
      <c r="K187" s="26"/>
      <c r="L187" s="26"/>
      <c r="M187" s="26"/>
      <c r="N187" s="26"/>
      <c r="O187" s="26"/>
      <c r="P187" s="26"/>
      <c r="Q187" s="26"/>
      <c r="R187" s="26"/>
      <c r="S187" s="26"/>
    </row>
    <row r="188" spans="1:19" x14ac:dyDescent="0.2">
      <c r="A188" s="5">
        <v>38625</v>
      </c>
      <c r="B188" s="26">
        <v>22026.400000000001</v>
      </c>
      <c r="C188" s="26">
        <v>10.999980000000001</v>
      </c>
      <c r="E188" s="26"/>
      <c r="F188" s="26"/>
      <c r="G188" s="120">
        <v>11.222189999999999</v>
      </c>
      <c r="H188" s="120">
        <v>0.22200629999999999</v>
      </c>
      <c r="I188" s="26">
        <v>1.9258710000000001</v>
      </c>
      <c r="J188" s="26">
        <v>1.957651</v>
      </c>
      <c r="K188" s="26"/>
      <c r="L188" s="26"/>
      <c r="M188" s="26">
        <v>-275</v>
      </c>
      <c r="N188" s="26"/>
      <c r="O188" s="26"/>
      <c r="P188" s="26"/>
      <c r="Q188" s="26"/>
      <c r="R188" s="26"/>
      <c r="S188" s="26"/>
    </row>
    <row r="189" spans="1:19" x14ac:dyDescent="0.2">
      <c r="A189" s="5">
        <v>38656</v>
      </c>
      <c r="B189" s="26">
        <v>22535.1</v>
      </c>
      <c r="C189" s="26">
        <v>11.000170000000001</v>
      </c>
      <c r="E189" s="26"/>
      <c r="F189" s="26"/>
      <c r="G189" s="120">
        <v>10.80158</v>
      </c>
      <c r="H189" s="120">
        <v>-0.19880100000000001</v>
      </c>
      <c r="I189" s="26">
        <v>2.0634480000000002</v>
      </c>
      <c r="J189" s="26">
        <v>1.8748530000000001</v>
      </c>
      <c r="K189" s="26"/>
      <c r="L189" s="26"/>
      <c r="M189" s="26">
        <v>-558</v>
      </c>
      <c r="N189" s="26"/>
      <c r="O189" s="26"/>
      <c r="P189" s="26"/>
      <c r="Q189" s="26"/>
      <c r="R189" s="26"/>
      <c r="S189" s="26"/>
    </row>
    <row r="190" spans="1:19" x14ac:dyDescent="0.2">
      <c r="A190" s="5">
        <v>38686</v>
      </c>
      <c r="B190" s="26">
        <v>22884.5</v>
      </c>
      <c r="C190" s="26">
        <v>11.000019999999999</v>
      </c>
      <c r="E190" s="26"/>
      <c r="F190" s="26"/>
      <c r="G190" s="120">
        <v>11.14649</v>
      </c>
      <c r="H190" s="120">
        <v>0.1463873</v>
      </c>
      <c r="I190" s="26">
        <v>2.2220279999999999</v>
      </c>
      <c r="J190" s="26">
        <v>1.7881100000000001</v>
      </c>
      <c r="K190" s="26"/>
      <c r="L190" s="26"/>
      <c r="M190" s="26">
        <v>60</v>
      </c>
      <c r="N190" s="26"/>
      <c r="O190" s="26"/>
      <c r="P190" s="26"/>
      <c r="Q190" s="26"/>
      <c r="R190" s="26"/>
      <c r="S190" s="26"/>
    </row>
    <row r="191" spans="1:19" x14ac:dyDescent="0.2">
      <c r="A191" s="5">
        <v>38717</v>
      </c>
      <c r="B191" s="26">
        <v>23653.599999999999</v>
      </c>
      <c r="C191" s="26">
        <v>11.000019999999999</v>
      </c>
      <c r="E191" s="26"/>
      <c r="F191" s="26"/>
      <c r="G191" s="120">
        <v>15.52605</v>
      </c>
      <c r="H191" s="120">
        <v>4.5261610000000001</v>
      </c>
      <c r="I191" s="26">
        <v>2.3928699999999998</v>
      </c>
      <c r="J191" s="26">
        <v>1.7549129999999999</v>
      </c>
      <c r="K191" s="26"/>
      <c r="L191" s="26"/>
      <c r="M191" s="26">
        <v>325</v>
      </c>
      <c r="N191" s="26"/>
      <c r="O191" s="26"/>
      <c r="P191" s="26"/>
      <c r="Q191" s="26"/>
      <c r="R191" s="26"/>
      <c r="S191" s="26"/>
    </row>
    <row r="192" spans="1:19" x14ac:dyDescent="0.2">
      <c r="A192" s="5">
        <v>38748</v>
      </c>
      <c r="B192" s="26">
        <v>24821.8</v>
      </c>
      <c r="C192" s="26">
        <v>11.00001</v>
      </c>
      <c r="E192" s="26"/>
      <c r="F192" s="26"/>
      <c r="G192" s="120">
        <v>11.739050000000001</v>
      </c>
      <c r="H192" s="120">
        <v>0.73886660000000004</v>
      </c>
      <c r="I192" s="26">
        <v>1.9096120000000001</v>
      </c>
      <c r="J192" s="26">
        <v>2.0651199999999998</v>
      </c>
      <c r="K192" s="26"/>
      <c r="L192" s="26"/>
      <c r="M192" s="26">
        <v>-130</v>
      </c>
      <c r="N192" s="26"/>
      <c r="O192" s="26"/>
      <c r="P192" s="26"/>
      <c r="Q192" s="26"/>
      <c r="R192" s="26"/>
      <c r="S192" s="26"/>
    </row>
    <row r="193" spans="1:19" x14ac:dyDescent="0.2">
      <c r="A193" s="5">
        <v>38776</v>
      </c>
      <c r="B193" s="26">
        <v>24935.5</v>
      </c>
      <c r="C193" s="26">
        <v>10.999980000000001</v>
      </c>
      <c r="E193" s="26"/>
      <c r="F193" s="26"/>
      <c r="G193" s="120">
        <v>11.696719999999999</v>
      </c>
      <c r="H193" s="120">
        <v>0.69659720000000003</v>
      </c>
      <c r="I193" s="26">
        <v>1.951435</v>
      </c>
      <c r="J193" s="26">
        <v>2.0308389999999998</v>
      </c>
      <c r="K193" s="26"/>
      <c r="L193" s="26"/>
      <c r="M193" s="26">
        <v>647.4</v>
      </c>
      <c r="N193" s="26"/>
      <c r="O193" s="26"/>
      <c r="P193" s="26"/>
      <c r="Q193" s="26"/>
      <c r="R193" s="26"/>
      <c r="S193" s="26"/>
    </row>
    <row r="194" spans="1:19" x14ac:dyDescent="0.2">
      <c r="A194" s="5">
        <v>38807</v>
      </c>
      <c r="B194" s="26">
        <v>24651.8</v>
      </c>
      <c r="C194" s="26">
        <v>11.00001</v>
      </c>
      <c r="E194" s="26"/>
      <c r="F194" s="26"/>
      <c r="G194" s="120">
        <v>15.63128</v>
      </c>
      <c r="H194" s="120">
        <v>4.6313040000000001</v>
      </c>
      <c r="I194" s="26">
        <v>1.8826210000000001</v>
      </c>
      <c r="J194" s="26">
        <v>2.1101909999999999</v>
      </c>
      <c r="K194" s="26"/>
      <c r="L194" s="26"/>
      <c r="M194" s="26">
        <v>-537</v>
      </c>
      <c r="N194" s="26"/>
      <c r="O194" s="26"/>
      <c r="P194" s="26"/>
      <c r="Q194" s="26"/>
      <c r="R194" s="26"/>
      <c r="S194" s="26"/>
    </row>
    <row r="195" spans="1:19" x14ac:dyDescent="0.2">
      <c r="A195" s="5">
        <v>38837</v>
      </c>
      <c r="B195" s="26">
        <v>24499.1</v>
      </c>
      <c r="C195" s="26">
        <v>11</v>
      </c>
      <c r="E195" s="26"/>
      <c r="F195" s="26"/>
      <c r="G195" s="120">
        <v>11.46402</v>
      </c>
      <c r="H195" s="120">
        <v>0.46409869999999998</v>
      </c>
      <c r="I195" s="26">
        <v>2.1249760000000002</v>
      </c>
      <c r="J195" s="26">
        <v>1.8217000000000001</v>
      </c>
      <c r="K195" s="26"/>
      <c r="L195" s="26"/>
      <c r="M195" s="26">
        <v>-347</v>
      </c>
      <c r="N195" s="26"/>
      <c r="O195" s="26"/>
      <c r="P195" s="26"/>
      <c r="Q195" s="26"/>
      <c r="R195" s="26"/>
      <c r="S195" s="26"/>
    </row>
    <row r="196" spans="1:19" x14ac:dyDescent="0.2">
      <c r="A196" s="5">
        <v>38868</v>
      </c>
      <c r="B196" s="26">
        <v>25174.5</v>
      </c>
      <c r="C196" s="26">
        <v>11.000019999999999</v>
      </c>
      <c r="E196" s="26"/>
      <c r="F196" s="26"/>
      <c r="G196" s="120">
        <v>12.53111</v>
      </c>
      <c r="H196" s="120">
        <v>1.5309140000000001</v>
      </c>
      <c r="I196" s="26">
        <v>2.0906069999999999</v>
      </c>
      <c r="J196" s="26">
        <v>1.208763</v>
      </c>
      <c r="K196" s="26"/>
      <c r="L196" s="26"/>
      <c r="M196" s="26">
        <v>3</v>
      </c>
      <c r="N196" s="26"/>
      <c r="O196" s="26"/>
      <c r="P196" s="26"/>
      <c r="Q196" s="26"/>
      <c r="R196" s="26"/>
      <c r="S196" s="26"/>
    </row>
    <row r="197" spans="1:19" x14ac:dyDescent="0.2">
      <c r="A197" s="5">
        <v>38898</v>
      </c>
      <c r="B197" s="26">
        <v>25875.5</v>
      </c>
      <c r="C197" s="26">
        <v>10.999980000000001</v>
      </c>
      <c r="E197" s="26"/>
      <c r="F197" s="26"/>
      <c r="G197" s="120">
        <v>13.695970000000001</v>
      </c>
      <c r="H197" s="120">
        <v>2.6959870000000001</v>
      </c>
      <c r="I197" s="26">
        <v>1.9597690000000001</v>
      </c>
      <c r="J197" s="26">
        <v>1.3908910000000001</v>
      </c>
      <c r="K197" s="26"/>
      <c r="L197" s="26"/>
      <c r="M197" s="26">
        <v>115</v>
      </c>
      <c r="N197" s="26"/>
      <c r="O197" s="26"/>
      <c r="P197" s="26"/>
      <c r="Q197" s="26"/>
      <c r="R197" s="26"/>
      <c r="S197" s="26"/>
    </row>
    <row r="198" spans="1:19" x14ac:dyDescent="0.2">
      <c r="A198" s="5">
        <v>38929</v>
      </c>
      <c r="B198" s="26">
        <v>25828.2</v>
      </c>
      <c r="C198" s="26">
        <v>10.99999</v>
      </c>
      <c r="E198" s="26"/>
      <c r="F198" s="26"/>
      <c r="G198" s="120">
        <v>14.54752</v>
      </c>
      <c r="H198" s="120">
        <v>3.5476730000000001</v>
      </c>
      <c r="I198" s="26">
        <v>1.7902910000000001</v>
      </c>
      <c r="J198" s="26">
        <v>0.54630210000000001</v>
      </c>
      <c r="K198" s="26"/>
      <c r="L198" s="26"/>
      <c r="M198" s="26">
        <v>340</v>
      </c>
      <c r="N198" s="26"/>
      <c r="O198" s="26"/>
      <c r="P198" s="26"/>
      <c r="Q198" s="26"/>
      <c r="R198" s="26"/>
      <c r="S198" s="26"/>
    </row>
    <row r="199" spans="1:19" x14ac:dyDescent="0.2">
      <c r="A199" s="5">
        <v>38960</v>
      </c>
      <c r="B199" s="26">
        <v>26273.599999999999</v>
      </c>
      <c r="C199" s="26">
        <v>11.000019999999999</v>
      </c>
      <c r="E199" s="26"/>
      <c r="F199" s="26"/>
      <c r="G199" s="120">
        <v>12.14897</v>
      </c>
      <c r="H199" s="120">
        <v>1.148682</v>
      </c>
      <c r="I199" s="26">
        <v>1.962046</v>
      </c>
      <c r="J199" s="26">
        <v>1.4489829999999999</v>
      </c>
      <c r="K199" s="26"/>
      <c r="L199" s="26"/>
      <c r="M199" s="26">
        <v>-720</v>
      </c>
      <c r="N199" s="26"/>
      <c r="O199" s="26"/>
      <c r="P199" s="26"/>
      <c r="Q199" s="26"/>
      <c r="R199" s="26"/>
      <c r="S199" s="26"/>
    </row>
    <row r="200" spans="1:19" x14ac:dyDescent="0.2">
      <c r="A200" s="5">
        <v>38990</v>
      </c>
      <c r="B200" s="26">
        <v>26769.1</v>
      </c>
      <c r="C200" s="26">
        <v>11</v>
      </c>
      <c r="E200" s="26"/>
      <c r="F200" s="26"/>
      <c r="G200" s="120">
        <v>15.747389999999999</v>
      </c>
      <c r="H200" s="120">
        <v>4.7472649999999996</v>
      </c>
      <c r="I200" s="26">
        <v>1.8166469999999999</v>
      </c>
      <c r="J200" s="26">
        <v>1.2914140000000001</v>
      </c>
      <c r="K200" s="26"/>
      <c r="L200" s="26"/>
      <c r="M200" s="26">
        <v>-565</v>
      </c>
      <c r="N200" s="26"/>
      <c r="O200" s="26"/>
      <c r="P200" s="26"/>
      <c r="Q200" s="26"/>
      <c r="R200" s="26"/>
      <c r="S200" s="26"/>
    </row>
    <row r="201" spans="1:19" x14ac:dyDescent="0.2">
      <c r="A201" s="5">
        <v>39021</v>
      </c>
      <c r="B201" s="26">
        <v>27717.3</v>
      </c>
      <c r="C201" s="26">
        <v>10.99999</v>
      </c>
      <c r="E201" s="26"/>
      <c r="F201" s="26"/>
      <c r="G201" s="120">
        <v>12.472849999999999</v>
      </c>
      <c r="H201" s="120">
        <v>1.472726</v>
      </c>
      <c r="I201" s="26">
        <v>1.999112</v>
      </c>
      <c r="J201" s="26">
        <v>4.8341649999999996</v>
      </c>
      <c r="K201" s="26"/>
      <c r="L201" s="26"/>
      <c r="M201" s="26">
        <v>-726.68799999999999</v>
      </c>
      <c r="N201" s="26"/>
      <c r="O201" s="26"/>
      <c r="P201" s="26"/>
      <c r="Q201" s="26"/>
      <c r="R201" s="26"/>
      <c r="S201" s="26"/>
    </row>
    <row r="202" spans="1:19" x14ac:dyDescent="0.2">
      <c r="A202" s="5">
        <v>39051</v>
      </c>
      <c r="B202" s="26">
        <v>27748.2</v>
      </c>
      <c r="C202" s="26">
        <v>10.99999</v>
      </c>
      <c r="E202" s="26"/>
      <c r="F202" s="26"/>
      <c r="G202" s="120">
        <v>11.868449999999999</v>
      </c>
      <c r="H202" s="120">
        <v>0.86852479999999999</v>
      </c>
      <c r="I202" s="26">
        <v>2.1414</v>
      </c>
      <c r="J202" s="26">
        <v>2.1734740000000001</v>
      </c>
      <c r="K202" s="26"/>
      <c r="L202" s="26"/>
      <c r="M202" s="26">
        <v>260</v>
      </c>
      <c r="N202" s="26"/>
      <c r="O202" s="26"/>
      <c r="P202" s="26"/>
      <c r="Q202" s="26"/>
      <c r="R202" s="26"/>
      <c r="S202" s="26"/>
    </row>
    <row r="203" spans="1:19" x14ac:dyDescent="0.2">
      <c r="A203" s="5">
        <v>39082</v>
      </c>
      <c r="B203" s="26">
        <v>28070.9</v>
      </c>
      <c r="C203" s="26">
        <v>11</v>
      </c>
      <c r="E203" s="26"/>
      <c r="F203" s="26"/>
      <c r="G203" s="120">
        <v>12.919280000000001</v>
      </c>
      <c r="H203" s="120">
        <v>1.9194249999999999</v>
      </c>
      <c r="I203" s="26">
        <v>3.2275420000000001</v>
      </c>
      <c r="J203" s="26">
        <v>2.000292</v>
      </c>
      <c r="K203" s="26"/>
      <c r="L203" s="26"/>
      <c r="M203" s="26">
        <v>515</v>
      </c>
      <c r="N203" s="26"/>
      <c r="O203" s="26"/>
      <c r="P203" s="26"/>
      <c r="Q203" s="26"/>
      <c r="R203" s="26"/>
      <c r="S203" s="26"/>
    </row>
    <row r="204" spans="1:19" x14ac:dyDescent="0.2">
      <c r="A204" s="5">
        <v>39113</v>
      </c>
      <c r="B204" s="26">
        <v>28900</v>
      </c>
      <c r="C204" s="26">
        <v>11</v>
      </c>
      <c r="E204" s="26"/>
      <c r="F204" s="26"/>
      <c r="G204" s="120">
        <v>11.43435</v>
      </c>
      <c r="H204" s="120">
        <v>0.43425599999999998</v>
      </c>
      <c r="I204" s="26">
        <v>1.956747</v>
      </c>
      <c r="J204" s="26">
        <v>0.79480969999999995</v>
      </c>
      <c r="K204" s="26"/>
      <c r="L204" s="26"/>
      <c r="M204" s="26">
        <v>181.68799999999999</v>
      </c>
      <c r="N204" s="26"/>
      <c r="O204" s="26"/>
      <c r="P204" s="26"/>
      <c r="Q204" s="26"/>
      <c r="R204" s="26"/>
      <c r="S204" s="26"/>
    </row>
    <row r="205" spans="1:19" x14ac:dyDescent="0.2">
      <c r="A205" s="5">
        <v>39141</v>
      </c>
      <c r="B205" s="26">
        <v>28987.3</v>
      </c>
      <c r="C205" s="26">
        <v>10.99999</v>
      </c>
      <c r="E205" s="26"/>
      <c r="F205" s="26"/>
      <c r="G205" s="120">
        <v>11.81377</v>
      </c>
      <c r="H205" s="120">
        <v>0.81380459999999999</v>
      </c>
      <c r="I205" s="26">
        <v>2.158531</v>
      </c>
      <c r="J205" s="26">
        <v>0.44053769999999998</v>
      </c>
      <c r="K205" s="26"/>
      <c r="L205" s="26"/>
      <c r="M205" s="26">
        <v>85</v>
      </c>
      <c r="N205" s="26"/>
      <c r="O205" s="26"/>
      <c r="P205" s="26"/>
      <c r="Q205" s="26"/>
      <c r="R205" s="26"/>
      <c r="S205" s="26"/>
    </row>
    <row r="206" spans="1:19" x14ac:dyDescent="0.2">
      <c r="A206" s="5">
        <v>39172</v>
      </c>
      <c r="B206" s="26">
        <v>28469.1</v>
      </c>
      <c r="C206" s="26">
        <v>11</v>
      </c>
      <c r="E206" s="26"/>
      <c r="F206" s="26"/>
      <c r="G206" s="120">
        <v>13.053750000000001</v>
      </c>
      <c r="H206" s="120">
        <v>2.0538059999999998</v>
      </c>
      <c r="I206" s="26">
        <v>1.835323</v>
      </c>
      <c r="J206" s="26">
        <v>0.93294140000000003</v>
      </c>
      <c r="K206" s="26"/>
      <c r="L206" s="26"/>
      <c r="M206" s="26">
        <v>-990.2</v>
      </c>
      <c r="N206" s="26"/>
      <c r="O206" s="26"/>
      <c r="P206" s="26"/>
      <c r="Q206" s="26"/>
      <c r="R206" s="26"/>
      <c r="S206" s="26"/>
    </row>
    <row r="207" spans="1:19" x14ac:dyDescent="0.2">
      <c r="A207" s="5">
        <v>39202</v>
      </c>
      <c r="B207" s="26">
        <v>28411.8</v>
      </c>
      <c r="C207" s="26">
        <v>11.00001</v>
      </c>
      <c r="E207" s="26"/>
      <c r="F207" s="26"/>
      <c r="G207" s="120">
        <v>10.893459999999999</v>
      </c>
      <c r="H207" s="120">
        <v>-0.1066458</v>
      </c>
      <c r="I207" s="26">
        <v>1.6292530000000001</v>
      </c>
      <c r="J207" s="26">
        <v>0.30409900000000001</v>
      </c>
      <c r="K207" s="26"/>
      <c r="L207" s="26"/>
      <c r="M207" s="26">
        <v>-237.9</v>
      </c>
      <c r="N207" s="26"/>
      <c r="O207" s="26"/>
      <c r="P207" s="26"/>
      <c r="Q207" s="26"/>
      <c r="R207" s="26"/>
      <c r="S207" s="26"/>
    </row>
    <row r="208" spans="1:19" x14ac:dyDescent="0.2">
      <c r="A208" s="5">
        <v>39233</v>
      </c>
      <c r="B208" s="26">
        <v>28722.7</v>
      </c>
      <c r="C208" s="26">
        <v>11.00001</v>
      </c>
      <c r="E208" s="26"/>
      <c r="F208" s="26"/>
      <c r="G208" s="120">
        <v>11.32113</v>
      </c>
      <c r="H208" s="120">
        <v>0.32100050000000002</v>
      </c>
      <c r="I208" s="26">
        <v>2.0241829999999998</v>
      </c>
      <c r="J208" s="26">
        <v>0.3008074</v>
      </c>
      <c r="K208" s="26"/>
      <c r="L208" s="26"/>
      <c r="M208" s="26">
        <v>-859</v>
      </c>
      <c r="N208" s="26"/>
      <c r="O208" s="26"/>
      <c r="P208" s="26"/>
      <c r="Q208" s="26"/>
      <c r="R208" s="26"/>
      <c r="S208" s="26"/>
    </row>
    <row r="209" spans="1:19" x14ac:dyDescent="0.2">
      <c r="A209" s="5">
        <v>39263</v>
      </c>
      <c r="B209" s="26">
        <v>29294.5</v>
      </c>
      <c r="C209" s="26">
        <v>11.000019999999999</v>
      </c>
      <c r="E209" s="26"/>
      <c r="F209" s="26"/>
      <c r="G209" s="120">
        <v>13.9405</v>
      </c>
      <c r="H209" s="120">
        <v>2.9404840000000001</v>
      </c>
      <c r="I209" s="26">
        <v>1.7197769999999999</v>
      </c>
      <c r="J209" s="26">
        <v>0.29493589999999997</v>
      </c>
      <c r="K209" s="26"/>
      <c r="L209" s="26"/>
      <c r="M209" s="26">
        <v>-266.75900000000001</v>
      </c>
      <c r="N209" s="26"/>
      <c r="O209" s="26"/>
      <c r="P209" s="26"/>
      <c r="Q209" s="26"/>
      <c r="R209" s="26"/>
      <c r="S209" s="26"/>
    </row>
    <row r="210" spans="1:19" x14ac:dyDescent="0.2">
      <c r="A210" s="5">
        <v>39294</v>
      </c>
      <c r="B210" s="26">
        <v>29747.3</v>
      </c>
      <c r="C210" s="26">
        <v>10.99999</v>
      </c>
      <c r="E210" s="26"/>
      <c r="F210" s="26"/>
      <c r="G210" s="120">
        <v>12.49112</v>
      </c>
      <c r="H210" s="120">
        <v>1.491228</v>
      </c>
      <c r="I210" s="26">
        <v>1.8727750000000001</v>
      </c>
      <c r="J210" s="26">
        <v>2.0906099999999999</v>
      </c>
      <c r="K210" s="26"/>
      <c r="L210" s="26"/>
      <c r="M210" s="26">
        <v>-724.2</v>
      </c>
      <c r="N210" s="26"/>
      <c r="O210" s="26"/>
      <c r="P210" s="26"/>
      <c r="Q210" s="26"/>
      <c r="R210" s="26"/>
      <c r="S210" s="26"/>
    </row>
    <row r="211" spans="1:19" x14ac:dyDescent="0.2">
      <c r="A211" s="5">
        <v>39325</v>
      </c>
      <c r="B211" s="26">
        <v>30951.8</v>
      </c>
      <c r="C211" s="26">
        <v>11.00001</v>
      </c>
      <c r="E211" s="26"/>
      <c r="F211" s="26"/>
      <c r="G211" s="120">
        <v>12.26749</v>
      </c>
      <c r="H211" s="120">
        <v>1.267455</v>
      </c>
      <c r="I211" s="26">
        <v>1.753371</v>
      </c>
      <c r="J211" s="26">
        <v>1.8977889999999999</v>
      </c>
      <c r="K211" s="26"/>
      <c r="L211" s="26"/>
      <c r="M211" s="26">
        <v>-1327.058</v>
      </c>
      <c r="N211" s="26"/>
      <c r="O211" s="26"/>
      <c r="P211" s="26"/>
      <c r="Q211" s="26"/>
      <c r="R211" s="26"/>
      <c r="S211" s="26"/>
    </row>
    <row r="212" spans="1:19" x14ac:dyDescent="0.2">
      <c r="A212" s="5">
        <v>39355</v>
      </c>
      <c r="B212" s="26">
        <v>31619.1</v>
      </c>
      <c r="C212" s="26">
        <v>11</v>
      </c>
      <c r="E212" s="26"/>
      <c r="F212" s="26"/>
      <c r="G212" s="120">
        <v>13.43777</v>
      </c>
      <c r="H212" s="120">
        <v>2.437767</v>
      </c>
      <c r="I212" s="26">
        <v>1.598085</v>
      </c>
      <c r="J212" s="26">
        <v>1.859952</v>
      </c>
      <c r="K212" s="26"/>
      <c r="L212" s="26"/>
      <c r="M212" s="26">
        <v>-446.64100000000002</v>
      </c>
      <c r="N212" s="26"/>
      <c r="O212" s="26"/>
      <c r="P212" s="26"/>
      <c r="Q212" s="26"/>
      <c r="R212" s="26"/>
      <c r="S212" s="26"/>
    </row>
    <row r="213" spans="1:19" x14ac:dyDescent="0.2">
      <c r="A213" s="5">
        <v>39386</v>
      </c>
      <c r="B213" s="26">
        <v>31625.5</v>
      </c>
      <c r="C213" s="26">
        <v>10.999980000000001</v>
      </c>
      <c r="E213" s="26"/>
      <c r="F213" s="26"/>
      <c r="G213" s="120">
        <v>12.80641</v>
      </c>
      <c r="H213" s="120">
        <v>1.806454</v>
      </c>
      <c r="I213" s="26">
        <v>1.923764</v>
      </c>
      <c r="J213" s="26">
        <v>1.85673</v>
      </c>
      <c r="K213" s="26"/>
      <c r="L213" s="26"/>
      <c r="M213" s="26">
        <v>-434.05900000000003</v>
      </c>
      <c r="N213" s="26"/>
      <c r="O213" s="26"/>
      <c r="P213" s="26"/>
      <c r="Q213" s="26"/>
      <c r="R213" s="26"/>
      <c r="S213" s="26"/>
    </row>
    <row r="214" spans="1:19" x14ac:dyDescent="0.2">
      <c r="A214" s="5">
        <v>39416</v>
      </c>
      <c r="B214" s="26">
        <v>32521.8</v>
      </c>
      <c r="C214" s="26">
        <v>11.00001</v>
      </c>
      <c r="E214" s="26"/>
      <c r="F214" s="26"/>
      <c r="G214" s="120">
        <v>11.453250000000001</v>
      </c>
      <c r="H214" s="120">
        <v>0.45323439999999998</v>
      </c>
      <c r="I214" s="26">
        <v>1.6133789999999999</v>
      </c>
      <c r="J214" s="26">
        <v>1.8418410000000001</v>
      </c>
      <c r="K214" s="26"/>
      <c r="L214" s="26"/>
      <c r="M214" s="26">
        <v>-1759.8910000000001</v>
      </c>
      <c r="N214" s="26"/>
      <c r="O214" s="26"/>
      <c r="P214" s="26"/>
      <c r="Q214" s="26"/>
      <c r="R214" s="26"/>
      <c r="S214" s="26"/>
    </row>
    <row r="215" spans="1:19" x14ac:dyDescent="0.2">
      <c r="A215" s="5">
        <v>39447</v>
      </c>
      <c r="B215" s="26">
        <v>32958.199999999997</v>
      </c>
      <c r="C215" s="26">
        <v>10.99999</v>
      </c>
      <c r="E215" s="26"/>
      <c r="F215" s="26"/>
      <c r="G215" s="120">
        <v>11.91816</v>
      </c>
      <c r="H215" s="120">
        <v>0.91813270000000002</v>
      </c>
      <c r="I215" s="26">
        <v>3.1024150000000001</v>
      </c>
      <c r="J215" s="26">
        <v>1.7215750000000001</v>
      </c>
      <c r="K215" s="26"/>
      <c r="L215" s="26"/>
      <c r="M215" s="26">
        <v>-560.74300000000005</v>
      </c>
      <c r="N215" s="26"/>
      <c r="O215" s="26"/>
      <c r="P215" s="26"/>
      <c r="Q215" s="26"/>
      <c r="R215" s="26"/>
      <c r="S215" s="26"/>
    </row>
    <row r="216" spans="1:19" x14ac:dyDescent="0.2">
      <c r="A216" s="5">
        <v>39478</v>
      </c>
      <c r="B216" s="26">
        <v>33653.599999999999</v>
      </c>
      <c r="C216" s="26">
        <v>11.00001</v>
      </c>
      <c r="E216" s="26"/>
      <c r="F216" s="26"/>
      <c r="G216" s="120">
        <v>11.056430000000001</v>
      </c>
      <c r="H216" s="120">
        <v>5.6457550000000002E-2</v>
      </c>
      <c r="I216" s="26">
        <v>2.3037649999999998</v>
      </c>
      <c r="J216" s="26">
        <v>1.5264340000000001</v>
      </c>
      <c r="K216" s="26"/>
      <c r="L216" s="26"/>
      <c r="M216" s="26">
        <v>-176.37299999999999</v>
      </c>
      <c r="N216" s="26"/>
      <c r="O216" s="26"/>
      <c r="P216" s="26"/>
      <c r="Q216" s="26"/>
      <c r="R216" s="26"/>
      <c r="S216" s="26"/>
    </row>
    <row r="217" spans="1:19" x14ac:dyDescent="0.2">
      <c r="A217" s="5">
        <v>39507</v>
      </c>
      <c r="B217" s="26">
        <v>33141.5</v>
      </c>
      <c r="C217" s="26">
        <v>13.000019999999999</v>
      </c>
      <c r="E217" s="26"/>
      <c r="F217" s="26"/>
      <c r="G217" s="120">
        <v>14.148110000000001</v>
      </c>
      <c r="H217" s="120">
        <v>1.148107</v>
      </c>
      <c r="I217" s="26">
        <v>1.5657110000000001</v>
      </c>
      <c r="J217" s="26">
        <v>1.565107</v>
      </c>
      <c r="K217" s="26"/>
      <c r="L217" s="26"/>
      <c r="M217" s="26">
        <v>-494.4</v>
      </c>
      <c r="N217" s="26"/>
      <c r="O217" s="26"/>
      <c r="P217" s="26"/>
      <c r="Q217" s="26"/>
      <c r="R217" s="26"/>
      <c r="S217" s="26"/>
    </row>
    <row r="218" spans="1:19" x14ac:dyDescent="0.2">
      <c r="A218" s="5">
        <v>39538</v>
      </c>
      <c r="B218" s="26">
        <v>33833.1</v>
      </c>
      <c r="C218" s="26">
        <v>12.99999</v>
      </c>
      <c r="E218" s="26"/>
      <c r="F218" s="26"/>
      <c r="G218" s="120">
        <v>16.608370000000001</v>
      </c>
      <c r="H218" s="120">
        <v>3.608301</v>
      </c>
      <c r="I218" s="26">
        <v>1.8538060000000001</v>
      </c>
      <c r="J218" s="26">
        <v>1.8647419999999999</v>
      </c>
      <c r="K218" s="26"/>
      <c r="L218" s="26"/>
      <c r="M218" s="26">
        <v>-232.09100000000001</v>
      </c>
      <c r="N218" s="26"/>
      <c r="O218" s="26"/>
      <c r="P218" s="26"/>
      <c r="Q218" s="26"/>
      <c r="R218" s="26"/>
      <c r="S218" s="26"/>
    </row>
    <row r="219" spans="1:19" x14ac:dyDescent="0.2">
      <c r="A219" s="5">
        <v>39568</v>
      </c>
      <c r="B219" s="26">
        <v>35065.4</v>
      </c>
      <c r="C219" s="26">
        <v>13</v>
      </c>
      <c r="E219" s="26"/>
      <c r="F219" s="26"/>
      <c r="G219" s="120">
        <v>13.48879</v>
      </c>
      <c r="H219" s="120">
        <v>0.48880089999999998</v>
      </c>
      <c r="I219" s="26">
        <v>1.8747830000000001</v>
      </c>
      <c r="J219" s="26">
        <v>2.198464</v>
      </c>
      <c r="K219" s="26"/>
      <c r="L219" s="26"/>
      <c r="M219" s="26">
        <v>-924.89</v>
      </c>
      <c r="N219" s="26"/>
      <c r="O219" s="26"/>
      <c r="P219" s="26"/>
      <c r="Q219" s="26"/>
      <c r="R219" s="26"/>
      <c r="S219" s="26"/>
    </row>
    <row r="220" spans="1:19" x14ac:dyDescent="0.2">
      <c r="A220" s="5">
        <v>39599</v>
      </c>
      <c r="B220" s="26">
        <v>34960.800000000003</v>
      </c>
      <c r="C220" s="26">
        <v>12.99999</v>
      </c>
      <c r="E220" s="26"/>
      <c r="F220" s="26"/>
      <c r="G220" s="120">
        <v>13.27628</v>
      </c>
      <c r="H220" s="120">
        <v>0.27630949999999999</v>
      </c>
      <c r="I220" s="26">
        <v>1.7142059999999999</v>
      </c>
      <c r="J220" s="26">
        <v>1.9530449999999999</v>
      </c>
      <c r="K220" s="26"/>
      <c r="L220" s="26"/>
      <c r="M220" s="26">
        <v>-1012.545</v>
      </c>
      <c r="N220" s="26"/>
      <c r="O220" s="26"/>
      <c r="P220" s="26"/>
      <c r="Q220" s="26"/>
      <c r="R220" s="26"/>
      <c r="S220" s="26"/>
    </row>
    <row r="221" spans="1:19" x14ac:dyDescent="0.2">
      <c r="A221" s="5">
        <v>39629</v>
      </c>
      <c r="B221" s="26">
        <v>34860</v>
      </c>
      <c r="C221" s="26">
        <v>13</v>
      </c>
      <c r="E221" s="26"/>
      <c r="F221" s="26"/>
      <c r="G221" s="120">
        <v>19.49652</v>
      </c>
      <c r="H221" s="120">
        <v>6.4965580000000003</v>
      </c>
      <c r="I221" s="26">
        <v>1.5456110000000001</v>
      </c>
      <c r="J221" s="26">
        <v>2.1626509999999999</v>
      </c>
      <c r="K221" s="26"/>
      <c r="L221" s="26"/>
      <c r="M221" s="26">
        <v>-879.49</v>
      </c>
      <c r="N221" s="26"/>
      <c r="O221" s="26"/>
      <c r="P221" s="26"/>
      <c r="Q221" s="26"/>
      <c r="R221" s="26"/>
      <c r="S221" s="26"/>
    </row>
    <row r="222" spans="1:19" x14ac:dyDescent="0.2">
      <c r="A222" s="5">
        <v>39660</v>
      </c>
      <c r="B222" s="26">
        <v>36044.699999999997</v>
      </c>
      <c r="C222" s="26">
        <v>14.99999</v>
      </c>
      <c r="E222" s="26"/>
      <c r="F222" s="26"/>
      <c r="G222" s="120">
        <v>15.4489</v>
      </c>
      <c r="H222" s="120">
        <v>0.44888709999999998</v>
      </c>
      <c r="I222" s="26">
        <v>1.7317389999999999</v>
      </c>
      <c r="J222" s="26">
        <v>2.024708</v>
      </c>
      <c r="K222" s="26"/>
      <c r="L222" s="26"/>
      <c r="M222" s="26">
        <v>-361.28300000000002</v>
      </c>
      <c r="N222" s="26"/>
      <c r="O222" s="26"/>
      <c r="P222" s="26"/>
      <c r="Q222" s="26"/>
      <c r="R222" s="26"/>
      <c r="S222" s="26"/>
    </row>
    <row r="223" spans="1:19" x14ac:dyDescent="0.2">
      <c r="A223" s="5">
        <v>39691</v>
      </c>
      <c r="B223" s="26">
        <v>36314.699999999997</v>
      </c>
      <c r="C223" s="26">
        <v>14.99999</v>
      </c>
      <c r="E223" s="26"/>
      <c r="F223" s="26"/>
      <c r="G223" s="120">
        <v>17.270019999999999</v>
      </c>
      <c r="H223" s="120">
        <v>2.2701549999999999</v>
      </c>
      <c r="I223" s="26">
        <v>1.5976999999999999</v>
      </c>
      <c r="J223" s="26">
        <v>1.987074</v>
      </c>
      <c r="K223" s="26"/>
      <c r="L223" s="26"/>
      <c r="M223" s="26">
        <v>-614.61199999999997</v>
      </c>
      <c r="N223" s="26"/>
      <c r="O223" s="26"/>
      <c r="P223" s="26"/>
      <c r="Q223" s="26"/>
      <c r="R223" s="26"/>
      <c r="S223" s="26"/>
    </row>
    <row r="224" spans="1:19" x14ac:dyDescent="0.2">
      <c r="A224" s="5">
        <v>39721</v>
      </c>
      <c r="B224" s="26">
        <v>35554</v>
      </c>
      <c r="C224" s="26">
        <v>15</v>
      </c>
      <c r="E224" s="26"/>
      <c r="F224" s="26"/>
      <c r="G224" s="120">
        <v>17.12979</v>
      </c>
      <c r="H224" s="120">
        <v>2.129718</v>
      </c>
      <c r="I224" s="26">
        <v>2.0281829999999998</v>
      </c>
      <c r="J224" s="26">
        <v>2.1443439999999998</v>
      </c>
      <c r="K224" s="26"/>
      <c r="L224" s="26"/>
      <c r="M224" s="26">
        <v>-609.86500000000001</v>
      </c>
      <c r="N224" s="26"/>
      <c r="O224" s="26"/>
      <c r="P224" s="26"/>
      <c r="Q224" s="26"/>
      <c r="R224" s="26"/>
      <c r="S224" s="26"/>
    </row>
    <row r="225" spans="1:19" x14ac:dyDescent="0.2">
      <c r="A225" s="5">
        <v>39752</v>
      </c>
      <c r="B225" s="26">
        <v>36372</v>
      </c>
      <c r="C225" s="26">
        <v>15</v>
      </c>
      <c r="E225" s="26"/>
      <c r="F225" s="26"/>
      <c r="G225" s="120">
        <v>18.865780000000001</v>
      </c>
      <c r="H225" s="120">
        <v>3.8658860000000002</v>
      </c>
      <c r="I225" s="26">
        <v>1.6980090000000001</v>
      </c>
      <c r="J225" s="26">
        <v>2.3353130000000002</v>
      </c>
      <c r="K225" s="26"/>
      <c r="L225" s="26"/>
      <c r="M225" s="26">
        <v>95.364000000000004</v>
      </c>
      <c r="N225" s="26"/>
      <c r="O225" s="26"/>
      <c r="P225" s="26"/>
      <c r="Q225" s="26"/>
      <c r="R225" s="26"/>
      <c r="S225" s="26"/>
    </row>
    <row r="226" spans="1:19" x14ac:dyDescent="0.2">
      <c r="A226" s="5">
        <v>39782</v>
      </c>
      <c r="B226" s="26">
        <v>36104.1</v>
      </c>
      <c r="C226" s="26">
        <v>17.00001</v>
      </c>
      <c r="E226" s="26"/>
      <c r="F226" s="26"/>
      <c r="G226" s="120">
        <v>21.28708</v>
      </c>
      <c r="H226" s="120">
        <v>4.2870480000000004</v>
      </c>
      <c r="I226" s="26">
        <v>2.1252430000000002</v>
      </c>
      <c r="J226" s="26">
        <v>2.275919</v>
      </c>
      <c r="K226" s="26"/>
      <c r="L226" s="26"/>
      <c r="M226" s="26">
        <v>-25.364000000000001</v>
      </c>
      <c r="N226" s="26"/>
      <c r="O226" s="26"/>
      <c r="P226" s="26"/>
      <c r="Q226" s="26"/>
      <c r="R226" s="26"/>
      <c r="S226" s="26"/>
    </row>
    <row r="227" spans="1:19" x14ac:dyDescent="0.2">
      <c r="A227" s="5">
        <v>39813</v>
      </c>
      <c r="B227" s="26">
        <v>37745.300000000003</v>
      </c>
      <c r="C227" s="26">
        <v>17</v>
      </c>
      <c r="E227" s="26"/>
      <c r="F227" s="26"/>
      <c r="G227" s="120">
        <v>22.129180000000002</v>
      </c>
      <c r="H227" s="120">
        <v>5.1291149999999996</v>
      </c>
      <c r="I227" s="26">
        <v>2.7868369999999998</v>
      </c>
      <c r="J227" s="26">
        <v>2.1716609999999998</v>
      </c>
      <c r="K227" s="26"/>
      <c r="L227" s="26"/>
      <c r="M227" s="26">
        <v>-70</v>
      </c>
      <c r="N227" s="26"/>
      <c r="O227" s="26"/>
      <c r="P227" s="26"/>
      <c r="Q227" s="26"/>
      <c r="R227" s="26"/>
      <c r="S227" s="26"/>
    </row>
    <row r="228" spans="1:19" x14ac:dyDescent="0.2">
      <c r="A228" s="5">
        <v>39844</v>
      </c>
      <c r="B228" s="26">
        <v>38315.9</v>
      </c>
      <c r="C228" s="26">
        <v>16.99999</v>
      </c>
      <c r="D228" s="26">
        <v>8376.67</v>
      </c>
      <c r="E228" s="26"/>
      <c r="F228" s="26"/>
      <c r="G228" s="120">
        <v>21.862130000000001</v>
      </c>
      <c r="H228" s="120">
        <v>4.8622110000000003</v>
      </c>
      <c r="I228" s="26">
        <v>1.466232</v>
      </c>
      <c r="J228" s="26">
        <v>2.1124390000000002</v>
      </c>
      <c r="K228" s="26"/>
      <c r="L228" s="26"/>
      <c r="M228" s="26">
        <v>1.8189900000000001E-12</v>
      </c>
      <c r="N228" s="26"/>
      <c r="O228" s="26"/>
      <c r="P228" s="26"/>
      <c r="Q228" s="26"/>
      <c r="R228" s="26"/>
      <c r="S228" s="26"/>
    </row>
    <row r="229" spans="1:19" x14ac:dyDescent="0.2">
      <c r="A229" s="5">
        <v>39872</v>
      </c>
      <c r="B229" s="26">
        <v>38372.199999999997</v>
      </c>
      <c r="C229" s="26">
        <v>17.000070000000001</v>
      </c>
      <c r="D229" s="26">
        <v>9101.16</v>
      </c>
      <c r="E229" s="26"/>
      <c r="F229" s="26"/>
      <c r="G229" s="120">
        <v>23.718119999999999</v>
      </c>
      <c r="H229" s="120">
        <v>6.7181449999999998</v>
      </c>
      <c r="I229" s="26">
        <v>1.725989</v>
      </c>
      <c r="J229" s="26">
        <v>3.5033180000000002</v>
      </c>
      <c r="K229" s="26"/>
      <c r="L229" s="26"/>
      <c r="M229" s="26">
        <v>0</v>
      </c>
      <c r="N229" s="26"/>
      <c r="O229" s="26"/>
      <c r="P229" s="26"/>
      <c r="Q229" s="26"/>
      <c r="R229" s="26"/>
      <c r="S229" s="26"/>
    </row>
    <row r="230" spans="1:19" x14ac:dyDescent="0.2">
      <c r="A230" s="5">
        <v>39903</v>
      </c>
      <c r="B230" s="26">
        <v>39824.1</v>
      </c>
      <c r="C230" s="26">
        <v>17.00001</v>
      </c>
      <c r="D230" s="26">
        <v>9529.49</v>
      </c>
      <c r="E230" s="26"/>
      <c r="F230" s="26"/>
      <c r="G230" s="120">
        <v>23.92896</v>
      </c>
      <c r="H230" s="120">
        <v>6.9289699999999996</v>
      </c>
      <c r="I230" s="26">
        <v>1.6492530000000001</v>
      </c>
      <c r="J230" s="26">
        <v>3.8642430000000001</v>
      </c>
      <c r="K230" s="26"/>
      <c r="L230" s="26"/>
      <c r="M230" s="26">
        <v>0</v>
      </c>
      <c r="N230" s="26"/>
      <c r="O230" s="26"/>
      <c r="P230" s="26"/>
      <c r="Q230" s="26"/>
      <c r="R230" s="26"/>
      <c r="S230" s="26"/>
    </row>
    <row r="231" spans="1:19" x14ac:dyDescent="0.2">
      <c r="A231" s="5">
        <v>39933</v>
      </c>
      <c r="B231" s="26">
        <v>40950</v>
      </c>
      <c r="C231" s="26">
        <v>17</v>
      </c>
      <c r="D231" s="26">
        <v>8125.08</v>
      </c>
      <c r="E231" s="26"/>
      <c r="F231" s="26"/>
      <c r="G231" s="120">
        <v>19.841529999999999</v>
      </c>
      <c r="H231" s="120">
        <v>2.8415140000000001</v>
      </c>
      <c r="I231" s="26">
        <v>1.716728</v>
      </c>
      <c r="J231" s="26">
        <v>1.8354090000000001</v>
      </c>
      <c r="K231" s="26"/>
      <c r="L231" s="26"/>
      <c r="M231" s="26">
        <v>0</v>
      </c>
      <c r="N231" s="26"/>
      <c r="O231" s="26"/>
      <c r="P231" s="26"/>
      <c r="Q231" s="26"/>
      <c r="R231" s="26"/>
      <c r="S231" s="26"/>
    </row>
    <row r="232" spans="1:19" x14ac:dyDescent="0.2">
      <c r="A232" s="5">
        <v>39964</v>
      </c>
      <c r="B232" s="26">
        <v>41262.9</v>
      </c>
      <c r="C232" s="26">
        <v>17.000019999999999</v>
      </c>
      <c r="D232" s="26">
        <v>8980.99</v>
      </c>
      <c r="E232" s="26"/>
      <c r="F232" s="26"/>
      <c r="G232" s="120">
        <v>21.7653</v>
      </c>
      <c r="H232" s="120">
        <v>4.7652979999999996</v>
      </c>
      <c r="I232" s="26">
        <v>1.452394</v>
      </c>
      <c r="J232" s="26">
        <v>1.7095260000000001</v>
      </c>
      <c r="K232" s="26"/>
      <c r="L232" s="26"/>
      <c r="M232" s="26">
        <v>132.714</v>
      </c>
      <c r="N232" s="26"/>
      <c r="O232" s="26"/>
      <c r="P232" s="26"/>
      <c r="Q232" s="26"/>
      <c r="R232" s="26"/>
      <c r="S232" s="26"/>
    </row>
    <row r="233" spans="1:19" x14ac:dyDescent="0.2">
      <c r="A233" s="5">
        <v>39994</v>
      </c>
      <c r="B233" s="26">
        <v>41408.199999999997</v>
      </c>
      <c r="C233" s="26">
        <v>17.000019999999999</v>
      </c>
      <c r="D233" s="26">
        <v>8401.91</v>
      </c>
      <c r="E233" s="26"/>
      <c r="F233" s="26"/>
      <c r="G233" s="120">
        <v>20.290459999999999</v>
      </c>
      <c r="H233" s="120">
        <v>3.2904110000000002</v>
      </c>
      <c r="I233" s="26">
        <v>1.7088399999999999</v>
      </c>
      <c r="J233" s="26">
        <v>1.615381</v>
      </c>
      <c r="K233" s="26"/>
      <c r="L233" s="26"/>
      <c r="M233" s="26">
        <v>-132.714</v>
      </c>
      <c r="N233" s="26"/>
      <c r="O233" s="26"/>
      <c r="P233" s="26"/>
      <c r="Q233" s="26"/>
      <c r="R233" s="26"/>
      <c r="S233" s="26"/>
    </row>
    <row r="234" spans="1:19" x14ac:dyDescent="0.2">
      <c r="A234" s="5">
        <v>40025</v>
      </c>
      <c r="B234" s="26">
        <v>41290.6</v>
      </c>
      <c r="C234" s="26">
        <v>16.99999</v>
      </c>
      <c r="D234" s="26">
        <v>8525.7999999999993</v>
      </c>
      <c r="E234" s="26"/>
      <c r="F234" s="26"/>
      <c r="G234" s="120">
        <v>20.64828</v>
      </c>
      <c r="H234" s="120">
        <v>3.648288</v>
      </c>
      <c r="I234" s="26">
        <v>1.444639</v>
      </c>
      <c r="J234" s="26">
        <v>1.666965</v>
      </c>
      <c r="K234" s="26"/>
      <c r="L234" s="26"/>
      <c r="M234" s="26">
        <v>0</v>
      </c>
      <c r="N234" s="26"/>
      <c r="O234" s="26"/>
      <c r="P234" s="26"/>
      <c r="Q234" s="26"/>
      <c r="R234" s="26"/>
      <c r="S234" s="26"/>
    </row>
    <row r="235" spans="1:19" x14ac:dyDescent="0.2">
      <c r="A235" s="5">
        <v>40056</v>
      </c>
      <c r="B235" s="26">
        <v>41934.699999999997</v>
      </c>
      <c r="C235" s="26">
        <v>17</v>
      </c>
      <c r="D235" s="26">
        <v>9056.83</v>
      </c>
      <c r="E235" s="26"/>
      <c r="F235" s="26"/>
      <c r="G235" s="120">
        <v>21.597480000000001</v>
      </c>
      <c r="H235" s="120">
        <v>4.5973860000000002</v>
      </c>
      <c r="I235" s="26">
        <v>1.4758659999999999</v>
      </c>
      <c r="J235" s="26">
        <v>1.487312</v>
      </c>
      <c r="K235" s="26"/>
      <c r="L235" s="26"/>
      <c r="M235" s="26">
        <v>380</v>
      </c>
      <c r="N235" s="26"/>
      <c r="O235" s="26"/>
      <c r="P235" s="26"/>
      <c r="Q235" s="26"/>
      <c r="R235" s="26"/>
      <c r="S235" s="26"/>
    </row>
    <row r="236" spans="1:19" x14ac:dyDescent="0.2">
      <c r="A236" s="5">
        <v>40086</v>
      </c>
      <c r="B236" s="26">
        <v>42521.2</v>
      </c>
      <c r="C236" s="26">
        <v>16.99999</v>
      </c>
      <c r="D236" s="26">
        <v>10598.58</v>
      </c>
      <c r="E236" s="26"/>
      <c r="F236" s="26"/>
      <c r="G236" s="120">
        <v>24.925419999999999</v>
      </c>
      <c r="H236" s="120">
        <v>7.9254579999999999</v>
      </c>
      <c r="I236" s="26">
        <v>1.70903</v>
      </c>
      <c r="J236" s="26">
        <v>2.4876999999999998</v>
      </c>
      <c r="K236" s="26"/>
      <c r="L236" s="26"/>
      <c r="M236" s="26">
        <v>-380</v>
      </c>
      <c r="N236" s="26"/>
      <c r="O236" s="26"/>
      <c r="P236" s="26"/>
      <c r="Q236" s="26"/>
      <c r="R236" s="26"/>
      <c r="S236" s="26"/>
    </row>
    <row r="237" spans="1:19" x14ac:dyDescent="0.2">
      <c r="A237" s="5">
        <v>40117</v>
      </c>
      <c r="B237" s="26">
        <v>43869.4</v>
      </c>
      <c r="C237" s="26">
        <v>17</v>
      </c>
      <c r="D237" s="26">
        <v>11387.75</v>
      </c>
      <c r="E237" s="26"/>
      <c r="F237" s="26"/>
      <c r="G237" s="120">
        <v>26.296109999999999</v>
      </c>
      <c r="H237" s="120">
        <v>9.2960010000000004</v>
      </c>
      <c r="I237" s="26">
        <v>1.243919</v>
      </c>
      <c r="J237" s="26">
        <v>2.1789679999999998</v>
      </c>
      <c r="K237" s="26"/>
      <c r="L237" s="26"/>
      <c r="M237" s="26">
        <v>841.73500000000001</v>
      </c>
      <c r="N237" s="26"/>
      <c r="O237" s="26"/>
      <c r="P237" s="26"/>
      <c r="Q237" s="26"/>
      <c r="R237" s="26"/>
      <c r="S237" s="26"/>
    </row>
    <row r="238" spans="1:19" x14ac:dyDescent="0.2">
      <c r="A238" s="5">
        <v>40147</v>
      </c>
      <c r="B238" s="26">
        <v>45369.4</v>
      </c>
      <c r="C238" s="26">
        <v>17</v>
      </c>
      <c r="D238" s="26">
        <v>10412.68</v>
      </c>
      <c r="E238" s="26"/>
      <c r="F238" s="26"/>
      <c r="G238" s="120">
        <v>22.950890000000001</v>
      </c>
      <c r="H238" s="120">
        <v>5.9509270000000001</v>
      </c>
      <c r="I238" s="26">
        <v>1.3910260000000001</v>
      </c>
      <c r="J238" s="26">
        <v>2.4141819999999998</v>
      </c>
      <c r="K238" s="26"/>
      <c r="L238" s="26"/>
      <c r="M238" s="26">
        <v>-263.73500000000001</v>
      </c>
      <c r="N238" s="26"/>
      <c r="O238" s="26"/>
      <c r="P238" s="26"/>
      <c r="Q238" s="26"/>
      <c r="R238" s="26"/>
      <c r="S238" s="26"/>
    </row>
    <row r="239" spans="1:19" x14ac:dyDescent="0.2">
      <c r="A239" s="5">
        <v>40178</v>
      </c>
      <c r="B239" s="26">
        <v>47386.5</v>
      </c>
      <c r="C239" s="26">
        <v>16.99999</v>
      </c>
      <c r="D239" s="26">
        <v>10110.719999999999</v>
      </c>
      <c r="E239" s="26"/>
      <c r="F239" s="26"/>
      <c r="G239" s="120">
        <v>21.336729999999999</v>
      </c>
      <c r="H239" s="120">
        <v>4.336678</v>
      </c>
      <c r="I239" s="26">
        <v>2.1187469999999999</v>
      </c>
      <c r="J239" s="26">
        <v>2.112838</v>
      </c>
      <c r="K239" s="26"/>
      <c r="L239" s="26"/>
      <c r="M239" s="26">
        <v>-78</v>
      </c>
      <c r="N239" s="26"/>
      <c r="O239" s="26"/>
      <c r="P239" s="26"/>
      <c r="Q239" s="26"/>
      <c r="R239" s="26"/>
      <c r="S239" s="26"/>
    </row>
    <row r="240" spans="1:19" x14ac:dyDescent="0.2">
      <c r="A240" s="5">
        <v>40209</v>
      </c>
      <c r="B240" s="26">
        <v>49274.7</v>
      </c>
      <c r="C240" s="26">
        <v>17</v>
      </c>
      <c r="D240" s="26">
        <v>10360.34</v>
      </c>
      <c r="E240" s="26"/>
      <c r="F240" s="26"/>
      <c r="G240" s="120">
        <v>21.025690000000001</v>
      </c>
      <c r="H240" s="120">
        <v>4.025595</v>
      </c>
      <c r="I240" s="26">
        <v>1.0938680000000001</v>
      </c>
      <c r="J240" s="26">
        <v>1.9732240000000001</v>
      </c>
      <c r="K240" s="26"/>
      <c r="L240" s="26"/>
      <c r="M240" s="26">
        <v>40</v>
      </c>
      <c r="N240" s="26"/>
      <c r="O240" s="26"/>
      <c r="P240" s="26"/>
      <c r="Q240" s="26"/>
      <c r="R240" s="26"/>
      <c r="S240" s="26"/>
    </row>
    <row r="241" spans="1:19" x14ac:dyDescent="0.2">
      <c r="A241" s="5">
        <v>40237</v>
      </c>
      <c r="B241" s="26">
        <v>49032.4</v>
      </c>
      <c r="C241" s="26">
        <v>16.999980000000001</v>
      </c>
      <c r="D241" s="26">
        <v>9993.8770000000004</v>
      </c>
      <c r="E241" s="26"/>
      <c r="F241" s="26"/>
      <c r="G241" s="120">
        <v>20.382190000000001</v>
      </c>
      <c r="H241" s="120">
        <v>3.382253</v>
      </c>
      <c r="I241" s="26">
        <v>1.1932929999999999</v>
      </c>
      <c r="J241" s="26">
        <v>1.9191389999999999</v>
      </c>
      <c r="K241" s="26"/>
      <c r="L241" s="26"/>
      <c r="M241" s="26">
        <v>-500</v>
      </c>
      <c r="N241" s="26"/>
      <c r="O241" s="26"/>
      <c r="P241" s="26"/>
      <c r="Q241" s="26"/>
      <c r="R241" s="26"/>
      <c r="S241" s="26"/>
    </row>
    <row r="242" spans="1:19" x14ac:dyDescent="0.2">
      <c r="A242" s="5">
        <v>40268</v>
      </c>
      <c r="B242" s="26">
        <v>49318.8</v>
      </c>
      <c r="C242" s="26">
        <v>17.00001</v>
      </c>
      <c r="D242" s="26">
        <v>10193.61</v>
      </c>
      <c r="E242" s="26"/>
      <c r="F242" s="26"/>
      <c r="G242" s="120">
        <v>20.668810000000001</v>
      </c>
      <c r="H242" s="120">
        <v>3.6687829999999999</v>
      </c>
      <c r="I242" s="26">
        <v>1.5894550000000001</v>
      </c>
      <c r="J242" s="26">
        <v>2.0996049999999999</v>
      </c>
      <c r="K242" s="26"/>
      <c r="L242" s="26"/>
      <c r="M242" s="26">
        <v>0</v>
      </c>
      <c r="N242" s="26"/>
      <c r="O242" s="26"/>
      <c r="P242" s="26"/>
      <c r="Q242" s="26"/>
      <c r="R242" s="26"/>
      <c r="S242" s="26"/>
    </row>
    <row r="243" spans="1:19" x14ac:dyDescent="0.2">
      <c r="A243" s="5">
        <v>40298</v>
      </c>
      <c r="B243" s="26">
        <v>49444.7</v>
      </c>
      <c r="C243" s="26">
        <v>17</v>
      </c>
      <c r="D243" s="26">
        <v>10104.719999999999</v>
      </c>
      <c r="E243" s="26"/>
      <c r="F243" s="26"/>
      <c r="G243" s="120">
        <v>20.436399999999999</v>
      </c>
      <c r="H243" s="120">
        <v>3.4363640000000002</v>
      </c>
      <c r="I243" s="26">
        <v>1.22096</v>
      </c>
      <c r="J243" s="26">
        <v>2.093248</v>
      </c>
      <c r="K243" s="26"/>
      <c r="L243" s="26"/>
      <c r="M243" s="26">
        <v>0</v>
      </c>
      <c r="N243" s="26"/>
      <c r="O243" s="26"/>
      <c r="P243" s="26"/>
      <c r="Q243" s="26"/>
      <c r="R243" s="26"/>
      <c r="S243" s="26"/>
    </row>
    <row r="244" spans="1:19" x14ac:dyDescent="0.2">
      <c r="A244" s="5">
        <v>40329</v>
      </c>
      <c r="B244" s="26">
        <v>48752.4</v>
      </c>
      <c r="C244" s="26">
        <v>16.999980000000001</v>
      </c>
      <c r="D244" s="26">
        <v>10766.57</v>
      </c>
      <c r="E244" s="26"/>
      <c r="F244" s="26"/>
      <c r="G244" s="120">
        <v>22.08419</v>
      </c>
      <c r="H244" s="120">
        <v>5.0842619999999998</v>
      </c>
      <c r="I244" s="26">
        <v>1.359113</v>
      </c>
      <c r="J244" s="26">
        <v>1.929341</v>
      </c>
      <c r="K244" s="26"/>
      <c r="L244" s="26"/>
      <c r="M244" s="26">
        <v>0</v>
      </c>
      <c r="N244" s="26"/>
      <c r="O244" s="26"/>
      <c r="P244" s="26"/>
      <c r="Q244" s="26"/>
      <c r="R244" s="26"/>
      <c r="S244" s="26"/>
    </row>
    <row r="245" spans="1:19" x14ac:dyDescent="0.2">
      <c r="A245" s="5">
        <v>40359</v>
      </c>
      <c r="B245" s="26">
        <v>49867.1</v>
      </c>
      <c r="C245" s="26">
        <v>16.99999</v>
      </c>
      <c r="D245" s="26">
        <v>11850.76</v>
      </c>
      <c r="E245" s="26"/>
      <c r="F245" s="26"/>
      <c r="G245" s="120">
        <v>23.764679999999998</v>
      </c>
      <c r="H245" s="120">
        <v>6.7647810000000002</v>
      </c>
      <c r="I245" s="26">
        <v>1.559345</v>
      </c>
      <c r="J245" s="26">
        <v>1.713956</v>
      </c>
      <c r="K245" s="26"/>
      <c r="L245" s="26"/>
      <c r="M245" s="26">
        <v>268.63299999999998</v>
      </c>
      <c r="N245" s="26"/>
      <c r="O245" s="26"/>
      <c r="P245" s="26"/>
      <c r="Q245" s="26"/>
      <c r="R245" s="26"/>
      <c r="S245" s="26"/>
    </row>
    <row r="246" spans="1:19" x14ac:dyDescent="0.2">
      <c r="A246" s="5">
        <v>40390</v>
      </c>
      <c r="B246" s="26">
        <v>50232.9</v>
      </c>
      <c r="C246" s="26">
        <v>17.00001</v>
      </c>
      <c r="D246" s="26">
        <v>10838.12</v>
      </c>
      <c r="E246" s="26"/>
      <c r="F246" s="26"/>
      <c r="G246" s="120">
        <v>21.575749999999999</v>
      </c>
      <c r="H246" s="120">
        <v>4.5756860000000001</v>
      </c>
      <c r="I246" s="26">
        <v>1.474532</v>
      </c>
      <c r="J246" s="26">
        <v>1.859737</v>
      </c>
      <c r="K246" s="26"/>
      <c r="L246" s="26"/>
      <c r="M246" s="26">
        <v>-268.63299999999998</v>
      </c>
      <c r="N246" s="26"/>
      <c r="O246" s="26"/>
      <c r="P246" s="26"/>
      <c r="Q246" s="26"/>
      <c r="R246" s="26"/>
      <c r="S246" s="26"/>
    </row>
    <row r="247" spans="1:19" x14ac:dyDescent="0.2">
      <c r="A247" s="5">
        <v>40421</v>
      </c>
      <c r="B247" s="26">
        <v>49844.7</v>
      </c>
      <c r="C247" s="26">
        <v>17</v>
      </c>
      <c r="D247" s="26">
        <v>11441.46</v>
      </c>
      <c r="E247" s="26"/>
      <c r="F247" s="26"/>
      <c r="G247" s="120">
        <v>22.954219999999999</v>
      </c>
      <c r="H247" s="120">
        <v>5.954294</v>
      </c>
      <c r="I247" s="26">
        <v>1.453916</v>
      </c>
      <c r="J247" s="26">
        <v>1.9191609999999999</v>
      </c>
      <c r="K247" s="26"/>
      <c r="L247" s="26"/>
      <c r="M247" s="26">
        <v>-1.8189900000000001E-12</v>
      </c>
      <c r="N247" s="26"/>
      <c r="O247" s="26"/>
      <c r="P247" s="26"/>
      <c r="Q247" s="26"/>
      <c r="R247" s="26"/>
      <c r="S247" s="26"/>
    </row>
    <row r="248" spans="1:19" x14ac:dyDescent="0.2">
      <c r="A248" s="5">
        <v>40451</v>
      </c>
      <c r="B248" s="26">
        <v>50888.2</v>
      </c>
      <c r="C248" s="26">
        <v>17.00001</v>
      </c>
      <c r="D248" s="26">
        <v>11628.03</v>
      </c>
      <c r="E248" s="26"/>
      <c r="F248" s="26"/>
      <c r="G248" s="120">
        <v>22.850159999999999</v>
      </c>
      <c r="H248" s="120">
        <v>5.850079</v>
      </c>
      <c r="I248" s="26">
        <v>1.5681430000000001</v>
      </c>
      <c r="J248" s="26">
        <v>2.0395690000000002</v>
      </c>
      <c r="K248" s="26"/>
      <c r="L248" s="26"/>
      <c r="M248" s="26">
        <v>214</v>
      </c>
      <c r="N248" s="26"/>
      <c r="O248" s="26"/>
      <c r="P248" s="26"/>
      <c r="Q248" s="26"/>
      <c r="R248" s="26"/>
      <c r="S248" s="26"/>
    </row>
    <row r="249" spans="1:19" x14ac:dyDescent="0.2">
      <c r="A249" s="5">
        <v>40482</v>
      </c>
      <c r="B249" s="26">
        <v>51481.8</v>
      </c>
      <c r="C249" s="26">
        <v>16.99999</v>
      </c>
      <c r="D249" s="26">
        <v>12719.78</v>
      </c>
      <c r="E249" s="26"/>
      <c r="F249" s="26"/>
      <c r="G249" s="120">
        <v>24.707329999999999</v>
      </c>
      <c r="H249" s="120">
        <v>7.7073840000000002</v>
      </c>
      <c r="I249" s="26">
        <v>1.319107</v>
      </c>
      <c r="J249" s="26">
        <v>1.9927429999999999</v>
      </c>
      <c r="K249" s="26"/>
      <c r="L249" s="26"/>
      <c r="M249" s="26">
        <v>-214</v>
      </c>
      <c r="N249" s="26"/>
      <c r="O249" s="26"/>
      <c r="P249" s="26"/>
      <c r="Q249" s="26"/>
      <c r="R249" s="26"/>
      <c r="S249" s="26"/>
    </row>
    <row r="250" spans="1:19" x14ac:dyDescent="0.2">
      <c r="A250" s="5">
        <v>40512</v>
      </c>
      <c r="B250" s="26">
        <v>52102.400000000001</v>
      </c>
      <c r="C250" s="26">
        <v>16.99999</v>
      </c>
      <c r="D250" s="26">
        <v>10344.4</v>
      </c>
      <c r="E250" s="26"/>
      <c r="F250" s="26"/>
      <c r="G250" s="120">
        <v>19.85398</v>
      </c>
      <c r="H250" s="120">
        <v>2.8539949999999998</v>
      </c>
      <c r="I250" s="26">
        <v>1.618927</v>
      </c>
      <c r="J250" s="26">
        <v>1.6638390000000001</v>
      </c>
      <c r="K250" s="26"/>
      <c r="L250" s="26"/>
      <c r="M250" s="26">
        <v>7.8719999999999999</v>
      </c>
      <c r="N250" s="26"/>
      <c r="O250" s="26"/>
      <c r="P250" s="26"/>
      <c r="Q250" s="26"/>
      <c r="R250" s="26"/>
      <c r="S250" s="26"/>
    </row>
    <row r="251" spans="1:19" x14ac:dyDescent="0.2">
      <c r="A251" s="5">
        <v>40543</v>
      </c>
      <c r="B251" s="26">
        <v>52334.7</v>
      </c>
      <c r="C251" s="26">
        <v>17</v>
      </c>
      <c r="D251" s="26">
        <v>10634.33</v>
      </c>
      <c r="E251" s="26"/>
      <c r="F251" s="26"/>
      <c r="G251" s="120">
        <v>20.319849999999999</v>
      </c>
      <c r="H251" s="120">
        <v>3.3197860000000001</v>
      </c>
      <c r="I251" s="26">
        <v>1.5286230000000001</v>
      </c>
      <c r="J251" s="26">
        <v>2.0170170000000001</v>
      </c>
      <c r="K251" s="26"/>
      <c r="L251" s="26"/>
      <c r="M251" s="26">
        <v>648.96699999999998</v>
      </c>
      <c r="N251" s="26"/>
      <c r="O251" s="26"/>
      <c r="P251" s="26"/>
      <c r="Q251" s="26"/>
      <c r="R251" s="26"/>
      <c r="S251" s="26"/>
    </row>
    <row r="252" spans="1:19" x14ac:dyDescent="0.2">
      <c r="A252" s="5">
        <v>40574</v>
      </c>
      <c r="B252" s="26">
        <v>52623.5</v>
      </c>
      <c r="C252" s="26">
        <v>17.00001</v>
      </c>
      <c r="D252" s="26">
        <v>10633.76</v>
      </c>
      <c r="E252" s="26"/>
      <c r="F252" s="26"/>
      <c r="G252" s="120">
        <v>20.207249999999998</v>
      </c>
      <c r="H252" s="120">
        <v>3.2073119999999999</v>
      </c>
      <c r="I252" s="26">
        <v>1.2617940000000001</v>
      </c>
      <c r="J252" s="26">
        <v>1.5202329999999999</v>
      </c>
      <c r="K252" s="26"/>
      <c r="L252" s="26"/>
      <c r="M252" s="26">
        <v>359.7</v>
      </c>
      <c r="N252" s="26"/>
      <c r="O252" s="26"/>
      <c r="P252" s="26"/>
      <c r="Q252" s="26"/>
      <c r="R252" s="26"/>
      <c r="S252" s="26"/>
    </row>
    <row r="253" spans="1:19" x14ac:dyDescent="0.2">
      <c r="A253" s="5">
        <v>40602</v>
      </c>
      <c r="B253" s="26">
        <v>52334.7</v>
      </c>
      <c r="C253" s="26">
        <v>17</v>
      </c>
      <c r="D253" s="26">
        <v>10445.64</v>
      </c>
      <c r="E253" s="26"/>
      <c r="F253" s="26"/>
      <c r="G253" s="120">
        <v>19.959299999999999</v>
      </c>
      <c r="H253" s="120">
        <v>2.959222</v>
      </c>
      <c r="I253" s="26">
        <v>1.143219</v>
      </c>
      <c r="J253" s="26">
        <v>1.528432</v>
      </c>
      <c r="K253" s="26"/>
      <c r="L253" s="26"/>
      <c r="M253" s="26">
        <v>-178.47399999999999</v>
      </c>
      <c r="N253" s="26"/>
      <c r="O253" s="26"/>
      <c r="P253" s="26"/>
      <c r="Q253" s="26"/>
      <c r="R253" s="26"/>
      <c r="S253" s="26"/>
    </row>
    <row r="254" spans="1:19" x14ac:dyDescent="0.2">
      <c r="A254" s="5">
        <v>40633</v>
      </c>
      <c r="B254" s="26">
        <v>52385.3</v>
      </c>
      <c r="C254" s="26">
        <v>17</v>
      </c>
      <c r="D254" s="26">
        <v>10832.48</v>
      </c>
      <c r="E254" s="26"/>
      <c r="F254" s="26"/>
      <c r="G254" s="120">
        <v>20.678470000000001</v>
      </c>
      <c r="H254" s="120">
        <v>3.6785130000000001</v>
      </c>
      <c r="I254" s="26">
        <v>1.5702879999999999</v>
      </c>
      <c r="J254" s="26">
        <v>0.20826449999999999</v>
      </c>
      <c r="K254" s="26"/>
      <c r="L254" s="26"/>
      <c r="M254" s="26">
        <v>-31.39</v>
      </c>
      <c r="N254" s="26"/>
      <c r="O254" s="26"/>
      <c r="P254" s="26"/>
      <c r="Q254" s="26"/>
      <c r="R254" s="26"/>
      <c r="S254" s="26"/>
    </row>
    <row r="255" spans="1:19" x14ac:dyDescent="0.2">
      <c r="A255" s="5">
        <v>40663</v>
      </c>
      <c r="B255" s="26">
        <v>53244.7</v>
      </c>
      <c r="C255" s="26">
        <v>17</v>
      </c>
      <c r="D255" s="26">
        <v>9727.2240000000002</v>
      </c>
      <c r="E255" s="26"/>
      <c r="F255" s="26"/>
      <c r="G255" s="120">
        <v>18.268910000000002</v>
      </c>
      <c r="H255" s="120">
        <v>1.268859</v>
      </c>
      <c r="I255" s="26">
        <v>1.538745</v>
      </c>
      <c r="J255" s="26">
        <v>0.14855940000000001</v>
      </c>
      <c r="K255" s="26"/>
      <c r="L255" s="26"/>
      <c r="M255" s="26">
        <v>-786.67499999999995</v>
      </c>
      <c r="N255" s="26"/>
      <c r="O255" s="26"/>
      <c r="P255" s="26"/>
      <c r="Q255" s="26"/>
      <c r="R255" s="26"/>
      <c r="S255" s="26"/>
    </row>
    <row r="256" spans="1:19" x14ac:dyDescent="0.2">
      <c r="A256" s="5">
        <v>40694</v>
      </c>
      <c r="B256" s="26">
        <v>53141.8</v>
      </c>
      <c r="C256" s="26">
        <v>16.99999</v>
      </c>
      <c r="D256" s="26">
        <v>10044.969999999999</v>
      </c>
      <c r="E256" s="26"/>
      <c r="F256" s="26"/>
      <c r="G256" s="120">
        <v>18.902190000000001</v>
      </c>
      <c r="H256" s="120">
        <v>1.902269</v>
      </c>
      <c r="I256" s="26">
        <v>1.5087930000000001</v>
      </c>
      <c r="J256" s="26">
        <v>0.36713099999999999</v>
      </c>
      <c r="K256" s="26"/>
      <c r="L256" s="26"/>
      <c r="M256" s="26">
        <v>-20</v>
      </c>
      <c r="N256" s="26"/>
      <c r="O256" s="26"/>
      <c r="P256" s="26"/>
      <c r="Q256" s="26"/>
      <c r="R256" s="26"/>
      <c r="S256" s="26"/>
    </row>
    <row r="257" spans="1:19" x14ac:dyDescent="0.2">
      <c r="A257" s="5">
        <v>40724</v>
      </c>
      <c r="B257" s="26">
        <v>52903.5</v>
      </c>
      <c r="C257" s="26">
        <v>17.00001</v>
      </c>
      <c r="D257" s="26">
        <v>12449.03</v>
      </c>
      <c r="E257" s="26"/>
      <c r="F257" s="26"/>
      <c r="G257" s="120">
        <v>23.531580000000002</v>
      </c>
      <c r="H257" s="120">
        <v>6.5315149999999997</v>
      </c>
      <c r="I257" s="26">
        <v>1.60273</v>
      </c>
      <c r="J257" s="26">
        <v>0.35271770000000002</v>
      </c>
      <c r="K257" s="26"/>
      <c r="L257" s="26"/>
      <c r="M257" s="26">
        <v>56.25</v>
      </c>
      <c r="N257" s="26"/>
      <c r="O257" s="26"/>
      <c r="P257" s="26"/>
      <c r="Q257" s="26"/>
      <c r="R257" s="26"/>
      <c r="S257" s="26"/>
    </row>
    <row r="258" spans="1:19" x14ac:dyDescent="0.2">
      <c r="A258" s="5">
        <v>40755</v>
      </c>
      <c r="B258" s="26">
        <v>53020.6</v>
      </c>
      <c r="C258" s="26">
        <v>17</v>
      </c>
      <c r="D258" s="26">
        <v>11669.73</v>
      </c>
      <c r="E258" s="26"/>
      <c r="F258" s="26"/>
      <c r="G258" s="120">
        <v>22.009799999999998</v>
      </c>
      <c r="H258" s="120">
        <v>5.0097509999999996</v>
      </c>
      <c r="I258" s="26">
        <v>1.3458920000000001</v>
      </c>
      <c r="J258" s="26">
        <v>0.52187260000000002</v>
      </c>
      <c r="K258" s="26"/>
      <c r="L258" s="26"/>
      <c r="M258" s="26">
        <v>-1.25</v>
      </c>
      <c r="N258" s="26"/>
      <c r="O258" s="26"/>
      <c r="P258" s="26"/>
      <c r="Q258" s="26"/>
      <c r="R258" s="26"/>
      <c r="S258" s="26"/>
    </row>
    <row r="259" spans="1:19" x14ac:dyDescent="0.2">
      <c r="A259" s="5">
        <v>40786</v>
      </c>
      <c r="B259" s="26">
        <v>53669.4</v>
      </c>
      <c r="C259" s="26">
        <v>17</v>
      </c>
      <c r="D259" s="26">
        <v>13542.23</v>
      </c>
      <c r="E259" s="26"/>
      <c r="F259" s="26"/>
      <c r="G259" s="120">
        <v>25.232690000000002</v>
      </c>
      <c r="H259" s="120">
        <v>8.2326239999999995</v>
      </c>
      <c r="I259" s="26">
        <v>1.581907</v>
      </c>
      <c r="J259" s="26">
        <v>0.58375909999999998</v>
      </c>
      <c r="K259" s="26"/>
      <c r="L259" s="26"/>
      <c r="M259" s="26">
        <v>-55</v>
      </c>
      <c r="N259" s="26"/>
      <c r="O259" s="26"/>
      <c r="P259" s="26"/>
      <c r="Q259" s="26"/>
      <c r="R259" s="26"/>
      <c r="S259" s="26"/>
    </row>
    <row r="260" spans="1:19" x14ac:dyDescent="0.2">
      <c r="A260" s="5">
        <v>40816</v>
      </c>
      <c r="B260" s="26">
        <v>54904.7</v>
      </c>
      <c r="C260" s="26">
        <v>17</v>
      </c>
      <c r="D260" s="26">
        <v>13939.18</v>
      </c>
      <c r="E260" s="26"/>
      <c r="F260" s="26"/>
      <c r="G260" s="120">
        <v>25.38795</v>
      </c>
      <c r="H260" s="120">
        <v>8.3879889999999993</v>
      </c>
      <c r="I260" s="26">
        <v>1.248891</v>
      </c>
      <c r="J260" s="26">
        <v>0.83654039999999996</v>
      </c>
      <c r="K260" s="26"/>
      <c r="L260" s="26"/>
      <c r="M260" s="26">
        <v>-50</v>
      </c>
      <c r="N260" s="26"/>
      <c r="O260" s="26"/>
      <c r="P260" s="26"/>
      <c r="Q260" s="26"/>
      <c r="R260" s="26"/>
      <c r="S260" s="26"/>
    </row>
    <row r="261" spans="1:19" x14ac:dyDescent="0.2">
      <c r="A261" s="5">
        <v>40847</v>
      </c>
      <c r="B261" s="26">
        <v>55532.4</v>
      </c>
      <c r="C261" s="26">
        <v>16.99999</v>
      </c>
      <c r="D261" s="26">
        <v>14656.34</v>
      </c>
      <c r="E261" s="26"/>
      <c r="F261" s="26"/>
      <c r="G261" s="120">
        <v>26.392420000000001</v>
      </c>
      <c r="H261" s="120">
        <v>9.3923550000000002</v>
      </c>
      <c r="I261" s="26">
        <v>1.2670079999999999</v>
      </c>
      <c r="J261" s="26">
        <v>0.81429949999999995</v>
      </c>
      <c r="K261" s="26"/>
      <c r="L261" s="26"/>
      <c r="M261" s="26">
        <v>0</v>
      </c>
      <c r="N261" s="120">
        <v>792.2</v>
      </c>
      <c r="O261" s="120">
        <v>125</v>
      </c>
      <c r="P261" s="120">
        <v>0</v>
      </c>
      <c r="Q261" s="120">
        <v>0</v>
      </c>
      <c r="R261" s="120">
        <v>0</v>
      </c>
      <c r="S261" s="120"/>
    </row>
    <row r="262" spans="1:19" x14ac:dyDescent="0.2">
      <c r="A262" s="5">
        <v>40877</v>
      </c>
      <c r="B262" s="26">
        <v>56890</v>
      </c>
      <c r="C262" s="26">
        <v>17</v>
      </c>
      <c r="D262" s="26">
        <v>14481.83</v>
      </c>
      <c r="E262" s="26"/>
      <c r="F262" s="26"/>
      <c r="G262" s="120">
        <v>25.455839999999998</v>
      </c>
      <c r="H262" s="120">
        <v>8.4549129999999995</v>
      </c>
      <c r="I262" s="26">
        <v>1.5153810000000001</v>
      </c>
      <c r="J262" s="26">
        <v>0.76656709999999995</v>
      </c>
      <c r="K262" s="26"/>
      <c r="L262" s="26"/>
      <c r="M262" s="26">
        <v>25</v>
      </c>
      <c r="N262" s="26">
        <v>888</v>
      </c>
      <c r="O262" s="26">
        <v>140</v>
      </c>
      <c r="P262" s="26">
        <v>0</v>
      </c>
      <c r="Q262" s="26">
        <v>0</v>
      </c>
      <c r="R262" s="26">
        <v>0</v>
      </c>
      <c r="S262" s="26"/>
    </row>
    <row r="263" spans="1:19" x14ac:dyDescent="0.2">
      <c r="A263" s="5">
        <v>40908</v>
      </c>
      <c r="B263" s="26">
        <v>57336.5</v>
      </c>
      <c r="C263" s="26">
        <v>16.99999</v>
      </c>
      <c r="D263" s="26">
        <v>15431.17</v>
      </c>
      <c r="E263" s="26"/>
      <c r="F263" s="26"/>
      <c r="G263" s="120">
        <v>26.913350000000001</v>
      </c>
      <c r="H263" s="120">
        <v>9.9134060000000002</v>
      </c>
      <c r="I263" s="26">
        <v>2.1720890000000002</v>
      </c>
      <c r="J263" s="26">
        <v>0.78797969999999995</v>
      </c>
      <c r="K263" s="26"/>
      <c r="L263" s="26"/>
      <c r="M263" s="26">
        <v>-25</v>
      </c>
      <c r="N263" s="26">
        <v>507.4</v>
      </c>
      <c r="O263" s="26">
        <v>80</v>
      </c>
      <c r="P263" s="26">
        <v>0</v>
      </c>
      <c r="Q263" s="26">
        <v>0</v>
      </c>
      <c r="R263" s="26">
        <v>0</v>
      </c>
      <c r="S263" s="26"/>
    </row>
    <row r="264" spans="1:19" x14ac:dyDescent="0.2">
      <c r="A264" s="5">
        <v>40939</v>
      </c>
      <c r="B264" s="26">
        <v>58911.199999999997</v>
      </c>
      <c r="C264" s="26">
        <v>16.99999</v>
      </c>
      <c r="D264" s="26">
        <v>14753.31</v>
      </c>
      <c r="E264" s="26"/>
      <c r="F264" s="26"/>
      <c r="G264" s="120">
        <v>25.043299999999999</v>
      </c>
      <c r="H264" s="120">
        <v>8.0432919999999992</v>
      </c>
      <c r="I264" s="26">
        <v>1.447433</v>
      </c>
      <c r="J264" s="26">
        <v>0.95346900000000001</v>
      </c>
      <c r="K264" s="26"/>
      <c r="L264" s="26"/>
      <c r="M264" s="26">
        <v>0</v>
      </c>
      <c r="N264" s="26">
        <v>887.95</v>
      </c>
      <c r="O264" s="26">
        <v>140</v>
      </c>
      <c r="P264" s="26">
        <v>0</v>
      </c>
      <c r="Q264" s="26">
        <v>0</v>
      </c>
      <c r="R264" s="26">
        <v>0</v>
      </c>
      <c r="S264" s="26"/>
    </row>
    <row r="265" spans="1:19" x14ac:dyDescent="0.2">
      <c r="A265" s="5">
        <v>40968</v>
      </c>
      <c r="B265" s="26">
        <v>57918.2</v>
      </c>
      <c r="C265" s="26">
        <v>17.00001</v>
      </c>
      <c r="D265" s="26">
        <v>15404.23</v>
      </c>
      <c r="E265" s="26"/>
      <c r="F265" s="26"/>
      <c r="G265" s="120">
        <v>26.596530000000001</v>
      </c>
      <c r="H265" s="120">
        <v>9.5964659999999995</v>
      </c>
      <c r="I265" s="26">
        <v>1.6600999999999999</v>
      </c>
      <c r="J265" s="26">
        <v>0.95462230000000003</v>
      </c>
      <c r="K265" s="26"/>
      <c r="L265" s="26"/>
      <c r="M265" s="26">
        <v>0</v>
      </c>
      <c r="N265" s="26">
        <v>920.02499999999998</v>
      </c>
      <c r="O265" s="26">
        <v>145</v>
      </c>
      <c r="P265" s="26">
        <v>0</v>
      </c>
      <c r="Q265" s="26">
        <v>0</v>
      </c>
      <c r="R265" s="26">
        <v>0</v>
      </c>
      <c r="S265" s="26"/>
    </row>
    <row r="266" spans="1:19" x14ac:dyDescent="0.2">
      <c r="A266" s="5">
        <v>40999</v>
      </c>
      <c r="B266" s="26">
        <v>58862.400000000001</v>
      </c>
      <c r="C266" s="26">
        <v>16.99999</v>
      </c>
      <c r="D266" s="26">
        <v>14419.21</v>
      </c>
      <c r="E266" s="26"/>
      <c r="F266" s="26"/>
      <c r="G266" s="120">
        <v>24.496469999999999</v>
      </c>
      <c r="H266" s="120">
        <v>7.496467</v>
      </c>
      <c r="I266" s="26">
        <v>1.358762</v>
      </c>
      <c r="J266" s="26">
        <v>1.02867</v>
      </c>
      <c r="K266" s="26"/>
      <c r="L266" s="26"/>
      <c r="M266" s="26">
        <v>0</v>
      </c>
      <c r="N266" s="26">
        <v>697.94999999999993</v>
      </c>
      <c r="O266" s="26">
        <v>110</v>
      </c>
      <c r="P266" s="26">
        <v>0</v>
      </c>
      <c r="Q266" s="26">
        <v>0</v>
      </c>
      <c r="R266" s="26">
        <v>0</v>
      </c>
      <c r="S266" s="26"/>
    </row>
    <row r="267" spans="1:19" x14ac:dyDescent="0.2">
      <c r="A267" s="5">
        <v>41029</v>
      </c>
      <c r="B267" s="26">
        <v>59491.199999999997</v>
      </c>
      <c r="C267" s="26">
        <v>16.99999</v>
      </c>
      <c r="D267" s="26">
        <v>13712.74</v>
      </c>
      <c r="E267" s="26"/>
      <c r="F267" s="26"/>
      <c r="G267" s="120">
        <v>23.05002</v>
      </c>
      <c r="H267" s="120">
        <v>6.0499710000000002</v>
      </c>
      <c r="I267" s="26">
        <v>1.2148019999999999</v>
      </c>
      <c r="J267" s="26">
        <v>0.87071699999999996</v>
      </c>
      <c r="K267" s="26"/>
      <c r="L267" s="26"/>
      <c r="M267" s="26">
        <v>-1.8189900000000001E-12</v>
      </c>
      <c r="N267" s="26">
        <v>666.22500000000002</v>
      </c>
      <c r="O267" s="26">
        <v>105</v>
      </c>
      <c r="P267" s="26">
        <v>0</v>
      </c>
      <c r="Q267" s="26">
        <v>0</v>
      </c>
      <c r="R267" s="26">
        <v>0</v>
      </c>
      <c r="S267" s="26"/>
    </row>
    <row r="268" spans="1:19" x14ac:dyDescent="0.2">
      <c r="A268" s="5">
        <v>41060</v>
      </c>
      <c r="B268" s="26">
        <v>59118.8</v>
      </c>
      <c r="C268" s="26">
        <v>17.00001</v>
      </c>
      <c r="D268" s="26">
        <v>12714.64</v>
      </c>
      <c r="E268" s="26"/>
      <c r="F268" s="26"/>
      <c r="G268" s="120">
        <v>21.50694</v>
      </c>
      <c r="H268" s="120">
        <v>4.5068570000000001</v>
      </c>
      <c r="I268" s="26">
        <v>1.5397810000000001</v>
      </c>
      <c r="J268" s="26">
        <v>0.80921799999999999</v>
      </c>
      <c r="K268" s="26"/>
      <c r="L268" s="26"/>
      <c r="M268" s="26">
        <v>236.315</v>
      </c>
      <c r="N268" s="26">
        <v>888.51499999999999</v>
      </c>
      <c r="O268" s="26">
        <v>140</v>
      </c>
      <c r="P268" s="26">
        <v>0</v>
      </c>
      <c r="Q268" s="26">
        <v>0</v>
      </c>
      <c r="R268" s="26">
        <v>0</v>
      </c>
      <c r="S268" s="26"/>
    </row>
    <row r="269" spans="1:19" x14ac:dyDescent="0.2">
      <c r="A269" s="5">
        <v>41090</v>
      </c>
      <c r="B269" s="26">
        <v>59515.3</v>
      </c>
      <c r="C269" s="26">
        <v>17</v>
      </c>
      <c r="D269" s="26">
        <v>12703.74</v>
      </c>
      <c r="E269" s="26"/>
      <c r="F269" s="26"/>
      <c r="G269" s="120">
        <v>21.34534</v>
      </c>
      <c r="H269" s="120">
        <v>4.345269</v>
      </c>
      <c r="I269" s="26">
        <v>1.2413609999999999</v>
      </c>
      <c r="J269" s="26">
        <v>0.22599230000000001</v>
      </c>
      <c r="K269" s="26"/>
      <c r="L269" s="26"/>
      <c r="M269" s="26">
        <v>62.283000000000001</v>
      </c>
      <c r="N269" s="26">
        <v>1594.55152</v>
      </c>
      <c r="O269" s="26">
        <v>250</v>
      </c>
      <c r="P269" s="26">
        <v>0</v>
      </c>
      <c r="Q269" s="26">
        <v>0</v>
      </c>
      <c r="R269" s="26">
        <v>85.74</v>
      </c>
      <c r="S269" s="26"/>
    </row>
    <row r="270" spans="1:19" x14ac:dyDescent="0.2">
      <c r="A270" s="5">
        <v>41121</v>
      </c>
      <c r="B270" s="26">
        <v>59092.4</v>
      </c>
      <c r="C270" s="26">
        <v>16.99999</v>
      </c>
      <c r="D270" s="26">
        <v>13179.61</v>
      </c>
      <c r="E270" s="26"/>
      <c r="F270" s="26"/>
      <c r="G270" s="120">
        <v>22.30339</v>
      </c>
      <c r="H270" s="120">
        <v>5.3033890000000001</v>
      </c>
      <c r="I270" s="26">
        <v>1.5680529999999999</v>
      </c>
      <c r="J270" s="26">
        <v>0.58349300000000004</v>
      </c>
      <c r="K270" s="26"/>
      <c r="L270" s="26"/>
      <c r="M270" s="26">
        <v>367.09</v>
      </c>
      <c r="N270" s="26">
        <v>926.02749999999992</v>
      </c>
      <c r="O270" s="26">
        <v>145</v>
      </c>
      <c r="P270" s="26">
        <v>0</v>
      </c>
      <c r="Q270" s="26">
        <v>0</v>
      </c>
      <c r="R270" s="26">
        <v>0.64</v>
      </c>
      <c r="S270" s="26"/>
    </row>
    <row r="271" spans="1:19" x14ac:dyDescent="0.2">
      <c r="A271" s="5">
        <v>41152</v>
      </c>
      <c r="B271" s="26">
        <v>60105.3</v>
      </c>
      <c r="C271" s="26">
        <v>17</v>
      </c>
      <c r="D271" s="26">
        <v>14088.17</v>
      </c>
      <c r="E271" s="26"/>
      <c r="F271" s="26"/>
      <c r="G271" s="120">
        <v>23.439150000000001</v>
      </c>
      <c r="H271" s="120">
        <v>6.4391990000000003</v>
      </c>
      <c r="I271" s="26">
        <v>1.467258</v>
      </c>
      <c r="J271" s="26">
        <v>0.57249530000000004</v>
      </c>
      <c r="K271" s="26"/>
      <c r="L271" s="26"/>
      <c r="M271" s="26">
        <v>-590.68799999999999</v>
      </c>
      <c r="N271" s="26">
        <v>926.42099000000007</v>
      </c>
      <c r="O271" s="26">
        <v>145</v>
      </c>
      <c r="P271" s="26">
        <v>0</v>
      </c>
      <c r="Q271" s="26">
        <v>0</v>
      </c>
      <c r="R271" s="26">
        <v>0</v>
      </c>
      <c r="S271" s="26"/>
    </row>
    <row r="272" spans="1:19" x14ac:dyDescent="0.2">
      <c r="A272" s="5">
        <v>41182</v>
      </c>
      <c r="B272" s="26">
        <v>61361.8</v>
      </c>
      <c r="C272" s="26">
        <v>16.99999</v>
      </c>
      <c r="D272" s="26">
        <v>12889.41</v>
      </c>
      <c r="E272" s="26"/>
      <c r="F272" s="26"/>
      <c r="G272" s="120">
        <v>21.005579999999998</v>
      </c>
      <c r="H272" s="120">
        <v>4.0055860000000001</v>
      </c>
      <c r="I272" s="26">
        <v>1.402827</v>
      </c>
      <c r="J272" s="26">
        <v>0.4326796</v>
      </c>
      <c r="K272" s="26"/>
      <c r="L272" s="26"/>
      <c r="M272" s="26">
        <v>195</v>
      </c>
      <c r="N272" s="26">
        <v>958.4</v>
      </c>
      <c r="O272" s="26">
        <v>150</v>
      </c>
      <c r="P272" s="26">
        <v>0</v>
      </c>
      <c r="Q272" s="26">
        <v>0</v>
      </c>
      <c r="R272" s="26">
        <v>0.38</v>
      </c>
      <c r="S272" s="26"/>
    </row>
    <row r="273" spans="1:19" x14ac:dyDescent="0.2">
      <c r="A273" s="5">
        <v>41213</v>
      </c>
      <c r="B273" s="26">
        <v>62680.6</v>
      </c>
      <c r="C273" s="26">
        <v>17</v>
      </c>
      <c r="D273" s="26">
        <v>13703.43</v>
      </c>
      <c r="E273" s="26"/>
      <c r="F273" s="26"/>
      <c r="G273" s="120">
        <v>21.862310000000001</v>
      </c>
      <c r="H273" s="120">
        <v>4.8622699999999996</v>
      </c>
      <c r="I273" s="26">
        <v>1.413675</v>
      </c>
      <c r="J273" s="26">
        <v>0.41416320000000001</v>
      </c>
      <c r="K273" s="26"/>
      <c r="L273" s="26"/>
      <c r="M273" s="26">
        <v>-190</v>
      </c>
      <c r="N273" s="26">
        <v>987.13250000000005</v>
      </c>
      <c r="O273" s="26">
        <v>155</v>
      </c>
      <c r="P273" s="26">
        <v>0</v>
      </c>
      <c r="Q273" s="26">
        <v>0</v>
      </c>
      <c r="R273" s="26">
        <v>0</v>
      </c>
      <c r="S273" s="26"/>
    </row>
    <row r="274" spans="1:19" x14ac:dyDescent="0.2">
      <c r="A274" s="5">
        <v>41243</v>
      </c>
      <c r="B274" s="26">
        <v>62934.7</v>
      </c>
      <c r="C274" s="26">
        <v>17</v>
      </c>
      <c r="D274" s="26">
        <v>14475.13</v>
      </c>
      <c r="E274" s="26"/>
      <c r="F274" s="26"/>
      <c r="G274" s="120">
        <v>23.000240000000002</v>
      </c>
      <c r="H274" s="120">
        <v>6.0001870000000004</v>
      </c>
      <c r="I274" s="26">
        <v>1.1678770000000001</v>
      </c>
      <c r="J274" s="26">
        <v>0.45745829999999998</v>
      </c>
      <c r="K274" s="26"/>
      <c r="L274" s="26"/>
      <c r="M274" s="26">
        <v>-80</v>
      </c>
      <c r="N274" s="26">
        <v>1275.855</v>
      </c>
      <c r="O274" s="26">
        <v>200</v>
      </c>
      <c r="P274" s="26">
        <v>0</v>
      </c>
      <c r="Q274" s="26">
        <v>0</v>
      </c>
      <c r="R274" s="26">
        <v>0</v>
      </c>
      <c r="S274" s="26"/>
    </row>
    <row r="275" spans="1:19" x14ac:dyDescent="0.2">
      <c r="A275" s="5">
        <v>41274</v>
      </c>
      <c r="B275" s="26">
        <v>64154.1</v>
      </c>
      <c r="C275" s="26">
        <v>17</v>
      </c>
      <c r="D275" s="26">
        <v>14871.89</v>
      </c>
      <c r="E275" s="26"/>
      <c r="F275" s="26"/>
      <c r="G275" s="120">
        <v>23.181509999999999</v>
      </c>
      <c r="H275" s="120">
        <v>6.1815220000000002</v>
      </c>
      <c r="I275" s="26">
        <v>1.94251</v>
      </c>
      <c r="J275" s="26">
        <v>0.44876319999999997</v>
      </c>
      <c r="K275" s="26"/>
      <c r="L275" s="26"/>
      <c r="M275" s="26">
        <v>260.113</v>
      </c>
      <c r="N275" s="26">
        <v>637.38650000000007</v>
      </c>
      <c r="O275" s="26">
        <v>100</v>
      </c>
      <c r="P275" s="26">
        <v>0</v>
      </c>
      <c r="Q275" s="26">
        <v>0</v>
      </c>
      <c r="R275" s="26">
        <v>0.4</v>
      </c>
      <c r="S275" s="26"/>
    </row>
    <row r="276" spans="1:19" x14ac:dyDescent="0.2">
      <c r="A276" s="5">
        <v>41305</v>
      </c>
      <c r="B276" s="26">
        <v>64425.9</v>
      </c>
      <c r="C276" s="26">
        <v>17</v>
      </c>
      <c r="D276" s="26">
        <v>15894.38</v>
      </c>
      <c r="E276" s="26"/>
      <c r="F276" s="26"/>
      <c r="G276" s="120">
        <v>24.6708</v>
      </c>
      <c r="H276" s="120">
        <v>7.6708280000000002</v>
      </c>
      <c r="I276" s="26">
        <v>1.354579</v>
      </c>
      <c r="J276" s="26">
        <v>0.54822680000000001</v>
      </c>
      <c r="K276" s="26"/>
      <c r="L276" s="26"/>
      <c r="M276" s="26">
        <v>-235.113</v>
      </c>
      <c r="N276" s="26">
        <v>827.58999999999992</v>
      </c>
      <c r="O276" s="26">
        <v>130</v>
      </c>
      <c r="P276" s="26">
        <v>0</v>
      </c>
      <c r="Q276" s="26">
        <v>0</v>
      </c>
      <c r="R276" s="26">
        <v>15.48</v>
      </c>
      <c r="S276" s="26"/>
    </row>
    <row r="277" spans="1:19" x14ac:dyDescent="0.2">
      <c r="A277" s="5">
        <v>41333</v>
      </c>
      <c r="B277" s="26">
        <v>65283.5</v>
      </c>
      <c r="C277" s="26">
        <v>17.00001</v>
      </c>
      <c r="D277" s="26">
        <v>16415.900000000001</v>
      </c>
      <c r="E277" s="26"/>
      <c r="F277" s="26"/>
      <c r="G277" s="120">
        <v>25.14556</v>
      </c>
      <c r="H277" s="120">
        <v>8.1455500000000001</v>
      </c>
      <c r="I277" s="26">
        <v>1.290678</v>
      </c>
      <c r="J277" s="26">
        <v>0.53704229999999997</v>
      </c>
      <c r="K277" s="26"/>
      <c r="L277" s="26"/>
      <c r="M277" s="26">
        <v>-25</v>
      </c>
      <c r="N277" s="26">
        <v>700.71</v>
      </c>
      <c r="O277" s="26">
        <v>110</v>
      </c>
      <c r="P277" s="26">
        <v>0</v>
      </c>
      <c r="Q277" s="26">
        <v>0</v>
      </c>
      <c r="R277" s="26">
        <v>0</v>
      </c>
      <c r="S277" s="26"/>
    </row>
    <row r="278" spans="1:19" x14ac:dyDescent="0.2">
      <c r="A278" s="5">
        <v>41364</v>
      </c>
      <c r="B278" s="26">
        <v>65571.199999999997</v>
      </c>
      <c r="C278" s="26">
        <v>16.99999</v>
      </c>
      <c r="D278" s="26">
        <v>16937.04</v>
      </c>
      <c r="E278" s="26"/>
      <c r="F278" s="26"/>
      <c r="G278" s="120">
        <v>25.83</v>
      </c>
      <c r="H278" s="120">
        <v>8.8299430000000001</v>
      </c>
      <c r="I278" s="26">
        <v>1.4003099999999999</v>
      </c>
      <c r="J278" s="26">
        <v>0.61261650000000001</v>
      </c>
      <c r="K278" s="26"/>
      <c r="L278" s="26"/>
      <c r="M278" s="26">
        <v>0</v>
      </c>
      <c r="N278" s="26">
        <v>414.48500000000001</v>
      </c>
      <c r="O278" s="26">
        <v>65</v>
      </c>
      <c r="P278" s="26">
        <v>0</v>
      </c>
      <c r="Q278" s="26">
        <v>0</v>
      </c>
      <c r="R278" s="26">
        <v>0</v>
      </c>
      <c r="S278" s="26"/>
    </row>
    <row r="279" spans="1:19" x14ac:dyDescent="0.2">
      <c r="A279" s="5">
        <v>41394</v>
      </c>
      <c r="B279" s="26">
        <v>65605.899999999994</v>
      </c>
      <c r="C279" s="26">
        <v>17</v>
      </c>
      <c r="D279" s="26">
        <v>16989.810000000001</v>
      </c>
      <c r="E279" s="26"/>
      <c r="F279" s="26"/>
      <c r="G279" s="120">
        <v>25.89677</v>
      </c>
      <c r="H279" s="120">
        <v>8.8967609999999997</v>
      </c>
      <c r="I279" s="26">
        <v>1.3603959999999999</v>
      </c>
      <c r="J279" s="26">
        <v>0.68301780000000001</v>
      </c>
      <c r="K279" s="26"/>
      <c r="L279" s="26"/>
      <c r="M279" s="26">
        <v>0</v>
      </c>
      <c r="N279" s="26">
        <v>541.77</v>
      </c>
      <c r="O279" s="26">
        <v>85</v>
      </c>
      <c r="P279" s="26">
        <v>0</v>
      </c>
      <c r="Q279" s="26">
        <v>0</v>
      </c>
      <c r="R279" s="26">
        <v>0</v>
      </c>
      <c r="S279" s="26"/>
    </row>
    <row r="280" spans="1:19" x14ac:dyDescent="0.2">
      <c r="A280" s="5">
        <v>41425</v>
      </c>
      <c r="B280" s="26">
        <v>65785.3</v>
      </c>
      <c r="C280" s="26">
        <v>17</v>
      </c>
      <c r="D280" s="26">
        <v>16944.5</v>
      </c>
      <c r="E280" s="26"/>
      <c r="F280" s="26"/>
      <c r="G280" s="120">
        <v>25.757280000000002</v>
      </c>
      <c r="H280" s="120">
        <v>8.7572759999999992</v>
      </c>
      <c r="I280" s="26">
        <v>1.4834620000000001</v>
      </c>
      <c r="J280" s="26">
        <v>0.55772339999999998</v>
      </c>
      <c r="K280" s="26"/>
      <c r="L280" s="26"/>
      <c r="M280" s="26">
        <v>70</v>
      </c>
      <c r="N280" s="26">
        <v>637.09699999999998</v>
      </c>
      <c r="O280" s="26">
        <v>100</v>
      </c>
      <c r="P280" s="26">
        <v>1000</v>
      </c>
      <c r="Q280" s="26">
        <v>0</v>
      </c>
      <c r="R280" s="26">
        <v>0</v>
      </c>
      <c r="S280" s="26"/>
    </row>
    <row r="281" spans="1:19" x14ac:dyDescent="0.2">
      <c r="A281" s="5">
        <v>41455</v>
      </c>
      <c r="B281" s="26">
        <v>66564.100000000006</v>
      </c>
      <c r="C281" s="26">
        <v>17</v>
      </c>
      <c r="D281" s="26">
        <v>18083.47</v>
      </c>
      <c r="E281" s="26"/>
      <c r="F281" s="26"/>
      <c r="G281" s="120">
        <v>27.167010000000001</v>
      </c>
      <c r="H281" s="120">
        <v>10.16704</v>
      </c>
      <c r="I281" s="26">
        <v>1.1196729999999999</v>
      </c>
      <c r="J281" s="26">
        <v>0.48689909999999997</v>
      </c>
      <c r="K281" s="26"/>
      <c r="L281" s="26"/>
      <c r="M281" s="26">
        <v>-67.5</v>
      </c>
      <c r="N281" s="26">
        <v>542.04250000000002</v>
      </c>
      <c r="O281" s="26">
        <v>85</v>
      </c>
      <c r="P281" s="26">
        <v>0</v>
      </c>
      <c r="Q281" s="26">
        <v>0</v>
      </c>
      <c r="R281" s="26">
        <v>0.8</v>
      </c>
      <c r="S281" s="26"/>
    </row>
    <row r="282" spans="1:19" x14ac:dyDescent="0.2">
      <c r="A282" s="5">
        <v>41486</v>
      </c>
      <c r="B282" s="26">
        <v>66954.7</v>
      </c>
      <c r="C282" s="26">
        <v>17</v>
      </c>
      <c r="D282" s="26">
        <v>17301.150000000001</v>
      </c>
      <c r="E282" s="26"/>
      <c r="F282" s="26"/>
      <c r="G282" s="120">
        <v>25.84008</v>
      </c>
      <c r="H282" s="120">
        <v>8.8401560000000003</v>
      </c>
      <c r="I282" s="26">
        <v>1.3906419999999999</v>
      </c>
      <c r="J282" s="26">
        <v>0.77858609999999995</v>
      </c>
      <c r="K282" s="26"/>
      <c r="L282" s="26"/>
      <c r="M282" s="26">
        <v>0</v>
      </c>
      <c r="N282" s="26">
        <v>888.9</v>
      </c>
      <c r="O282" s="26">
        <v>140</v>
      </c>
      <c r="P282" s="26">
        <v>0</v>
      </c>
      <c r="Q282" s="26">
        <v>0</v>
      </c>
      <c r="R282" s="26">
        <v>0</v>
      </c>
      <c r="S282" s="26"/>
    </row>
    <row r="283" spans="1:19" x14ac:dyDescent="0.2">
      <c r="A283" s="5">
        <v>41517</v>
      </c>
      <c r="B283" s="26">
        <v>67112.899999999994</v>
      </c>
      <c r="C283" s="26">
        <v>17.00001</v>
      </c>
      <c r="D283" s="26">
        <v>18324.93</v>
      </c>
      <c r="E283" s="26"/>
      <c r="F283" s="26"/>
      <c r="G283" s="120">
        <v>27.30463</v>
      </c>
      <c r="H283" s="120">
        <v>10.30458</v>
      </c>
      <c r="I283" s="26">
        <v>1.200812</v>
      </c>
      <c r="J283" s="26">
        <v>0.82145159999999995</v>
      </c>
      <c r="K283" s="26"/>
      <c r="L283" s="26"/>
      <c r="M283" s="26">
        <v>126</v>
      </c>
      <c r="N283" s="26">
        <v>511.387</v>
      </c>
      <c r="O283" s="26">
        <v>80</v>
      </c>
      <c r="P283" s="26">
        <v>559.29999999999995</v>
      </c>
      <c r="Q283" s="26">
        <v>0</v>
      </c>
      <c r="R283" s="26">
        <v>0</v>
      </c>
      <c r="S283" s="26"/>
    </row>
    <row r="284" spans="1:19" x14ac:dyDescent="0.2">
      <c r="A284" s="5">
        <v>41547</v>
      </c>
      <c r="B284" s="26">
        <v>67436.2</v>
      </c>
      <c r="C284" s="26">
        <v>16.999919999999999</v>
      </c>
      <c r="D284" s="26">
        <v>19737.03</v>
      </c>
      <c r="E284" s="26"/>
      <c r="F284" s="26"/>
      <c r="G284" s="120">
        <v>29.267700000000001</v>
      </c>
      <c r="H284" s="120">
        <v>12.2677</v>
      </c>
      <c r="I284" s="26">
        <v>1.210181</v>
      </c>
      <c r="J284" s="26">
        <v>0.9696572</v>
      </c>
      <c r="K284" s="26"/>
      <c r="L284" s="26"/>
      <c r="M284" s="26">
        <v>-126</v>
      </c>
      <c r="N284" s="26">
        <v>825.56</v>
      </c>
      <c r="O284" s="26">
        <v>130</v>
      </c>
      <c r="P284" s="26">
        <v>0</v>
      </c>
      <c r="Q284" s="26">
        <v>0</v>
      </c>
      <c r="R284" s="26">
        <v>0</v>
      </c>
      <c r="S284" s="26"/>
    </row>
    <row r="285" spans="1:19" x14ac:dyDescent="0.2">
      <c r="A285" s="5">
        <v>41578</v>
      </c>
      <c r="B285" s="26">
        <v>69566.100000000006</v>
      </c>
      <c r="C285" s="26">
        <v>17</v>
      </c>
      <c r="D285" s="26">
        <v>19332.88</v>
      </c>
      <c r="E285" s="26"/>
      <c r="F285" s="26"/>
      <c r="G285" s="120">
        <v>27.790659999999999</v>
      </c>
      <c r="H285" s="120">
        <v>10.790660000000001</v>
      </c>
      <c r="I285" s="26">
        <v>1.251328</v>
      </c>
      <c r="J285" s="26">
        <v>0.94011310000000003</v>
      </c>
      <c r="K285" s="26"/>
      <c r="L285" s="26"/>
      <c r="M285" s="26">
        <v>0</v>
      </c>
      <c r="N285" s="26">
        <v>1206.9000000000001</v>
      </c>
      <c r="O285" s="26">
        <v>190</v>
      </c>
      <c r="P285" s="26">
        <v>0</v>
      </c>
      <c r="Q285" s="26">
        <v>0</v>
      </c>
      <c r="R285" s="26">
        <v>0</v>
      </c>
      <c r="S285" s="26"/>
    </row>
    <row r="286" spans="1:19" x14ac:dyDescent="0.2">
      <c r="A286" s="5">
        <v>41608</v>
      </c>
      <c r="B286" s="26">
        <v>71084.5</v>
      </c>
      <c r="C286" s="26">
        <v>17.00001</v>
      </c>
      <c r="D286" s="26">
        <v>19134.900000000001</v>
      </c>
      <c r="E286" s="26"/>
      <c r="F286" s="26"/>
      <c r="G286" s="120">
        <v>26.918520000000001</v>
      </c>
      <c r="H286" s="120">
        <v>9.9185090000000002</v>
      </c>
      <c r="I286" s="26">
        <v>1.1784570000000001</v>
      </c>
      <c r="J286" s="26">
        <v>0.90413520000000003</v>
      </c>
      <c r="K286" s="26"/>
      <c r="L286" s="26"/>
      <c r="M286" s="26">
        <v>0</v>
      </c>
      <c r="N286" s="26">
        <v>1016.48</v>
      </c>
      <c r="O286" s="26">
        <v>160</v>
      </c>
      <c r="P286" s="26">
        <v>0</v>
      </c>
      <c r="Q286" s="26">
        <v>0</v>
      </c>
      <c r="R286" s="26">
        <v>0</v>
      </c>
      <c r="S286" s="26"/>
    </row>
    <row r="287" spans="1:19" x14ac:dyDescent="0.2">
      <c r="A287" s="5">
        <v>41639</v>
      </c>
      <c r="B287" s="26">
        <v>71316.3</v>
      </c>
      <c r="C287" s="26">
        <v>16.99999</v>
      </c>
      <c r="D287" s="26">
        <v>18678.43</v>
      </c>
      <c r="E287" s="26"/>
      <c r="F287" s="26"/>
      <c r="G287" s="120">
        <v>26.19096</v>
      </c>
      <c r="H287" s="120">
        <v>9.1909690000000008</v>
      </c>
      <c r="I287" s="26">
        <v>1.9152709999999999</v>
      </c>
      <c r="J287" s="26">
        <v>1.161305</v>
      </c>
      <c r="K287" s="26"/>
      <c r="L287" s="26"/>
      <c r="M287" s="26">
        <v>0</v>
      </c>
      <c r="N287" s="26">
        <v>254.12</v>
      </c>
      <c r="O287" s="26">
        <v>40</v>
      </c>
      <c r="P287" s="26">
        <v>0</v>
      </c>
      <c r="Q287" s="26">
        <v>0</v>
      </c>
      <c r="R287" s="26">
        <v>0</v>
      </c>
      <c r="S287" s="26"/>
    </row>
    <row r="288" spans="1:19" x14ac:dyDescent="0.2">
      <c r="A288" s="5">
        <v>41670</v>
      </c>
      <c r="B288" s="26">
        <v>70754.600000000006</v>
      </c>
      <c r="C288" s="26">
        <v>17.00001</v>
      </c>
      <c r="D288" s="26">
        <v>18553.47</v>
      </c>
      <c r="E288" s="26"/>
      <c r="F288" s="26"/>
      <c r="G288" s="120">
        <v>26.222280000000001</v>
      </c>
      <c r="H288" s="120">
        <v>9.22227</v>
      </c>
      <c r="I288" s="26">
        <v>1.126428</v>
      </c>
      <c r="J288" s="26">
        <v>1.088975</v>
      </c>
      <c r="K288" s="26"/>
      <c r="L288" s="26"/>
      <c r="M288" s="26">
        <v>130</v>
      </c>
      <c r="N288" s="26">
        <v>1016.62</v>
      </c>
      <c r="O288" s="26">
        <v>160</v>
      </c>
      <c r="P288" s="26">
        <v>0</v>
      </c>
      <c r="Q288" s="26">
        <v>0</v>
      </c>
      <c r="R288" s="26">
        <v>0</v>
      </c>
      <c r="S288" s="26"/>
    </row>
    <row r="289" spans="1:19" x14ac:dyDescent="0.2">
      <c r="A289" s="5">
        <v>41698</v>
      </c>
      <c r="B289" s="26">
        <v>71580.7</v>
      </c>
      <c r="C289" s="26">
        <v>16.99999</v>
      </c>
      <c r="D289" s="26">
        <v>18815.11</v>
      </c>
      <c r="E289" s="26"/>
      <c r="F289" s="26"/>
      <c r="G289" s="120">
        <v>26.28518</v>
      </c>
      <c r="H289" s="120">
        <v>9.2851800000000004</v>
      </c>
      <c r="I289" s="26">
        <v>1.346592</v>
      </c>
      <c r="J289" s="26">
        <v>1.11734</v>
      </c>
      <c r="K289" s="26"/>
      <c r="L289" s="26"/>
      <c r="M289" s="26">
        <v>70</v>
      </c>
      <c r="N289" s="26">
        <v>887.7</v>
      </c>
      <c r="O289" s="26">
        <v>140</v>
      </c>
      <c r="P289" s="26">
        <v>0</v>
      </c>
      <c r="Q289" s="26">
        <v>0</v>
      </c>
      <c r="R289" s="26">
        <v>0</v>
      </c>
      <c r="S289" s="26"/>
    </row>
    <row r="290" spans="1:19" x14ac:dyDescent="0.2">
      <c r="A290" s="5">
        <v>41729</v>
      </c>
      <c r="B290" s="26">
        <v>72758.3</v>
      </c>
      <c r="C290" s="26">
        <v>17</v>
      </c>
      <c r="D290" s="26">
        <v>19901.78</v>
      </c>
      <c r="E290" s="26"/>
      <c r="F290" s="26"/>
      <c r="G290" s="120">
        <v>27.353280000000002</v>
      </c>
      <c r="H290" s="120">
        <v>10.35328</v>
      </c>
      <c r="I290" s="26">
        <v>1.192029</v>
      </c>
      <c r="J290" s="26">
        <v>1.134441</v>
      </c>
      <c r="K290" s="26"/>
      <c r="L290" s="26"/>
      <c r="M290" s="26">
        <v>6.07</v>
      </c>
      <c r="N290" s="26">
        <v>381.28</v>
      </c>
      <c r="O290" s="26">
        <v>60</v>
      </c>
      <c r="P290" s="26">
        <v>0</v>
      </c>
      <c r="Q290" s="26">
        <v>0</v>
      </c>
      <c r="R290" s="26">
        <v>0</v>
      </c>
      <c r="S290" s="26"/>
    </row>
    <row r="291" spans="1:19" x14ac:dyDescent="0.2">
      <c r="A291" s="5">
        <v>41759</v>
      </c>
      <c r="B291" s="26">
        <v>74101.7</v>
      </c>
      <c r="C291" s="26">
        <v>17.00001</v>
      </c>
      <c r="D291" s="26">
        <v>20346.43</v>
      </c>
      <c r="E291" s="26"/>
      <c r="F291" s="26"/>
      <c r="G291" s="120">
        <v>27.457429999999999</v>
      </c>
      <c r="H291" s="120">
        <v>10.457420000000001</v>
      </c>
      <c r="I291" s="26">
        <v>1.292683</v>
      </c>
      <c r="J291" s="26">
        <v>1.023998</v>
      </c>
      <c r="K291" s="26"/>
      <c r="L291" s="26"/>
      <c r="M291" s="26">
        <v>-814.07</v>
      </c>
      <c r="N291" s="26">
        <v>0</v>
      </c>
      <c r="O291" s="26">
        <v>0</v>
      </c>
      <c r="P291" s="26">
        <v>0</v>
      </c>
      <c r="Q291" s="26">
        <v>0</v>
      </c>
      <c r="R291" s="26">
        <v>0</v>
      </c>
      <c r="S291" s="26"/>
    </row>
    <row r="292" spans="1:19" x14ac:dyDescent="0.2">
      <c r="A292" s="5">
        <v>41790</v>
      </c>
      <c r="B292" s="26">
        <v>74401.7</v>
      </c>
      <c r="C292" s="26">
        <v>17</v>
      </c>
      <c r="D292" s="26">
        <v>20623.98</v>
      </c>
      <c r="E292" s="26"/>
      <c r="F292" s="26"/>
      <c r="G292" s="120">
        <v>27.71977</v>
      </c>
      <c r="H292" s="120">
        <v>10.71977</v>
      </c>
      <c r="I292" s="26">
        <v>1.132098</v>
      </c>
      <c r="J292" s="26">
        <v>0.83277659999999998</v>
      </c>
      <c r="K292" s="26"/>
      <c r="L292" s="26"/>
      <c r="M292" s="26">
        <v>0</v>
      </c>
      <c r="N292" s="26">
        <v>1599.625</v>
      </c>
      <c r="O292" s="26">
        <v>250</v>
      </c>
      <c r="P292" s="26">
        <v>0</v>
      </c>
      <c r="Q292" s="26">
        <v>0</v>
      </c>
      <c r="R292" s="26">
        <v>0</v>
      </c>
      <c r="S292" s="26"/>
    </row>
    <row r="293" spans="1:19" x14ac:dyDescent="0.2">
      <c r="A293" s="5">
        <v>41820</v>
      </c>
      <c r="B293" s="26">
        <v>75103.14</v>
      </c>
      <c r="C293" s="26">
        <v>17</v>
      </c>
      <c r="D293" s="26">
        <v>19067.099999999999</v>
      </c>
      <c r="E293" s="26"/>
      <c r="F293" s="26"/>
      <c r="G293" s="120">
        <v>25.387879999999999</v>
      </c>
      <c r="H293" s="120">
        <v>8.3878780000000006</v>
      </c>
      <c r="I293" s="26">
        <v>1.1754500000000001</v>
      </c>
      <c r="J293" s="26">
        <v>0.8019638</v>
      </c>
      <c r="K293" s="26"/>
      <c r="L293" s="26"/>
      <c r="M293" s="26">
        <v>-300</v>
      </c>
      <c r="N293" s="26">
        <v>508.82749999999999</v>
      </c>
      <c r="O293" s="26">
        <v>80</v>
      </c>
      <c r="P293" s="26">
        <v>1000</v>
      </c>
      <c r="Q293" s="26">
        <v>0</v>
      </c>
      <c r="R293" s="26">
        <v>0</v>
      </c>
      <c r="S293" s="26"/>
    </row>
    <row r="294" spans="1:19" x14ac:dyDescent="0.2">
      <c r="A294" s="5">
        <v>41851</v>
      </c>
      <c r="B294" s="26">
        <v>73704.759999999995</v>
      </c>
      <c r="C294" s="26">
        <v>17</v>
      </c>
      <c r="D294" s="26">
        <v>17526.939999999999</v>
      </c>
      <c r="E294" s="26"/>
      <c r="F294" s="26"/>
      <c r="G294" s="120">
        <v>23.77993</v>
      </c>
      <c r="H294" s="120">
        <v>6.7799430000000003</v>
      </c>
      <c r="I294" s="26">
        <v>1.3551359999999999</v>
      </c>
      <c r="J294" s="26">
        <v>0.79397859999999998</v>
      </c>
      <c r="K294" s="26"/>
      <c r="L294" s="26"/>
      <c r="M294" s="26">
        <v>0</v>
      </c>
      <c r="N294" s="26">
        <v>1099.0875000000001</v>
      </c>
      <c r="O294" s="26">
        <v>175</v>
      </c>
      <c r="P294" s="26">
        <v>0</v>
      </c>
      <c r="Q294" s="26">
        <v>0</v>
      </c>
      <c r="R294" s="26">
        <v>0</v>
      </c>
      <c r="S294" s="26"/>
    </row>
    <row r="295" spans="1:19" x14ac:dyDescent="0.2">
      <c r="A295" s="5">
        <v>41882</v>
      </c>
      <c r="B295" s="26">
        <v>73000.39</v>
      </c>
      <c r="C295" s="26">
        <v>16.99999</v>
      </c>
      <c r="D295" s="26">
        <v>18645.89</v>
      </c>
      <c r="E295" s="26"/>
      <c r="F295" s="26"/>
      <c r="G295" s="120">
        <v>25.542179999999998</v>
      </c>
      <c r="H295" s="120">
        <v>8.5421879999999994</v>
      </c>
      <c r="I295" s="26">
        <v>1.1735549999999999</v>
      </c>
      <c r="J295" s="26">
        <v>1.062049</v>
      </c>
      <c r="K295" s="26"/>
      <c r="L295" s="26"/>
      <c r="M295" s="26">
        <v>0</v>
      </c>
      <c r="N295" s="26">
        <v>1413.1125</v>
      </c>
      <c r="O295" s="26">
        <v>225</v>
      </c>
      <c r="P295" s="26">
        <v>0</v>
      </c>
      <c r="Q295" s="26">
        <v>0</v>
      </c>
      <c r="R295" s="26">
        <v>0</v>
      </c>
      <c r="S295" s="26"/>
    </row>
    <row r="296" spans="1:19" x14ac:dyDescent="0.2">
      <c r="A296" s="5">
        <v>41912</v>
      </c>
      <c r="B296" s="26">
        <v>74212.800000000003</v>
      </c>
      <c r="C296" s="26">
        <v>17</v>
      </c>
      <c r="D296" s="26">
        <v>18675.55</v>
      </c>
      <c r="E296" s="26"/>
      <c r="F296" s="26"/>
      <c r="G296" s="120">
        <v>25.164860000000001</v>
      </c>
      <c r="H296" s="120">
        <v>8.1648589999999999</v>
      </c>
      <c r="I296" s="26">
        <v>1.300854</v>
      </c>
      <c r="J296" s="26">
        <v>1.009226</v>
      </c>
      <c r="K296" s="26"/>
      <c r="L296" s="26"/>
      <c r="M296" s="26">
        <v>0</v>
      </c>
      <c r="N296" s="26">
        <v>628.04999999999995</v>
      </c>
      <c r="O296" s="26">
        <v>100</v>
      </c>
      <c r="P296" s="26">
        <v>0</v>
      </c>
      <c r="Q296" s="26">
        <v>0</v>
      </c>
      <c r="R296" s="26">
        <v>0</v>
      </c>
      <c r="S296" s="26"/>
    </row>
    <row r="297" spans="1:19" x14ac:dyDescent="0.2">
      <c r="A297" s="5">
        <v>41943</v>
      </c>
      <c r="B297" s="26">
        <v>74944.639999999999</v>
      </c>
      <c r="C297" s="26">
        <v>17</v>
      </c>
      <c r="D297" s="26">
        <v>20447.97</v>
      </c>
      <c r="E297" s="26"/>
      <c r="F297" s="26"/>
      <c r="G297" s="120">
        <v>27.284109999999998</v>
      </c>
      <c r="H297" s="120">
        <v>10.28411</v>
      </c>
      <c r="I297" s="26">
        <v>1.1400410000000001</v>
      </c>
      <c r="J297" s="26">
        <v>0.96601300000000001</v>
      </c>
      <c r="K297" s="26"/>
      <c r="L297" s="26"/>
      <c r="M297" s="26">
        <v>-8059.558</v>
      </c>
      <c r="N297" s="26">
        <v>-5880.9030000000002</v>
      </c>
      <c r="O297" s="49">
        <v>-925</v>
      </c>
      <c r="P297" s="26">
        <v>0</v>
      </c>
      <c r="Q297" s="26">
        <v>0</v>
      </c>
      <c r="R297" s="26">
        <v>0</v>
      </c>
      <c r="S297" s="26"/>
    </row>
    <row r="298" spans="1:19" x14ac:dyDescent="0.2">
      <c r="A298" s="5">
        <v>41973</v>
      </c>
      <c r="B298" s="26">
        <v>76929.399999999994</v>
      </c>
      <c r="C298" s="26">
        <v>17</v>
      </c>
      <c r="D298" s="26">
        <v>20854.650000000001</v>
      </c>
      <c r="E298" s="26"/>
      <c r="F298" s="26"/>
      <c r="G298" s="120">
        <v>27.108820000000001</v>
      </c>
      <c r="H298" s="120">
        <v>10.10881</v>
      </c>
      <c r="I298" s="26">
        <v>1.0920399999999999</v>
      </c>
      <c r="J298" s="26">
        <v>1.162363</v>
      </c>
      <c r="K298" s="26"/>
      <c r="L298" s="26"/>
      <c r="M298" s="26">
        <v>-640</v>
      </c>
      <c r="N298" s="26">
        <v>1413.1125</v>
      </c>
      <c r="O298" s="26">
        <v>225</v>
      </c>
      <c r="P298" s="26">
        <v>0</v>
      </c>
      <c r="Q298" s="26">
        <v>0</v>
      </c>
      <c r="R298" s="26">
        <v>0</v>
      </c>
      <c r="S298" s="26"/>
    </row>
    <row r="299" spans="1:19" x14ac:dyDescent="0.2">
      <c r="A299" s="5">
        <v>42004</v>
      </c>
      <c r="B299" s="26">
        <v>78464.5</v>
      </c>
      <c r="C299" s="26">
        <v>17.00001</v>
      </c>
      <c r="D299" s="26">
        <v>19262.669999999998</v>
      </c>
      <c r="E299" s="26"/>
      <c r="F299" s="26"/>
      <c r="G299" s="120">
        <v>24.54954</v>
      </c>
      <c r="H299" s="120">
        <v>7.5495289999999997</v>
      </c>
      <c r="I299" s="26">
        <v>1.8447830000000001</v>
      </c>
      <c r="J299" s="26">
        <v>1.075086</v>
      </c>
      <c r="K299" s="26"/>
      <c r="L299" s="26"/>
      <c r="M299" s="26">
        <v>-935</v>
      </c>
      <c r="N299" s="26">
        <v>314.02499999999998</v>
      </c>
      <c r="O299" s="26">
        <v>50</v>
      </c>
      <c r="P299" s="26">
        <v>0</v>
      </c>
      <c r="Q299" s="26">
        <v>0</v>
      </c>
      <c r="R299" s="26">
        <v>0</v>
      </c>
      <c r="S299" s="26"/>
    </row>
    <row r="300" spans="1:19" x14ac:dyDescent="0.2">
      <c r="A300" s="5">
        <v>42035</v>
      </c>
      <c r="B300" s="26">
        <v>80178.7</v>
      </c>
      <c r="C300" s="26">
        <v>16.99999</v>
      </c>
      <c r="D300" s="26">
        <v>18147.21</v>
      </c>
      <c r="E300" s="26">
        <v>4516.84</v>
      </c>
      <c r="F300" s="26"/>
      <c r="G300" s="120">
        <v>22.633459999999999</v>
      </c>
      <c r="H300" s="120">
        <v>5.6334660000000003</v>
      </c>
      <c r="I300" s="26">
        <v>1.040675</v>
      </c>
      <c r="J300" s="26">
        <v>1.052101</v>
      </c>
      <c r="K300" s="26"/>
      <c r="L300" s="26">
        <v>1211.4500000000003</v>
      </c>
      <c r="M300" s="26">
        <v>10.113</v>
      </c>
      <c r="N300" s="26">
        <v>2511.6</v>
      </c>
      <c r="O300" s="26">
        <v>399.9</v>
      </c>
      <c r="P300" s="26">
        <v>0</v>
      </c>
      <c r="Q300" s="26">
        <v>0</v>
      </c>
      <c r="R300" s="26">
        <v>0</v>
      </c>
      <c r="S300" s="26">
        <v>5637.0155000000004</v>
      </c>
    </row>
    <row r="301" spans="1:19" x14ac:dyDescent="0.2">
      <c r="A301" s="5">
        <v>42063</v>
      </c>
      <c r="B301" s="26">
        <v>78553</v>
      </c>
      <c r="C301" s="26">
        <v>16.99999</v>
      </c>
      <c r="D301" s="26">
        <v>16633.07</v>
      </c>
      <c r="E301" s="26">
        <v>3279.07</v>
      </c>
      <c r="F301" s="26"/>
      <c r="G301" s="120">
        <v>21.174330000000001</v>
      </c>
      <c r="H301" s="120">
        <v>4.1743410000000001</v>
      </c>
      <c r="I301" s="26">
        <v>1.161891</v>
      </c>
      <c r="J301" s="26">
        <v>1.0738749999999999</v>
      </c>
      <c r="K301" s="26"/>
      <c r="L301" s="26">
        <v>704.90999999999985</v>
      </c>
      <c r="M301" s="26">
        <v>-1056</v>
      </c>
      <c r="N301" s="26">
        <v>1570.1</v>
      </c>
      <c r="O301" s="26">
        <v>250</v>
      </c>
      <c r="P301" s="26">
        <v>0</v>
      </c>
      <c r="Q301" s="26">
        <v>0</v>
      </c>
      <c r="R301" s="26">
        <v>29.7</v>
      </c>
      <c r="S301" s="26">
        <v>3687.0183333333334</v>
      </c>
    </row>
    <row r="302" spans="1:19" x14ac:dyDescent="0.2">
      <c r="A302" s="5">
        <v>42094</v>
      </c>
      <c r="B302" s="26">
        <v>78422.100000000006</v>
      </c>
      <c r="C302" s="26">
        <v>17.00001</v>
      </c>
      <c r="D302" s="26">
        <v>15215.28</v>
      </c>
      <c r="E302" s="26">
        <v>1883.52</v>
      </c>
      <c r="F302" s="26"/>
      <c r="G302" s="120">
        <v>19.401779999999999</v>
      </c>
      <c r="H302" s="120">
        <v>2.4017719999999998</v>
      </c>
      <c r="I302" s="26">
        <v>1.3653040000000001</v>
      </c>
      <c r="J302" s="26">
        <v>1.4366289999999999</v>
      </c>
      <c r="K302" s="26"/>
      <c r="L302" s="26">
        <v>-4092.5200000000004</v>
      </c>
      <c r="M302" s="26">
        <v>-584.31200000000001</v>
      </c>
      <c r="N302" s="26">
        <v>376.83</v>
      </c>
      <c r="O302" s="26">
        <v>60</v>
      </c>
      <c r="P302" s="26">
        <v>0</v>
      </c>
      <c r="Q302" s="26">
        <v>0</v>
      </c>
      <c r="R302" s="26">
        <v>173.62</v>
      </c>
      <c r="S302" s="26">
        <v>3016.1266666666666</v>
      </c>
    </row>
    <row r="303" spans="1:19" x14ac:dyDescent="0.2">
      <c r="A303" s="5">
        <v>42124</v>
      </c>
      <c r="B303" s="26">
        <v>77391.7</v>
      </c>
      <c r="C303" s="26">
        <v>17.00001</v>
      </c>
      <c r="D303" s="26">
        <v>17372.62</v>
      </c>
      <c r="E303" s="26">
        <v>4216.03</v>
      </c>
      <c r="F303" s="26"/>
      <c r="G303" s="120">
        <v>22.447649999999999</v>
      </c>
      <c r="H303" s="120">
        <v>5.4476509999999996</v>
      </c>
      <c r="I303" s="26">
        <v>1.312673</v>
      </c>
      <c r="J303" s="26">
        <v>0.33164529999999998</v>
      </c>
      <c r="K303" s="26"/>
      <c r="L303" s="26">
        <v>1336.6299999999999</v>
      </c>
      <c r="M303" s="26">
        <v>1430.6949999999999</v>
      </c>
      <c r="N303" s="26">
        <v>942.07500000000005</v>
      </c>
      <c r="O303" s="26">
        <v>150</v>
      </c>
      <c r="P303" s="26">
        <v>0</v>
      </c>
      <c r="Q303" s="26">
        <v>3.6026099999999999</v>
      </c>
      <c r="R303" s="26">
        <v>145.05000000000001</v>
      </c>
      <c r="S303" s="26">
        <v>3008.9605000000001</v>
      </c>
    </row>
    <row r="304" spans="1:19" x14ac:dyDescent="0.2">
      <c r="A304" s="5">
        <v>42155</v>
      </c>
      <c r="B304" s="26">
        <v>76854.899999999994</v>
      </c>
      <c r="C304" s="26">
        <v>16.999960000000002</v>
      </c>
      <c r="D304" s="26">
        <v>16778.8</v>
      </c>
      <c r="E304" s="26">
        <v>3713.46</v>
      </c>
      <c r="F304" s="26"/>
      <c r="G304" s="120">
        <v>21.831790000000002</v>
      </c>
      <c r="H304" s="120">
        <v>4.8317800000000002</v>
      </c>
      <c r="I304" s="26">
        <v>1.2103330000000001</v>
      </c>
      <c r="J304" s="26">
        <v>0.25781179999999998</v>
      </c>
      <c r="K304" s="26"/>
      <c r="L304" s="26">
        <v>2142.6900000000005</v>
      </c>
      <c r="M304" s="26">
        <v>-1699</v>
      </c>
      <c r="N304" s="26">
        <v>910.67250000000001</v>
      </c>
      <c r="O304" s="26">
        <v>145</v>
      </c>
      <c r="P304" s="26">
        <v>0</v>
      </c>
      <c r="Q304" s="26">
        <v>0</v>
      </c>
      <c r="R304" s="26">
        <v>0</v>
      </c>
      <c r="S304" s="26">
        <v>3406.5942857142859</v>
      </c>
    </row>
    <row r="305" spans="1:19" x14ac:dyDescent="0.2">
      <c r="A305" s="5">
        <v>42185</v>
      </c>
      <c r="B305" s="26">
        <v>77555.899999999994</v>
      </c>
      <c r="C305" s="26">
        <v>17.00001</v>
      </c>
      <c r="D305" s="26">
        <v>16604.62</v>
      </c>
      <c r="E305" s="26">
        <v>3420.11</v>
      </c>
      <c r="F305" s="26"/>
      <c r="G305" s="120">
        <v>21.409870000000002</v>
      </c>
      <c r="H305" s="120">
        <v>4.4098519999999999</v>
      </c>
      <c r="I305" s="26">
        <v>1.344965</v>
      </c>
      <c r="J305" s="26">
        <v>0.25548149999999997</v>
      </c>
      <c r="K305" s="26"/>
      <c r="L305" s="26">
        <v>1450.68</v>
      </c>
      <c r="M305" s="26">
        <v>-447.9</v>
      </c>
      <c r="N305" s="26">
        <v>841.58699999999999</v>
      </c>
      <c r="O305" s="26">
        <v>134</v>
      </c>
      <c r="P305" s="26">
        <v>0</v>
      </c>
      <c r="Q305" s="26">
        <v>0</v>
      </c>
      <c r="R305" s="26">
        <v>0</v>
      </c>
      <c r="S305" s="26">
        <v>3227.5794999999998</v>
      </c>
    </row>
    <row r="306" spans="1:19" x14ac:dyDescent="0.2">
      <c r="A306" s="5">
        <v>42216</v>
      </c>
      <c r="B306" s="26">
        <v>77440.600000000006</v>
      </c>
      <c r="C306" s="26">
        <v>17</v>
      </c>
      <c r="D306" s="26">
        <v>17860.080000000002</v>
      </c>
      <c r="E306" s="26">
        <v>4695.18</v>
      </c>
      <c r="F306" s="26"/>
      <c r="G306" s="120">
        <v>23.062940000000001</v>
      </c>
      <c r="H306" s="120">
        <v>6.06297</v>
      </c>
      <c r="I306" s="26">
        <v>1.222227</v>
      </c>
      <c r="J306" s="26">
        <v>0.32042749999999998</v>
      </c>
      <c r="K306" s="26"/>
      <c r="L306" s="26">
        <v>1969.23</v>
      </c>
      <c r="M306" s="26">
        <v>918.5</v>
      </c>
      <c r="N306" s="26">
        <v>1758.54</v>
      </c>
      <c r="O306" s="26">
        <v>280</v>
      </c>
      <c r="P306" s="26">
        <v>0</v>
      </c>
      <c r="Q306" s="26">
        <v>0</v>
      </c>
      <c r="R306" s="26">
        <v>14.48</v>
      </c>
      <c r="S306" s="26">
        <v>3136.6873913043478</v>
      </c>
    </row>
    <row r="307" spans="1:19" x14ac:dyDescent="0.2">
      <c r="A307" s="5">
        <v>42247</v>
      </c>
      <c r="B307" s="26">
        <v>77862.600000000006</v>
      </c>
      <c r="C307" s="26">
        <v>16.999939999999999</v>
      </c>
      <c r="D307" s="26">
        <v>15534.2</v>
      </c>
      <c r="E307" s="26">
        <v>2297.56</v>
      </c>
      <c r="F307" s="26"/>
      <c r="G307" s="120">
        <v>19.950790000000001</v>
      </c>
      <c r="H307" s="120">
        <v>2.9508390000000002</v>
      </c>
      <c r="I307" s="26">
        <v>1.1402140000000001</v>
      </c>
      <c r="J307" s="26">
        <v>0.23796919999999999</v>
      </c>
      <c r="K307" s="26"/>
      <c r="L307" s="26">
        <v>591.94999999999993</v>
      </c>
      <c r="M307" s="26">
        <v>-1352.404</v>
      </c>
      <c r="N307" s="26">
        <v>1758.54</v>
      </c>
      <c r="O307" s="26">
        <v>280</v>
      </c>
      <c r="P307" s="26">
        <v>0</v>
      </c>
      <c r="Q307" s="26">
        <v>0</v>
      </c>
      <c r="R307" s="26">
        <v>114.26315789473684</v>
      </c>
      <c r="S307" s="26">
        <v>3501.366</v>
      </c>
    </row>
    <row r="308" spans="1:19" x14ac:dyDescent="0.2">
      <c r="A308" s="5">
        <v>42277</v>
      </c>
      <c r="B308" s="26">
        <v>78754.899999999994</v>
      </c>
      <c r="C308" s="26">
        <v>16.999960000000002</v>
      </c>
      <c r="D308" s="26">
        <v>15183.88</v>
      </c>
      <c r="E308" s="26">
        <v>1795.55</v>
      </c>
      <c r="F308" s="26"/>
      <c r="G308" s="120">
        <v>19.279910000000001</v>
      </c>
      <c r="H308" s="120">
        <v>2.2798579999999999</v>
      </c>
      <c r="I308" s="26">
        <v>1.38785</v>
      </c>
      <c r="J308" s="26">
        <v>0.3174495</v>
      </c>
      <c r="K308" s="26"/>
      <c r="L308" s="26">
        <v>1185.5900000000008</v>
      </c>
      <c r="M308" s="26">
        <v>-670.12400000000002</v>
      </c>
      <c r="N308" s="26">
        <v>879.27</v>
      </c>
      <c r="O308" s="26">
        <v>140</v>
      </c>
      <c r="P308" s="26">
        <v>0</v>
      </c>
      <c r="Q308" s="26">
        <v>40.270000000000003</v>
      </c>
      <c r="R308" s="26">
        <v>361.48</v>
      </c>
      <c r="S308" s="26">
        <v>3278.1138095238093</v>
      </c>
    </row>
    <row r="309" spans="1:19" x14ac:dyDescent="0.2">
      <c r="A309" s="5">
        <v>42308</v>
      </c>
      <c r="B309" s="26">
        <v>76977</v>
      </c>
      <c r="C309" s="26">
        <v>17.00001</v>
      </c>
      <c r="D309" s="26">
        <v>14288.99</v>
      </c>
      <c r="E309" s="26">
        <v>1202.9100000000001</v>
      </c>
      <c r="F309" s="26"/>
      <c r="G309" s="120">
        <v>18.562670000000001</v>
      </c>
      <c r="H309" s="120">
        <v>1.562675</v>
      </c>
      <c r="I309" s="26">
        <v>1.1255310000000001</v>
      </c>
      <c r="J309" s="26">
        <v>0.3639308</v>
      </c>
      <c r="K309" s="26"/>
      <c r="L309" s="26">
        <v>904.39999999999964</v>
      </c>
      <c r="M309" s="26">
        <v>5562.2910000000002</v>
      </c>
      <c r="N309" s="26">
        <v>4392.9974999999995</v>
      </c>
      <c r="O309" s="26">
        <v>700</v>
      </c>
      <c r="P309" s="26">
        <v>0</v>
      </c>
      <c r="Q309" s="26">
        <v>32.85</v>
      </c>
      <c r="R309" s="26">
        <v>324.41000000000003</v>
      </c>
      <c r="S309" s="26">
        <v>3124.2213636363635</v>
      </c>
    </row>
    <row r="310" spans="1:19" x14ac:dyDescent="0.2">
      <c r="A310" s="5">
        <v>42338</v>
      </c>
      <c r="B310" s="26">
        <v>77708.2</v>
      </c>
      <c r="C310" s="26">
        <v>17.00001</v>
      </c>
      <c r="D310" s="26">
        <v>15632.9</v>
      </c>
      <c r="E310" s="26">
        <v>2422.5</v>
      </c>
      <c r="F310" s="26"/>
      <c r="G310" s="120">
        <v>20.117439999999998</v>
      </c>
      <c r="H310" s="120">
        <v>3.1174309999999998</v>
      </c>
      <c r="I310" s="26">
        <v>1.1594660000000001</v>
      </c>
      <c r="J310" s="26">
        <v>0.33877249999999998</v>
      </c>
      <c r="K310" s="26"/>
      <c r="L310" s="26">
        <v>1295.9400000000003</v>
      </c>
      <c r="M310" s="26">
        <v>445</v>
      </c>
      <c r="N310" s="26">
        <v>316.83</v>
      </c>
      <c r="O310" s="26">
        <v>50</v>
      </c>
      <c r="P310" s="26">
        <v>0</v>
      </c>
      <c r="Q310" s="26">
        <v>19.767000000000003</v>
      </c>
      <c r="R310" s="26">
        <v>190</v>
      </c>
      <c r="S310" s="26">
        <v>2407.4940000000001</v>
      </c>
    </row>
    <row r="311" spans="1:19" x14ac:dyDescent="0.2">
      <c r="A311" s="5">
        <v>42369</v>
      </c>
      <c r="B311" s="26">
        <v>78413.100000000006</v>
      </c>
      <c r="C311" s="26">
        <v>17</v>
      </c>
      <c r="D311" s="26">
        <v>17954.849999999999</v>
      </c>
      <c r="E311" s="26">
        <v>4624.63</v>
      </c>
      <c r="F311" s="26"/>
      <c r="G311" s="120">
        <v>22.897770000000001</v>
      </c>
      <c r="H311" s="120">
        <v>5.8977389999999996</v>
      </c>
      <c r="I311" s="26">
        <v>1.8329850000000001</v>
      </c>
      <c r="J311" s="26">
        <v>0.35136089999999998</v>
      </c>
      <c r="K311" s="26"/>
      <c r="L311" s="26">
        <v>511.12999999999977</v>
      </c>
      <c r="M311" s="26">
        <v>-74</v>
      </c>
      <c r="N311" s="26">
        <v>329.50319999999999</v>
      </c>
      <c r="O311" s="26">
        <v>52</v>
      </c>
      <c r="P311" s="26">
        <v>0</v>
      </c>
      <c r="Q311" s="26">
        <v>0</v>
      </c>
      <c r="R311" s="26">
        <v>33.770000000000003</v>
      </c>
      <c r="S311" s="26">
        <v>3367.7654545454548</v>
      </c>
    </row>
    <row r="312" spans="1:19" x14ac:dyDescent="0.2">
      <c r="A312" s="5">
        <v>42400</v>
      </c>
      <c r="B312" s="26">
        <v>78730</v>
      </c>
      <c r="C312" s="26">
        <v>17</v>
      </c>
      <c r="D312" s="26">
        <v>17880.38</v>
      </c>
      <c r="E312" s="26">
        <v>4496.3</v>
      </c>
      <c r="F312" s="26"/>
      <c r="G312" s="120">
        <v>22.711010000000002</v>
      </c>
      <c r="H312" s="120">
        <v>5.7110380000000003</v>
      </c>
      <c r="I312" s="26">
        <v>1.2272320000000001</v>
      </c>
      <c r="J312" s="26">
        <v>0.44891779999999998</v>
      </c>
      <c r="K312" s="26"/>
      <c r="L312" s="26">
        <v>433.00000000000011</v>
      </c>
      <c r="M312" s="26">
        <v>-58.137</v>
      </c>
      <c r="N312" s="26">
        <v>829.6</v>
      </c>
      <c r="O312" s="26">
        <v>130</v>
      </c>
      <c r="P312" s="26">
        <v>0</v>
      </c>
      <c r="Q312" s="26">
        <v>0</v>
      </c>
      <c r="R312" s="26">
        <v>0</v>
      </c>
      <c r="S312" s="26">
        <v>4028.8905</v>
      </c>
    </row>
    <row r="313" spans="1:19" x14ac:dyDescent="0.2">
      <c r="A313" s="5">
        <v>42429</v>
      </c>
      <c r="B313" s="26">
        <v>78851.199999999997</v>
      </c>
      <c r="C313" s="26">
        <v>16.99999</v>
      </c>
      <c r="D313" s="26">
        <v>17146.46</v>
      </c>
      <c r="E313" s="26">
        <v>3741.77</v>
      </c>
      <c r="F313" s="26"/>
      <c r="G313" s="120">
        <v>21.745339999999999</v>
      </c>
      <c r="H313" s="120">
        <v>4.7453940000000001</v>
      </c>
      <c r="I313" s="26">
        <v>1.1318790000000001</v>
      </c>
      <c r="J313" s="26">
        <v>0.37021120000000002</v>
      </c>
      <c r="K313" s="26"/>
      <c r="L313" s="26">
        <v>1609.8999999999999</v>
      </c>
      <c r="M313" s="26">
        <v>-1552.1020000000001</v>
      </c>
      <c r="N313" s="26">
        <v>808</v>
      </c>
      <c r="O313" s="26">
        <v>125</v>
      </c>
      <c r="P313" s="26">
        <v>0</v>
      </c>
      <c r="Q313" s="26">
        <v>0</v>
      </c>
      <c r="R313" s="26">
        <v>7.05</v>
      </c>
      <c r="S313" s="26">
        <v>3586.47</v>
      </c>
    </row>
    <row r="314" spans="1:19" x14ac:dyDescent="0.2">
      <c r="A314" s="5">
        <v>42460</v>
      </c>
      <c r="B314" s="26">
        <v>79912.399999999994</v>
      </c>
      <c r="C314" s="26">
        <v>16.99999</v>
      </c>
      <c r="D314" s="26">
        <v>17024.11</v>
      </c>
      <c r="E314" s="26">
        <v>3438.99</v>
      </c>
      <c r="F314" s="26"/>
      <c r="G314" s="120">
        <v>21.303460000000001</v>
      </c>
      <c r="H314" s="120">
        <v>4.3034629999999998</v>
      </c>
      <c r="I314" s="26">
        <v>1.46573</v>
      </c>
      <c r="J314" s="26">
        <v>0.41310609999999998</v>
      </c>
      <c r="K314" s="26"/>
      <c r="L314" s="26">
        <v>597.20000000000005</v>
      </c>
      <c r="M314" s="26">
        <v>57.048999999999999</v>
      </c>
      <c r="N314" s="26">
        <v>488</v>
      </c>
      <c r="O314" s="26">
        <v>75</v>
      </c>
      <c r="P314" s="26">
        <v>0</v>
      </c>
      <c r="Q314" s="26">
        <v>0</v>
      </c>
      <c r="R314" s="26">
        <v>57</v>
      </c>
      <c r="S314" s="26">
        <v>3853.5385000000001</v>
      </c>
    </row>
    <row r="315" spans="1:19" x14ac:dyDescent="0.2">
      <c r="A315" s="5">
        <v>42490</v>
      </c>
      <c r="B315" s="26">
        <v>79806.5</v>
      </c>
      <c r="C315" s="26">
        <v>16.99999</v>
      </c>
      <c r="D315" s="26">
        <v>19090.95</v>
      </c>
      <c r="E315" s="26">
        <v>5523.87</v>
      </c>
      <c r="F315" s="26"/>
      <c r="G315" s="120">
        <v>23.92155</v>
      </c>
      <c r="H315" s="120">
        <v>6.9216170000000004</v>
      </c>
      <c r="I315" s="26">
        <v>1.1903790000000001</v>
      </c>
      <c r="J315" s="26">
        <v>0.31710450000000001</v>
      </c>
      <c r="K315" s="26"/>
      <c r="L315" s="26">
        <v>518.11</v>
      </c>
      <c r="M315" s="26">
        <v>1776.5920000000001</v>
      </c>
      <c r="N315" s="26">
        <v>656</v>
      </c>
      <c r="O315" s="26">
        <v>100</v>
      </c>
      <c r="P315" s="26">
        <v>0</v>
      </c>
      <c r="Q315" s="26">
        <v>0</v>
      </c>
      <c r="R315" s="26">
        <v>58.571428571428569</v>
      </c>
      <c r="S315" s="26">
        <v>3920.1980952380954</v>
      </c>
    </row>
    <row r="316" spans="1:19" x14ac:dyDescent="0.2">
      <c r="A316" s="5">
        <v>42521</v>
      </c>
      <c r="B316" s="26">
        <v>81083.5</v>
      </c>
      <c r="C316" s="26">
        <v>17.00001</v>
      </c>
      <c r="D316" s="26">
        <v>18814.04</v>
      </c>
      <c r="E316" s="26">
        <v>5029.83</v>
      </c>
      <c r="F316" s="26"/>
      <c r="G316" s="120">
        <v>23.203289999999999</v>
      </c>
      <c r="H316" s="120">
        <v>6.2032350000000003</v>
      </c>
      <c r="I316" s="26">
        <v>1.4330909999999999</v>
      </c>
      <c r="J316" s="26">
        <v>0.1753526</v>
      </c>
      <c r="K316" s="26"/>
      <c r="L316" s="26">
        <v>145.07999999999998</v>
      </c>
      <c r="M316" s="26">
        <v>-117.348</v>
      </c>
      <c r="N316" s="26">
        <v>963.16200000000003</v>
      </c>
      <c r="O316" s="26">
        <v>146.6</v>
      </c>
      <c r="P316" s="26">
        <v>0</v>
      </c>
      <c r="Q316" s="26">
        <v>0</v>
      </c>
      <c r="R316" s="26">
        <v>4.25</v>
      </c>
      <c r="S316" s="26">
        <v>6389.5015000000003</v>
      </c>
    </row>
    <row r="317" spans="1:19" x14ac:dyDescent="0.2">
      <c r="A317" s="5">
        <v>42551</v>
      </c>
      <c r="B317" s="26">
        <v>81762.3</v>
      </c>
      <c r="C317" s="26">
        <v>17.00001</v>
      </c>
      <c r="D317" s="26">
        <v>18471.07</v>
      </c>
      <c r="E317" s="26">
        <v>4571.47</v>
      </c>
      <c r="F317" s="26"/>
      <c r="G317" s="120">
        <v>22.591180000000001</v>
      </c>
      <c r="H317" s="120">
        <v>5.591208</v>
      </c>
      <c r="I317" s="26">
        <v>1.311852</v>
      </c>
      <c r="J317" s="26">
        <v>0.25931510000000002</v>
      </c>
      <c r="K317" s="26"/>
      <c r="L317" s="26">
        <v>-179.4400000000004</v>
      </c>
      <c r="M317" s="26">
        <v>251.99</v>
      </c>
      <c r="N317" s="26">
        <v>822.75</v>
      </c>
      <c r="O317" s="26">
        <v>130</v>
      </c>
      <c r="P317" s="26">
        <v>0</v>
      </c>
      <c r="Q317" s="26">
        <v>0</v>
      </c>
      <c r="R317" s="26">
        <v>11.43</v>
      </c>
      <c r="S317" s="26">
        <v>5644.6471428571431</v>
      </c>
    </row>
    <row r="318" spans="1:19" x14ac:dyDescent="0.2">
      <c r="A318" s="5">
        <v>42582</v>
      </c>
      <c r="B318" s="26">
        <v>81170.8</v>
      </c>
      <c r="C318" s="26">
        <v>16.999960000000002</v>
      </c>
      <c r="D318" s="26">
        <v>16393.07</v>
      </c>
      <c r="E318" s="26">
        <v>2594.04</v>
      </c>
      <c r="F318" s="26"/>
      <c r="G318" s="120">
        <v>20.19577</v>
      </c>
      <c r="H318" s="120">
        <v>3.1957309999999999</v>
      </c>
      <c r="I318" s="26">
        <v>1.3236289999999999</v>
      </c>
      <c r="J318" s="26">
        <v>0.1088187</v>
      </c>
      <c r="K318" s="26"/>
      <c r="L318" s="26">
        <v>-151.48999999999984</v>
      </c>
      <c r="M318" s="26">
        <v>-122.33199999999999</v>
      </c>
      <c r="N318" s="26">
        <v>1326.5</v>
      </c>
      <c r="O318" s="26">
        <v>200</v>
      </c>
      <c r="P318" s="26">
        <v>0</v>
      </c>
      <c r="Q318" s="26">
        <v>0</v>
      </c>
      <c r="R318" s="26">
        <v>28</v>
      </c>
      <c r="S318" s="26">
        <v>3603.8425000000002</v>
      </c>
    </row>
    <row r="319" spans="1:19" x14ac:dyDescent="0.2">
      <c r="A319" s="5">
        <v>42613</v>
      </c>
      <c r="B319" s="26">
        <v>80749.2</v>
      </c>
      <c r="C319" s="26">
        <v>17.000039999999998</v>
      </c>
      <c r="D319" s="26">
        <v>16650.29</v>
      </c>
      <c r="E319" s="26">
        <v>2922.93</v>
      </c>
      <c r="F319" s="26"/>
      <c r="G319" s="120">
        <v>20.619759999999999</v>
      </c>
      <c r="H319" s="120">
        <v>3.619726</v>
      </c>
      <c r="I319" s="26">
        <v>1.419581</v>
      </c>
      <c r="J319" s="26">
        <v>8.1052189999999996E-2</v>
      </c>
      <c r="K319" s="26"/>
      <c r="L319" s="26">
        <v>512.60000000000014</v>
      </c>
      <c r="M319" s="26">
        <v>484.1</v>
      </c>
      <c r="N319" s="26">
        <v>996.74999999999989</v>
      </c>
      <c r="O319" s="26">
        <v>150</v>
      </c>
      <c r="P319" s="26">
        <v>0</v>
      </c>
      <c r="Q319" s="26">
        <v>0</v>
      </c>
      <c r="R319" s="26">
        <v>25</v>
      </c>
      <c r="S319" s="26">
        <v>3069.7319047619048</v>
      </c>
    </row>
    <row r="320" spans="1:19" x14ac:dyDescent="0.2">
      <c r="A320" s="5">
        <v>42643</v>
      </c>
      <c r="B320" s="26">
        <v>79612.399999999994</v>
      </c>
      <c r="C320" s="26">
        <v>16.99999</v>
      </c>
      <c r="D320" s="26">
        <v>16392.03</v>
      </c>
      <c r="E320" s="26">
        <v>2857.93</v>
      </c>
      <c r="F320" s="26"/>
      <c r="G320" s="120">
        <v>20.5898</v>
      </c>
      <c r="H320" s="120">
        <v>3.5897670000000002</v>
      </c>
      <c r="I320" s="26">
        <v>1.2621150000000001</v>
      </c>
      <c r="J320" s="26">
        <v>5.4011690000000001E-2</v>
      </c>
      <c r="K320" s="26"/>
      <c r="L320" s="26">
        <v>1536.34</v>
      </c>
      <c r="M320" s="26">
        <v>-1514.0640000000001</v>
      </c>
      <c r="N320" s="26">
        <v>1029.9749999999999</v>
      </c>
      <c r="O320" s="26">
        <v>155</v>
      </c>
      <c r="P320" s="26">
        <v>0</v>
      </c>
      <c r="Q320" s="26">
        <v>0</v>
      </c>
      <c r="R320" s="26">
        <v>0</v>
      </c>
      <c r="S320" s="26">
        <v>3150.6336363636365</v>
      </c>
    </row>
    <row r="321" spans="1:19" x14ac:dyDescent="0.2">
      <c r="A321" s="5">
        <v>42674</v>
      </c>
      <c r="B321" s="26">
        <v>79647.899999999994</v>
      </c>
      <c r="C321" s="26">
        <v>16.999949999999998</v>
      </c>
      <c r="D321" s="26">
        <v>16962.84</v>
      </c>
      <c r="E321" s="26">
        <v>3422.7</v>
      </c>
      <c r="F321" s="26"/>
      <c r="G321" s="120">
        <v>21.29729</v>
      </c>
      <c r="H321" s="120">
        <v>4.297288</v>
      </c>
      <c r="I321" s="26">
        <v>1.2181109999999999</v>
      </c>
      <c r="J321" s="26">
        <v>6.2776299999999993E-2</v>
      </c>
      <c r="K321" s="26"/>
      <c r="L321" s="26">
        <v>412.8299999999997</v>
      </c>
      <c r="M321" s="26">
        <v>378.21100000000001</v>
      </c>
      <c r="N321" s="26">
        <v>1000.5</v>
      </c>
      <c r="O321" s="26">
        <v>150</v>
      </c>
      <c r="P321" s="26">
        <v>0</v>
      </c>
      <c r="Q321" s="26">
        <v>0</v>
      </c>
      <c r="R321" s="26">
        <v>58.714285714285715</v>
      </c>
      <c r="S321" s="26">
        <v>2967.5990476190477</v>
      </c>
    </row>
    <row r="322" spans="1:19" x14ac:dyDescent="0.2">
      <c r="A322" s="5">
        <v>42704</v>
      </c>
      <c r="B322" s="26">
        <v>80121</v>
      </c>
      <c r="C322" s="26">
        <v>17.000039999999998</v>
      </c>
      <c r="D322" s="26">
        <v>17320.5</v>
      </c>
      <c r="E322" s="26">
        <v>3699.92</v>
      </c>
      <c r="F322" s="26"/>
      <c r="G322" s="120">
        <v>21.617920000000002</v>
      </c>
      <c r="H322" s="120">
        <v>4.6178900000000001</v>
      </c>
      <c r="I322" s="26">
        <v>1.379289</v>
      </c>
      <c r="J322" s="26">
        <v>6.240561E-2</v>
      </c>
      <c r="K322" s="26"/>
      <c r="L322" s="26">
        <v>3087.12</v>
      </c>
      <c r="M322" s="26">
        <v>-785</v>
      </c>
      <c r="N322" s="26">
        <v>1503.5625</v>
      </c>
      <c r="O322" s="26">
        <v>225</v>
      </c>
      <c r="P322" s="26">
        <v>0</v>
      </c>
      <c r="Q322" s="26">
        <v>0</v>
      </c>
      <c r="R322" s="26">
        <v>0</v>
      </c>
      <c r="S322" s="26">
        <v>3442.7263636363637</v>
      </c>
    </row>
    <row r="323" spans="1:19" x14ac:dyDescent="0.2">
      <c r="A323" s="5">
        <v>42735</v>
      </c>
      <c r="B323" s="26">
        <v>81346.7</v>
      </c>
      <c r="C323" s="26">
        <v>16.999949999999998</v>
      </c>
      <c r="D323" s="26">
        <v>15645.79</v>
      </c>
      <c r="E323" s="26">
        <v>1816.85</v>
      </c>
      <c r="F323" s="26"/>
      <c r="G323" s="120">
        <v>19.233460000000001</v>
      </c>
      <c r="H323" s="120">
        <v>2.3825180000000001</v>
      </c>
      <c r="I323" s="26">
        <v>1.8592029999999999</v>
      </c>
      <c r="J323" s="26">
        <v>8.6051429999999998E-2</v>
      </c>
      <c r="K323" s="26"/>
      <c r="L323" s="26">
        <v>-222.46000000000004</v>
      </c>
      <c r="M323" s="26">
        <v>-11</v>
      </c>
      <c r="N323" s="26">
        <v>1503.5625</v>
      </c>
      <c r="O323" s="26">
        <v>225</v>
      </c>
      <c r="P323" s="26">
        <v>0</v>
      </c>
      <c r="Q323" s="26">
        <v>4.4753068799999998</v>
      </c>
      <c r="R323" s="26">
        <v>21.5</v>
      </c>
      <c r="S323" s="26">
        <v>3985.1695</v>
      </c>
    </row>
    <row r="324" spans="1:19" x14ac:dyDescent="0.2">
      <c r="A324" s="5">
        <v>42766</v>
      </c>
      <c r="B324" s="26">
        <v>81037.100000000006</v>
      </c>
      <c r="C324" s="26">
        <v>16.99999</v>
      </c>
      <c r="D324" s="26">
        <v>16176.09</v>
      </c>
      <c r="E324" s="26">
        <v>2399.7800000000002</v>
      </c>
      <c r="F324" s="26"/>
      <c r="G324" s="120">
        <v>19.96134</v>
      </c>
      <c r="H324" s="120">
        <v>3.0900660000000002</v>
      </c>
      <c r="I324" s="26">
        <v>1.346544</v>
      </c>
      <c r="J324" s="26">
        <v>0.1158877</v>
      </c>
      <c r="K324" s="26"/>
      <c r="L324" s="26">
        <v>-19.270000000000056</v>
      </c>
      <c r="M324" s="26">
        <v>849.36800000000005</v>
      </c>
      <c r="N324" s="26">
        <v>1169.4375</v>
      </c>
      <c r="O324" s="26">
        <v>175</v>
      </c>
      <c r="P324" s="26">
        <v>0</v>
      </c>
      <c r="Q324" s="26">
        <v>5</v>
      </c>
      <c r="R324" s="26">
        <v>100.6</v>
      </c>
      <c r="S324" s="26">
        <v>2438.0285714285715</v>
      </c>
    </row>
    <row r="325" spans="1:19" x14ac:dyDescent="0.2">
      <c r="A325" s="5">
        <v>42794</v>
      </c>
      <c r="B325" s="26">
        <v>79765.7</v>
      </c>
      <c r="C325" s="26">
        <v>17.000039999999998</v>
      </c>
      <c r="D325" s="26">
        <v>17262.419999999998</v>
      </c>
      <c r="E325" s="26">
        <v>3702.25</v>
      </c>
      <c r="F325" s="26"/>
      <c r="G325" s="120">
        <v>21.64141</v>
      </c>
      <c r="H325" s="120">
        <v>4.731357</v>
      </c>
      <c r="I325" s="26">
        <v>1.3152269999999999</v>
      </c>
      <c r="J325" s="26">
        <v>0.10903930000000001</v>
      </c>
      <c r="K325" s="26"/>
      <c r="L325" s="26">
        <v>536.83000000000004</v>
      </c>
      <c r="M325" s="26">
        <v>1964</v>
      </c>
      <c r="N325" s="26">
        <v>1169.4375</v>
      </c>
      <c r="O325" s="26">
        <v>175</v>
      </c>
      <c r="P325" s="26">
        <v>0</v>
      </c>
      <c r="Q325" s="26">
        <v>0</v>
      </c>
      <c r="R325" s="26">
        <v>12.777777777777779</v>
      </c>
      <c r="S325" s="26">
        <v>3892.6505555555555</v>
      </c>
    </row>
    <row r="326" spans="1:19" x14ac:dyDescent="0.2">
      <c r="A326" s="5">
        <v>42825</v>
      </c>
      <c r="B326" s="26">
        <v>79182.399999999994</v>
      </c>
      <c r="C326" s="26">
        <v>16.99999</v>
      </c>
      <c r="D326" s="26">
        <v>17149.43</v>
      </c>
      <c r="E326" s="26">
        <v>3688.41</v>
      </c>
      <c r="F326" s="26"/>
      <c r="G326" s="120">
        <v>21.65813</v>
      </c>
      <c r="H326" s="120">
        <v>4.6284280000000004</v>
      </c>
      <c r="I326" s="26">
        <v>1.2397959999999999</v>
      </c>
      <c r="J326" s="26">
        <v>0.17551369999999999</v>
      </c>
      <c r="K326" s="26"/>
      <c r="L326" s="26">
        <v>445.94000000000023</v>
      </c>
      <c r="M326" s="26">
        <v>25.9</v>
      </c>
      <c r="N326" s="26">
        <v>1169.4375</v>
      </c>
      <c r="O326" s="26">
        <v>175</v>
      </c>
      <c r="P326" s="26">
        <v>0</v>
      </c>
      <c r="Q326" s="26">
        <v>0</v>
      </c>
      <c r="R326" s="26">
        <v>2.9545454545454546</v>
      </c>
      <c r="S326" s="26">
        <v>4299.5318181818184</v>
      </c>
    </row>
    <row r="327" spans="1:19" x14ac:dyDescent="0.2">
      <c r="A327" s="5">
        <v>42855</v>
      </c>
      <c r="B327" s="26">
        <v>79464.7</v>
      </c>
      <c r="C327" s="26">
        <v>17</v>
      </c>
      <c r="D327" s="26">
        <v>18530.34</v>
      </c>
      <c r="E327" s="26">
        <v>5021.34</v>
      </c>
      <c r="F327" s="26"/>
      <c r="G327" s="120">
        <v>23.318960000000001</v>
      </c>
      <c r="H327" s="120">
        <v>6.1088760000000004</v>
      </c>
      <c r="I327" s="26">
        <v>1.2434449999999999</v>
      </c>
      <c r="J327" s="26">
        <v>0.2352176</v>
      </c>
      <c r="K327" s="26"/>
      <c r="L327" s="26">
        <v>1834.5400000000002</v>
      </c>
      <c r="M327" s="26">
        <v>657</v>
      </c>
      <c r="N327" s="26">
        <v>1005.295</v>
      </c>
      <c r="O327" s="26">
        <v>150</v>
      </c>
      <c r="P327" s="26">
        <v>0</v>
      </c>
      <c r="Q327" s="26">
        <v>0</v>
      </c>
      <c r="R327" s="26">
        <v>0</v>
      </c>
      <c r="S327" s="26">
        <v>3440.5116666666668</v>
      </c>
    </row>
    <row r="328" spans="1:19" x14ac:dyDescent="0.2">
      <c r="A328" s="5">
        <v>42886</v>
      </c>
      <c r="B328" s="26">
        <v>79710.600000000006</v>
      </c>
      <c r="C328" s="26">
        <v>17</v>
      </c>
      <c r="D328" s="26">
        <v>17020.34</v>
      </c>
      <c r="E328" s="26">
        <v>3469.52</v>
      </c>
      <c r="F328" s="26"/>
      <c r="G328" s="120">
        <v>21.35267</v>
      </c>
      <c r="H328" s="120">
        <v>4.0870350000000002</v>
      </c>
      <c r="I328" s="26">
        <v>1.3556539999999999</v>
      </c>
      <c r="J328" s="26">
        <v>1.6297410000000001</v>
      </c>
      <c r="K328" s="26"/>
      <c r="L328" s="26">
        <v>126.24999999999991</v>
      </c>
      <c r="M328" s="26">
        <v>-959</v>
      </c>
      <c r="N328" s="26">
        <v>902.13750000000005</v>
      </c>
      <c r="O328" s="26">
        <v>135</v>
      </c>
      <c r="P328" s="26">
        <v>0</v>
      </c>
      <c r="Q328" s="26">
        <v>0</v>
      </c>
      <c r="R328" s="26">
        <v>0</v>
      </c>
      <c r="S328" s="26">
        <v>3321.3572727272726</v>
      </c>
    </row>
    <row r="329" spans="1:19" x14ac:dyDescent="0.2">
      <c r="A329" s="5">
        <v>42916</v>
      </c>
      <c r="B329" s="26">
        <v>79538.8</v>
      </c>
      <c r="C329" s="26">
        <v>17.00001</v>
      </c>
      <c r="D329" s="26">
        <v>15549.33</v>
      </c>
      <c r="E329" s="26">
        <v>2027.73</v>
      </c>
      <c r="F329" s="26"/>
      <c r="G329" s="120">
        <v>19.54936</v>
      </c>
      <c r="H329" s="120">
        <v>2.6247569999999998</v>
      </c>
      <c r="I329" s="26">
        <v>1.3935340000000001</v>
      </c>
      <c r="J329" s="26">
        <v>1.004637</v>
      </c>
      <c r="K329" s="26"/>
      <c r="L329" s="26">
        <v>-641.59000000000015</v>
      </c>
      <c r="M329" s="26">
        <v>655</v>
      </c>
      <c r="N329" s="26">
        <v>935.55</v>
      </c>
      <c r="O329" s="26">
        <v>140</v>
      </c>
      <c r="P329" s="26">
        <v>0</v>
      </c>
      <c r="Q329" s="26">
        <v>0</v>
      </c>
      <c r="R329" s="26">
        <v>69.263157894736835</v>
      </c>
      <c r="S329" s="26">
        <v>2755.6415789473685</v>
      </c>
    </row>
    <row r="330" spans="1:19" x14ac:dyDescent="0.2">
      <c r="A330" s="5">
        <v>42947</v>
      </c>
      <c r="B330" s="26">
        <v>79333.399999999994</v>
      </c>
      <c r="C330" s="26">
        <v>17.000029999999999</v>
      </c>
      <c r="D330" s="26">
        <v>15806.48</v>
      </c>
      <c r="E330" s="26">
        <v>2319.8000000000002</v>
      </c>
      <c r="F330" s="26"/>
      <c r="G330" s="120">
        <v>19.924119999999998</v>
      </c>
      <c r="H330" s="120">
        <v>2.477519</v>
      </c>
      <c r="I330" s="26">
        <v>1.3295790000000001</v>
      </c>
      <c r="J330" s="26">
        <v>1.473624</v>
      </c>
      <c r="K330" s="26"/>
      <c r="L330" s="26">
        <v>852.34999999999991</v>
      </c>
      <c r="M330" s="26">
        <v>1086.0999999999999</v>
      </c>
      <c r="N330" s="26">
        <v>1169.4375</v>
      </c>
      <c r="O330" s="26">
        <v>175</v>
      </c>
      <c r="P330" s="26">
        <v>0</v>
      </c>
      <c r="Q330" s="26">
        <v>17.238095238095237</v>
      </c>
      <c r="R330" s="26">
        <v>216.61904761904762</v>
      </c>
      <c r="S330" s="26">
        <v>2768.2547619047618</v>
      </c>
    </row>
    <row r="331" spans="1:19" x14ac:dyDescent="0.2">
      <c r="A331" s="5">
        <v>42978</v>
      </c>
      <c r="B331" s="26">
        <v>77971.199999999997</v>
      </c>
      <c r="C331" s="26">
        <v>16.99999</v>
      </c>
      <c r="D331" s="26">
        <v>16278.8</v>
      </c>
      <c r="E331" s="26">
        <v>3023.67</v>
      </c>
      <c r="F331" s="26"/>
      <c r="G331" s="120">
        <v>20.877960000000002</v>
      </c>
      <c r="H331" s="120">
        <v>3.8779699999999999</v>
      </c>
      <c r="I331" s="26">
        <v>1.4160360000000001</v>
      </c>
      <c r="J331" s="26">
        <v>1.4416549999999999</v>
      </c>
      <c r="K331" s="26"/>
      <c r="L331" s="26">
        <v>2160.41</v>
      </c>
      <c r="M331" s="26">
        <v>-462</v>
      </c>
      <c r="N331" s="26">
        <v>1005.295</v>
      </c>
      <c r="O331" s="26">
        <v>150</v>
      </c>
      <c r="P331" s="26">
        <v>0</v>
      </c>
      <c r="Q331" s="26">
        <v>0</v>
      </c>
      <c r="R331" s="26">
        <v>0.2857142857142857</v>
      </c>
      <c r="S331" s="26">
        <v>2931.1790476190477</v>
      </c>
    </row>
    <row r="332" spans="1:19" x14ac:dyDescent="0.2">
      <c r="A332" s="5">
        <v>43008</v>
      </c>
      <c r="B332" s="26">
        <v>78410.5</v>
      </c>
      <c r="C332" s="26">
        <v>17.000019999999999</v>
      </c>
      <c r="D332" s="26">
        <v>14965.29</v>
      </c>
      <c r="E332" s="26">
        <v>1635.51</v>
      </c>
      <c r="F332" s="26"/>
      <c r="G332" s="120">
        <v>19.085830000000001</v>
      </c>
      <c r="H332" s="120">
        <v>1.9512689999999999</v>
      </c>
      <c r="I332" s="26">
        <v>1.3697140000000001</v>
      </c>
      <c r="J332" s="26">
        <v>1.197641</v>
      </c>
      <c r="K332" s="26"/>
      <c r="L332" s="26">
        <v>-1587.5</v>
      </c>
      <c r="M332" s="26">
        <v>390.8</v>
      </c>
      <c r="N332" s="26">
        <v>1043.1708000000001</v>
      </c>
      <c r="O332" s="26">
        <v>156</v>
      </c>
      <c r="P332" s="26">
        <v>0</v>
      </c>
      <c r="Q332" s="26">
        <v>4.41</v>
      </c>
      <c r="R332" s="26">
        <v>218.6</v>
      </c>
      <c r="S332" s="26">
        <v>2403.6734999999999</v>
      </c>
    </row>
    <row r="333" spans="1:19" x14ac:dyDescent="0.2">
      <c r="A333" s="5">
        <v>43039</v>
      </c>
      <c r="B333" s="26">
        <v>77981.8</v>
      </c>
      <c r="C333" s="26">
        <v>16.99999</v>
      </c>
      <c r="D333" s="26">
        <v>15117.18</v>
      </c>
      <c r="E333" s="26">
        <v>1860.29</v>
      </c>
      <c r="F333" s="26"/>
      <c r="G333" s="120">
        <v>19.385529999999999</v>
      </c>
      <c r="H333" s="120">
        <v>3.5598049999999999</v>
      </c>
      <c r="I333" s="26">
        <v>1.4445680000000001</v>
      </c>
      <c r="J333" s="26">
        <v>1.2144999999999999</v>
      </c>
      <c r="K333" s="26"/>
      <c r="L333" s="26">
        <v>-286.45000000000056</v>
      </c>
      <c r="M333" s="26">
        <v>1539.5</v>
      </c>
      <c r="N333" s="26">
        <v>835.3125</v>
      </c>
      <c r="O333" s="26">
        <v>125</v>
      </c>
      <c r="P333" s="26">
        <v>0</v>
      </c>
      <c r="Q333" s="26">
        <v>15.092589594</v>
      </c>
      <c r="R333" s="26">
        <v>131.94999999999999</v>
      </c>
      <c r="S333" s="26">
        <v>2636.6945000000001</v>
      </c>
    </row>
    <row r="334" spans="1:19" x14ac:dyDescent="0.2">
      <c r="A334" s="5">
        <v>43069</v>
      </c>
      <c r="B334" s="26">
        <v>78142.8</v>
      </c>
      <c r="C334" s="26">
        <v>17.000029999999999</v>
      </c>
      <c r="D334" s="26">
        <v>16307.19</v>
      </c>
      <c r="E334" s="26">
        <v>3022.92</v>
      </c>
      <c r="F334" s="26"/>
      <c r="G334" s="120">
        <v>20.868449999999999</v>
      </c>
      <c r="H334" s="120">
        <v>3.3465660000000002</v>
      </c>
      <c r="I334" s="26">
        <v>1.3408789999999999</v>
      </c>
      <c r="J334" s="26">
        <v>0.83974090000000001</v>
      </c>
      <c r="K334" s="26"/>
      <c r="L334" s="26">
        <v>1476.9000000000003</v>
      </c>
      <c r="M334" s="26">
        <v>1272.8</v>
      </c>
      <c r="N334" s="26">
        <v>1035.7874999999999</v>
      </c>
      <c r="O334" s="26">
        <v>155</v>
      </c>
      <c r="P334" s="26">
        <v>0</v>
      </c>
      <c r="Q334" s="26">
        <v>0</v>
      </c>
      <c r="R334" s="26">
        <v>76.090909090909093</v>
      </c>
      <c r="S334" s="26">
        <v>2879.4695454545454</v>
      </c>
    </row>
    <row r="335" spans="1:19" x14ac:dyDescent="0.2">
      <c r="A335" s="5">
        <v>43100</v>
      </c>
      <c r="B335" s="26">
        <v>78489.399999999994</v>
      </c>
      <c r="C335" s="26">
        <v>17</v>
      </c>
      <c r="D335" s="26">
        <v>15522.55</v>
      </c>
      <c r="E335" s="26">
        <v>2179.35</v>
      </c>
      <c r="F335" s="26"/>
      <c r="G335" s="120">
        <v>19.776620000000001</v>
      </c>
      <c r="H335" s="120">
        <v>2.8840840000000001</v>
      </c>
      <c r="I335" s="26">
        <v>1.663664</v>
      </c>
      <c r="J335" s="26">
        <v>0.72059669999999998</v>
      </c>
      <c r="K335" s="26"/>
      <c r="L335" s="26">
        <v>608.68000000000018</v>
      </c>
      <c r="M335" s="26">
        <v>105.7</v>
      </c>
      <c r="N335" s="26">
        <v>702.24649999999997</v>
      </c>
      <c r="O335" s="26">
        <v>105</v>
      </c>
      <c r="P335" s="26">
        <v>0</v>
      </c>
      <c r="Q335" s="26">
        <v>2.96</v>
      </c>
      <c r="R335" s="26">
        <v>122.74</v>
      </c>
      <c r="S335" s="26">
        <v>2982.6884210526314</v>
      </c>
    </row>
    <row r="336" spans="1:19" x14ac:dyDescent="0.2">
      <c r="A336" s="5">
        <v>43131</v>
      </c>
      <c r="B336" s="26">
        <v>78727.7</v>
      </c>
      <c r="C336" s="26">
        <v>16.99999</v>
      </c>
      <c r="D336" s="26">
        <v>17435.2</v>
      </c>
      <c r="E336" s="26">
        <v>4107.0846279999996</v>
      </c>
      <c r="F336" s="26"/>
      <c r="G336" s="120">
        <v>22.1462</v>
      </c>
      <c r="H336" s="120">
        <v>4.7247659999999998</v>
      </c>
      <c r="I336" s="26">
        <v>1.257118</v>
      </c>
      <c r="J336" s="26">
        <v>0.81049740000000003</v>
      </c>
      <c r="K336" s="26"/>
      <c r="L336" s="26">
        <v>497.79349999999999</v>
      </c>
      <c r="M336" s="26">
        <v>1868.93</v>
      </c>
      <c r="N336" s="26">
        <v>735.1</v>
      </c>
      <c r="O336" s="26">
        <v>110</v>
      </c>
      <c r="P336" s="26">
        <v>0</v>
      </c>
      <c r="Q336" s="26">
        <v>0</v>
      </c>
      <c r="R336" s="26">
        <v>216.4</v>
      </c>
      <c r="S336" s="26">
        <v>2288.6031628181818</v>
      </c>
    </row>
    <row r="337" spans="1:19" x14ac:dyDescent="0.2">
      <c r="A337" s="5">
        <v>43159</v>
      </c>
      <c r="B337" s="26">
        <v>78698.899999999994</v>
      </c>
      <c r="C337" s="26">
        <v>16.999980000000001</v>
      </c>
      <c r="D337" s="26">
        <v>16736.12</v>
      </c>
      <c r="E337" s="26">
        <v>3357.3047000000001</v>
      </c>
      <c r="F337" s="26"/>
      <c r="G337" s="120">
        <v>21.266010000000001</v>
      </c>
      <c r="H337" s="120">
        <v>4.266006</v>
      </c>
      <c r="I337" s="26">
        <v>1.3579600000000001</v>
      </c>
      <c r="J337" s="26">
        <v>1.0001230000000001</v>
      </c>
      <c r="K337" s="26"/>
      <c r="L337" s="26">
        <v>1781.9030000000002</v>
      </c>
      <c r="M337" s="26">
        <v>-1189</v>
      </c>
      <c r="N337" s="26">
        <v>835.3</v>
      </c>
      <c r="O337" s="26">
        <v>125</v>
      </c>
      <c r="P337" s="26">
        <v>0</v>
      </c>
      <c r="Q337" s="26">
        <v>0</v>
      </c>
      <c r="R337" s="26">
        <v>0</v>
      </c>
      <c r="S337" s="26">
        <v>3724.6768902777776</v>
      </c>
    </row>
    <row r="338" spans="1:19" x14ac:dyDescent="0.2">
      <c r="A338" s="5">
        <v>43190</v>
      </c>
      <c r="B338" s="26">
        <v>79180.899999999994</v>
      </c>
      <c r="C338" s="26">
        <v>17.000060000000001</v>
      </c>
      <c r="D338" s="26">
        <v>15027.3</v>
      </c>
      <c r="E338" s="26">
        <v>1566.535355</v>
      </c>
      <c r="F338" s="26"/>
      <c r="G338" s="120">
        <v>18.978439999999999</v>
      </c>
      <c r="H338" s="120">
        <v>1.9295059999999999</v>
      </c>
      <c r="I338" s="26">
        <v>1.3302449999999999</v>
      </c>
      <c r="J338" s="26">
        <v>1.0183899999999999</v>
      </c>
      <c r="K338" s="26"/>
      <c r="L338" s="26">
        <v>934.64000000000033</v>
      </c>
      <c r="M338" s="26">
        <v>-1150.319</v>
      </c>
      <c r="N338" s="26">
        <v>835.3</v>
      </c>
      <c r="O338" s="26">
        <v>125</v>
      </c>
      <c r="P338" s="26">
        <v>0</v>
      </c>
      <c r="Q338" s="26">
        <v>0</v>
      </c>
      <c r="R338" s="26">
        <v>53.142857142857146</v>
      </c>
      <c r="S338" s="26">
        <v>2655.9784426666665</v>
      </c>
    </row>
    <row r="339" spans="1:19" x14ac:dyDescent="0.2">
      <c r="A339" s="5">
        <v>43220</v>
      </c>
      <c r="B339" s="26">
        <v>78491.100000000006</v>
      </c>
      <c r="C339" s="26">
        <v>17.000019999999999</v>
      </c>
      <c r="D339" s="26">
        <v>15871.62</v>
      </c>
      <c r="E339" s="26">
        <v>2528.1316379999998</v>
      </c>
      <c r="F339" s="26"/>
      <c r="G339" s="120">
        <v>20.22091</v>
      </c>
      <c r="H339" s="120">
        <v>2.7750919999999999</v>
      </c>
      <c r="I339" s="26">
        <v>1.2353369999999999</v>
      </c>
      <c r="J339" s="26">
        <v>0.94059579999999998</v>
      </c>
      <c r="K339" s="26"/>
      <c r="L339" s="26">
        <v>1486.923</v>
      </c>
      <c r="M339" s="26">
        <v>428.5</v>
      </c>
      <c r="N339" s="26">
        <v>1002.4</v>
      </c>
      <c r="O339" s="26">
        <v>150</v>
      </c>
      <c r="P339" s="26">
        <v>0</v>
      </c>
      <c r="Q339" s="26">
        <v>0</v>
      </c>
      <c r="R339" s="26">
        <v>234.4</v>
      </c>
      <c r="S339" s="26">
        <v>2137.1035253</v>
      </c>
    </row>
    <row r="340" spans="1:19" x14ac:dyDescent="0.2">
      <c r="A340" s="5">
        <v>43251</v>
      </c>
      <c r="B340" s="26">
        <v>78356.5</v>
      </c>
      <c r="C340" s="26">
        <v>16.99999</v>
      </c>
      <c r="D340" s="26">
        <v>15539.16</v>
      </c>
      <c r="E340" s="26">
        <v>2576.9294949999999</v>
      </c>
      <c r="F340" s="26"/>
      <c r="G340" s="120">
        <v>20.288689999999999</v>
      </c>
      <c r="H340" s="120">
        <v>3.2886869999999999</v>
      </c>
      <c r="I340" s="26">
        <v>1.4264289999999999</v>
      </c>
      <c r="J340" s="26">
        <v>0.83373299999999995</v>
      </c>
      <c r="K340" s="26"/>
      <c r="L340" s="26">
        <v>1934.8710000000003</v>
      </c>
      <c r="M340" s="26">
        <v>-1591.1</v>
      </c>
      <c r="N340" s="26">
        <v>902.13750000000005</v>
      </c>
      <c r="O340" s="26">
        <v>135</v>
      </c>
      <c r="P340" s="26">
        <v>0</v>
      </c>
      <c r="Q340" s="26">
        <v>0</v>
      </c>
      <c r="R340" s="26">
        <v>185.9</v>
      </c>
      <c r="S340" s="26">
        <v>2207.3694999999998</v>
      </c>
    </row>
    <row r="341" spans="1:19" x14ac:dyDescent="0.2">
      <c r="A341" s="5">
        <v>43281</v>
      </c>
      <c r="B341" s="26">
        <v>78901.2</v>
      </c>
      <c r="C341" s="26">
        <v>16.99999</v>
      </c>
      <c r="D341" s="26">
        <v>15856.43</v>
      </c>
      <c r="E341" s="26">
        <v>2443.2006769999998</v>
      </c>
      <c r="F341" s="26"/>
      <c r="G341" s="120">
        <v>20.09656</v>
      </c>
      <c r="H341" s="120">
        <v>2.8256860000000001</v>
      </c>
      <c r="I341" s="26">
        <v>1.2589159999999999</v>
      </c>
      <c r="J341" s="26">
        <v>0.64511050000000003</v>
      </c>
      <c r="K341" s="26"/>
      <c r="L341" s="26">
        <v>1137.5329999999999</v>
      </c>
      <c r="M341" s="26">
        <v>489</v>
      </c>
      <c r="N341" s="26">
        <v>835.3</v>
      </c>
      <c r="O341" s="26">
        <v>125</v>
      </c>
      <c r="P341" s="26">
        <v>0</v>
      </c>
      <c r="Q341" s="26">
        <v>0</v>
      </c>
      <c r="R341" s="26">
        <v>151.47</v>
      </c>
      <c r="S341" s="26">
        <v>2751.5976017894736</v>
      </c>
    </row>
    <row r="342" spans="1:19" x14ac:dyDescent="0.2">
      <c r="A342" s="5">
        <v>43312</v>
      </c>
      <c r="B342" s="26">
        <v>78528.600000000006</v>
      </c>
      <c r="C342" s="26">
        <v>17.000050000000002</v>
      </c>
      <c r="D342" s="26">
        <v>16738.669999999998</v>
      </c>
      <c r="E342" s="26">
        <v>3388.7971699999998</v>
      </c>
      <c r="F342" s="26"/>
      <c r="G342" s="120">
        <v>21.315370000000001</v>
      </c>
      <c r="H342" s="120">
        <v>3.6388020000000001</v>
      </c>
      <c r="I342" s="26">
        <v>1.452337</v>
      </c>
      <c r="J342" s="26">
        <v>0.59086749999999999</v>
      </c>
      <c r="K342" s="26"/>
      <c r="L342" s="26">
        <v>-176.68100000000015</v>
      </c>
      <c r="M342" s="26">
        <v>2340.6999999999998</v>
      </c>
      <c r="N342" s="26">
        <v>668.25</v>
      </c>
      <c r="O342" s="26">
        <v>100</v>
      </c>
      <c r="P342" s="26">
        <v>0</v>
      </c>
      <c r="Q342" s="26">
        <v>0</v>
      </c>
      <c r="R342" s="26">
        <v>136.45454545454501</v>
      </c>
      <c r="S342" s="26">
        <v>2470.8391206363635</v>
      </c>
    </row>
    <row r="343" spans="1:19" x14ac:dyDescent="0.2">
      <c r="A343" s="5">
        <v>43343</v>
      </c>
      <c r="B343" s="26">
        <v>78388.3</v>
      </c>
      <c r="C343" s="26">
        <v>16.99999</v>
      </c>
      <c r="D343" s="26">
        <v>19309.22</v>
      </c>
      <c r="E343" s="26">
        <v>5983.2128240000002</v>
      </c>
      <c r="F343" s="26"/>
      <c r="G343" s="120">
        <v>24.63279</v>
      </c>
      <c r="H343" s="120">
        <v>7.5126010000000001</v>
      </c>
      <c r="I343" s="26">
        <v>1.390514</v>
      </c>
      <c r="J343" s="26">
        <v>0.62509329999999996</v>
      </c>
      <c r="K343" s="26"/>
      <c r="L343" s="26">
        <v>-1574.1379999999992</v>
      </c>
      <c r="M343" s="26">
        <v>2906.65</v>
      </c>
      <c r="N343" s="26">
        <v>1002.4</v>
      </c>
      <c r="O343" s="26">
        <v>150</v>
      </c>
      <c r="P343" s="26">
        <v>0</v>
      </c>
      <c r="Q343" s="26">
        <v>4.7095238095238101E-3</v>
      </c>
      <c r="R343" s="26">
        <v>0</v>
      </c>
      <c r="S343" s="26">
        <v>7033.1868423333335</v>
      </c>
    </row>
    <row r="344" spans="1:19" x14ac:dyDescent="0.2">
      <c r="A344" s="5">
        <v>43373</v>
      </c>
      <c r="B344" s="26">
        <v>78827</v>
      </c>
      <c r="C344" s="26">
        <v>17.00001</v>
      </c>
      <c r="D344" s="26">
        <v>17116.419999999998</v>
      </c>
      <c r="E344" s="26">
        <v>3715.8269449999998</v>
      </c>
      <c r="F344" s="26"/>
      <c r="G344" s="120">
        <v>21.713909999999998</v>
      </c>
      <c r="H344" s="120">
        <v>5.1937790000000001</v>
      </c>
      <c r="I344" s="26">
        <v>1.3009500000000001</v>
      </c>
      <c r="J344" s="26">
        <v>0.62161440000000001</v>
      </c>
      <c r="K344" s="26"/>
      <c r="L344" s="26">
        <v>1435.2980000000002</v>
      </c>
      <c r="M344" s="26">
        <v>-3027.5</v>
      </c>
      <c r="N344" s="26">
        <v>768.48749999999995</v>
      </c>
      <c r="O344" s="26">
        <v>115</v>
      </c>
      <c r="P344" s="26">
        <v>0</v>
      </c>
      <c r="Q344" s="26">
        <v>0</v>
      </c>
      <c r="R344" s="26">
        <v>23.684210526315798</v>
      </c>
      <c r="S344" s="26">
        <v>4991.9944953157892</v>
      </c>
    </row>
    <row r="345" spans="1:19" x14ac:dyDescent="0.2">
      <c r="A345" s="5">
        <v>43404</v>
      </c>
      <c r="B345" s="26">
        <v>79549.5</v>
      </c>
      <c r="C345" s="26">
        <v>16.999980000000001</v>
      </c>
      <c r="D345" s="26">
        <v>16052.2</v>
      </c>
      <c r="E345" s="26">
        <v>2528.7920340000001</v>
      </c>
      <c r="F345" s="26"/>
      <c r="G345" s="120">
        <v>20.178879999999999</v>
      </c>
      <c r="H345" s="120">
        <v>3.1789010000000002</v>
      </c>
      <c r="I345" s="26">
        <v>1.275055</v>
      </c>
      <c r="J345" s="26">
        <v>0.4967724</v>
      </c>
      <c r="K345" s="26"/>
      <c r="L345" s="120">
        <v>1042.21</v>
      </c>
      <c r="M345" s="120">
        <v>-1034.6500000000001</v>
      </c>
      <c r="N345" s="120">
        <v>1002.375</v>
      </c>
      <c r="O345" s="120">
        <v>150</v>
      </c>
      <c r="P345" s="120">
        <v>0</v>
      </c>
      <c r="Q345" s="120">
        <v>0</v>
      </c>
      <c r="R345" s="120">
        <v>169.78260869565199</v>
      </c>
      <c r="S345" s="120">
        <v>2251.3685362608694</v>
      </c>
    </row>
    <row r="346" spans="1:19" x14ac:dyDescent="0.2">
      <c r="A346" s="5">
        <v>43434</v>
      </c>
      <c r="B346" s="26">
        <v>79055.899999999994</v>
      </c>
      <c r="C346" s="26">
        <v>17</v>
      </c>
      <c r="D346" s="26">
        <v>17614.5</v>
      </c>
      <c r="E346" s="26">
        <v>4174.9900729999999</v>
      </c>
      <c r="F346" s="26"/>
      <c r="G346" s="120">
        <v>22.28106</v>
      </c>
      <c r="H346" s="120">
        <v>5.2400900000000004</v>
      </c>
      <c r="I346" s="26">
        <v>1.2105360000000001</v>
      </c>
      <c r="J346" s="26">
        <v>0.3860306</v>
      </c>
      <c r="K346" s="26"/>
      <c r="L346" s="26">
        <v>2355.0810000000001</v>
      </c>
      <c r="M346" s="26">
        <v>747.7</v>
      </c>
      <c r="N346" s="26">
        <v>1172.3575000000001</v>
      </c>
      <c r="O346" s="26">
        <v>175</v>
      </c>
      <c r="P346" s="26">
        <v>0</v>
      </c>
      <c r="Q346" s="26">
        <v>89.7</v>
      </c>
      <c r="R346" s="26">
        <v>81.599999999999994</v>
      </c>
      <c r="S346" s="26">
        <v>3372.9683686190474</v>
      </c>
    </row>
    <row r="347" spans="1:19" x14ac:dyDescent="0.2">
      <c r="A347" s="5">
        <v>43465</v>
      </c>
      <c r="B347" s="26">
        <v>80893.399999999994</v>
      </c>
      <c r="C347" s="26">
        <v>17.000029999999999</v>
      </c>
      <c r="D347" s="26">
        <v>15965.74</v>
      </c>
      <c r="E347" s="26">
        <v>2213.859301</v>
      </c>
      <c r="F347" s="26"/>
      <c r="G347" s="120">
        <v>19.73676</v>
      </c>
      <c r="H347" s="120">
        <v>2.8725459999999998</v>
      </c>
      <c r="I347" s="26">
        <v>1.780368</v>
      </c>
      <c r="J347" s="26">
        <v>0.37448049999999999</v>
      </c>
      <c r="K347" s="26"/>
      <c r="L347" s="26">
        <v>-263.48400000000004</v>
      </c>
      <c r="M347" s="26">
        <v>-1740</v>
      </c>
      <c r="N347" s="26">
        <v>275.26729999999998</v>
      </c>
      <c r="O347" s="26">
        <v>41</v>
      </c>
      <c r="P347" s="26">
        <v>0</v>
      </c>
      <c r="Q347" s="26">
        <v>0</v>
      </c>
      <c r="R347" s="26">
        <v>91.315789473684205</v>
      </c>
      <c r="S347" s="26">
        <v>3499.2655466842107</v>
      </c>
    </row>
    <row r="348" spans="1:19" x14ac:dyDescent="0.2">
      <c r="A348" s="5">
        <v>43496</v>
      </c>
      <c r="B348" s="26">
        <v>81450.399999999994</v>
      </c>
      <c r="C348" s="26">
        <v>17.000039999999998</v>
      </c>
      <c r="D348" s="26">
        <v>16538.86</v>
      </c>
      <c r="E348" s="26">
        <v>2692.2907949999999</v>
      </c>
      <c r="F348" s="26"/>
      <c r="G348" s="120">
        <v>20.305430000000001</v>
      </c>
      <c r="H348" s="120">
        <v>3.338228</v>
      </c>
      <c r="I348" s="26">
        <v>1.3210489999999999</v>
      </c>
      <c r="J348" s="26">
        <v>0.39033570000000001</v>
      </c>
      <c r="K348" s="26"/>
      <c r="L348" s="26">
        <v>-184.91400000000002</v>
      </c>
      <c r="M348" s="26">
        <v>668.5</v>
      </c>
      <c r="N348" s="26">
        <v>501.1875</v>
      </c>
      <c r="O348" s="26">
        <v>75</v>
      </c>
      <c r="P348" s="26">
        <v>0</v>
      </c>
      <c r="Q348" s="26">
        <v>0</v>
      </c>
      <c r="R348" s="26">
        <v>361.40909090909093</v>
      </c>
      <c r="S348" s="26">
        <v>2371.7209164090909</v>
      </c>
    </row>
    <row r="349" spans="1:19" x14ac:dyDescent="0.2">
      <c r="A349" s="5">
        <v>43524</v>
      </c>
      <c r="B349" s="26">
        <v>81230.100000000006</v>
      </c>
      <c r="C349" s="26">
        <v>16.999980000000001</v>
      </c>
      <c r="D349" s="26">
        <v>16175.81</v>
      </c>
      <c r="E349" s="26">
        <v>2366.6893369999998</v>
      </c>
      <c r="F349" s="26"/>
      <c r="G349" s="120">
        <v>19.91356</v>
      </c>
      <c r="H349" s="120">
        <v>2.65185</v>
      </c>
      <c r="I349" s="26">
        <v>1.4124080000000001</v>
      </c>
      <c r="J349" s="26">
        <v>0.40986040000000001</v>
      </c>
      <c r="K349" s="26"/>
      <c r="L349" s="26">
        <v>1064.1179999999999</v>
      </c>
      <c r="M349" s="26">
        <v>-29</v>
      </c>
      <c r="N349" s="26">
        <v>835.3</v>
      </c>
      <c r="O349" s="26">
        <v>125</v>
      </c>
      <c r="P349" s="26">
        <v>0</v>
      </c>
      <c r="Q349" s="26">
        <v>0</v>
      </c>
      <c r="R349" s="26">
        <v>133.44999999999999</v>
      </c>
      <c r="S349" s="26">
        <v>2725.1099445499999</v>
      </c>
    </row>
    <row r="350" spans="1:19" x14ac:dyDescent="0.2">
      <c r="A350" s="5">
        <v>43555</v>
      </c>
      <c r="B350" s="26">
        <v>80580.7</v>
      </c>
      <c r="C350" s="26">
        <v>16.999980000000001</v>
      </c>
      <c r="D350" s="26">
        <v>15760.12</v>
      </c>
      <c r="E350" s="26">
        <v>2061.398631</v>
      </c>
      <c r="F350" s="26"/>
      <c r="G350" s="120">
        <v>19.55819</v>
      </c>
      <c r="H350" s="120">
        <v>2.3793540000000002</v>
      </c>
      <c r="I350" s="26">
        <v>1.453946</v>
      </c>
      <c r="J350" s="26">
        <v>0.45473659999999999</v>
      </c>
      <c r="K350" s="26"/>
      <c r="L350" s="26">
        <v>904.27799999999968</v>
      </c>
      <c r="M350" s="26">
        <v>-200.85</v>
      </c>
      <c r="N350" s="26">
        <v>1002.4</v>
      </c>
      <c r="O350" s="26">
        <v>150</v>
      </c>
      <c r="P350" s="26">
        <v>0</v>
      </c>
      <c r="Q350" s="26">
        <v>0</v>
      </c>
      <c r="R350" s="26">
        <v>107.4</v>
      </c>
      <c r="S350" s="26">
        <v>2761.8000207368423</v>
      </c>
    </row>
    <row r="351" spans="1:19" x14ac:dyDescent="0.2">
      <c r="A351" s="5">
        <v>43585</v>
      </c>
      <c r="B351" s="26">
        <v>81587.8</v>
      </c>
      <c r="C351" s="26">
        <v>16.999970000000001</v>
      </c>
      <c r="D351" s="26">
        <v>15645.24</v>
      </c>
      <c r="E351" s="26">
        <v>1775.3035689999999</v>
      </c>
      <c r="F351" s="26"/>
      <c r="G351" s="120">
        <v>19.17595</v>
      </c>
      <c r="H351" s="120">
        <v>2.3952110000000002</v>
      </c>
      <c r="I351" s="26">
        <v>1.545207</v>
      </c>
      <c r="J351" s="26">
        <v>0.44859650000000001</v>
      </c>
      <c r="K351" s="26"/>
      <c r="L351" s="26">
        <v>-283.66055062999999</v>
      </c>
      <c r="M351" s="26">
        <v>1300.5</v>
      </c>
      <c r="N351" s="26">
        <v>835.3</v>
      </c>
      <c r="O351" s="26">
        <v>125</v>
      </c>
      <c r="P351" s="26">
        <v>0</v>
      </c>
      <c r="Q351" s="26">
        <v>0</v>
      </c>
      <c r="R351" s="26">
        <v>195.5</v>
      </c>
      <c r="S351" s="26">
        <v>2051.7955861999999</v>
      </c>
    </row>
    <row r="352" spans="1:19" x14ac:dyDescent="0.2">
      <c r="A352" s="5">
        <v>43616</v>
      </c>
      <c r="B352" s="26">
        <v>80591.5</v>
      </c>
      <c r="C352" s="26">
        <v>17.000060000000001</v>
      </c>
      <c r="D352" s="26">
        <v>18116.88</v>
      </c>
      <c r="E352" s="26">
        <v>4416.3191040000002</v>
      </c>
      <c r="F352" s="26"/>
      <c r="G352" s="120">
        <v>22.479880000000001</v>
      </c>
      <c r="H352" s="120">
        <v>5.3872929999999997</v>
      </c>
      <c r="I352" s="26">
        <v>1.223454</v>
      </c>
      <c r="J352" s="26">
        <v>1.2649840000000001</v>
      </c>
      <c r="K352" s="26"/>
      <c r="L352" s="26">
        <v>-585.48681771999986</v>
      </c>
      <c r="M352" s="26">
        <v>4205.7</v>
      </c>
      <c r="N352" s="26">
        <v>902.13750000000005</v>
      </c>
      <c r="O352" s="26">
        <v>135</v>
      </c>
      <c r="P352" s="26">
        <v>0</v>
      </c>
      <c r="Q352" s="26">
        <v>0</v>
      </c>
      <c r="R352" s="26">
        <v>52.5</v>
      </c>
      <c r="S352" s="26">
        <v>3969.4489442727272</v>
      </c>
    </row>
    <row r="353" spans="1:19" x14ac:dyDescent="0.2">
      <c r="A353" s="5">
        <v>43646</v>
      </c>
      <c r="B353" s="26">
        <v>80939.199999999997</v>
      </c>
      <c r="C353" s="26">
        <v>17.000039999999998</v>
      </c>
      <c r="D353" s="26">
        <v>17614.740000000002</v>
      </c>
      <c r="E353" s="26">
        <v>3855.0708020000002</v>
      </c>
      <c r="F353" s="26"/>
      <c r="G353" s="120">
        <v>21.762930000000001</v>
      </c>
      <c r="H353" s="120">
        <v>5.1894499999999999</v>
      </c>
      <c r="I353" s="26">
        <v>1.326675</v>
      </c>
      <c r="J353" s="26">
        <v>1.653278</v>
      </c>
      <c r="K353" s="26"/>
      <c r="L353" s="26">
        <v>-118.31896631999996</v>
      </c>
      <c r="M353" s="26">
        <v>1420</v>
      </c>
      <c r="N353" s="26">
        <v>835.3</v>
      </c>
      <c r="O353" s="26">
        <v>125</v>
      </c>
      <c r="P353" s="26">
        <v>0</v>
      </c>
      <c r="Q353" s="26">
        <v>0</v>
      </c>
      <c r="R353" s="26">
        <v>0</v>
      </c>
      <c r="S353" s="26">
        <v>5130.7285758235294</v>
      </c>
    </row>
    <row r="354" spans="1:19" x14ac:dyDescent="0.2">
      <c r="A354" s="5">
        <v>43677</v>
      </c>
      <c r="B354" s="26">
        <v>80225.899999999994</v>
      </c>
      <c r="C354" s="26">
        <v>17</v>
      </c>
      <c r="D354" s="26">
        <v>18025.060000000001</v>
      </c>
      <c r="E354" s="26">
        <v>4386.6506010000003</v>
      </c>
      <c r="F354" s="26"/>
      <c r="G354" s="120">
        <v>22.467880000000001</v>
      </c>
      <c r="H354" s="120">
        <v>5.4679349999999998</v>
      </c>
      <c r="I354" s="26">
        <v>1.4445460000000001</v>
      </c>
      <c r="J354" s="26">
        <v>1.5136510000000001</v>
      </c>
      <c r="K354" s="26"/>
      <c r="L354" s="26">
        <v>1082.4521183600002</v>
      </c>
      <c r="M354" s="26">
        <v>500</v>
      </c>
      <c r="N354" s="26">
        <v>1002.4</v>
      </c>
      <c r="O354" s="26">
        <v>150</v>
      </c>
      <c r="P354" s="26">
        <v>0</v>
      </c>
      <c r="Q354" s="26">
        <v>0</v>
      </c>
      <c r="R354" s="26">
        <v>114.913043478261</v>
      </c>
      <c r="S354" s="26">
        <v>3709.7463706086955</v>
      </c>
    </row>
    <row r="355" spans="1:19" x14ac:dyDescent="0.2">
      <c r="A355" s="5">
        <v>43708</v>
      </c>
      <c r="B355" s="26">
        <v>80432.600000000006</v>
      </c>
      <c r="C355" s="26">
        <v>16.999949999999998</v>
      </c>
      <c r="D355" s="26">
        <v>17819.32</v>
      </c>
      <c r="E355" s="26">
        <v>4145.7785210000002</v>
      </c>
      <c r="F355" s="26"/>
      <c r="G355" s="120">
        <v>22.154350000000001</v>
      </c>
      <c r="H355" s="120">
        <v>5.1414479999999996</v>
      </c>
      <c r="I355" s="26">
        <v>1.392719</v>
      </c>
      <c r="J355" s="26">
        <v>2.431054</v>
      </c>
      <c r="K355" s="26"/>
      <c r="L355" s="26">
        <v>323.76556054999986</v>
      </c>
      <c r="M355" s="26">
        <v>260</v>
      </c>
      <c r="N355" s="26">
        <v>1072.0999999999999</v>
      </c>
      <c r="O355" s="26">
        <v>160</v>
      </c>
      <c r="P355" s="26">
        <v>0</v>
      </c>
      <c r="Q355" s="26">
        <v>0</v>
      </c>
      <c r="R355" s="26">
        <v>142.142857142857</v>
      </c>
      <c r="S355" s="26">
        <v>4487.0696617619051</v>
      </c>
    </row>
    <row r="356" spans="1:19" x14ac:dyDescent="0.2">
      <c r="A356" s="5">
        <v>43738</v>
      </c>
      <c r="B356" s="26">
        <v>80878.8</v>
      </c>
      <c r="C356" s="26">
        <v>17.00001</v>
      </c>
      <c r="D356" s="26">
        <v>18561.59</v>
      </c>
      <c r="E356" s="26">
        <v>4812.1884330000003</v>
      </c>
      <c r="F356" s="26"/>
      <c r="G356" s="120">
        <v>22.94989</v>
      </c>
      <c r="H356" s="120">
        <v>6.3318199999999996</v>
      </c>
      <c r="I356" s="26">
        <v>1.3604309999999999</v>
      </c>
      <c r="J356" s="26">
        <v>2.2974380000000001</v>
      </c>
      <c r="K356" s="26"/>
      <c r="L356" s="26">
        <v>970.58139654999968</v>
      </c>
      <c r="M356" s="26">
        <v>209</v>
      </c>
      <c r="N356" s="26">
        <v>702.7</v>
      </c>
      <c r="O356" s="26">
        <v>105.1</v>
      </c>
      <c r="P356" s="26">
        <v>0</v>
      </c>
      <c r="Q356" s="26">
        <v>0</v>
      </c>
      <c r="R356" s="26">
        <v>12.5</v>
      </c>
      <c r="S356" s="26">
        <v>5179.9415527499996</v>
      </c>
    </row>
    <row r="357" spans="1:19" x14ac:dyDescent="0.2">
      <c r="A357" s="5">
        <v>43769</v>
      </c>
      <c r="B357" s="26">
        <v>81500.899999999994</v>
      </c>
      <c r="C357" s="26">
        <v>17.000060000000001</v>
      </c>
      <c r="D357" s="26">
        <v>18623.14</v>
      </c>
      <c r="E357" s="26">
        <v>4767.978685</v>
      </c>
      <c r="F357" s="26"/>
      <c r="G357" s="120">
        <v>22.85022</v>
      </c>
      <c r="H357" s="120">
        <v>5.4763809999999999</v>
      </c>
      <c r="I357" s="26">
        <v>1.3987579999999999</v>
      </c>
      <c r="J357" s="26">
        <v>2.117559</v>
      </c>
      <c r="K357" s="26"/>
      <c r="L357" s="26">
        <v>1636.1227142</v>
      </c>
      <c r="M357" s="26">
        <v>-859.5</v>
      </c>
      <c r="N357" s="26">
        <v>801.9</v>
      </c>
      <c r="O357" s="26">
        <v>120</v>
      </c>
      <c r="P357" s="26">
        <v>0</v>
      </c>
      <c r="Q357" s="26">
        <v>0</v>
      </c>
      <c r="R357" s="26">
        <v>40.5</v>
      </c>
      <c r="S357" s="26">
        <v>4759.8808104090913</v>
      </c>
    </row>
    <row r="358" spans="1:19" x14ac:dyDescent="0.2">
      <c r="A358" s="5">
        <v>43799</v>
      </c>
      <c r="B358" s="26">
        <v>82323.3</v>
      </c>
      <c r="C358" s="26">
        <v>17.000050000000002</v>
      </c>
      <c r="D358" s="26">
        <v>18738.45</v>
      </c>
      <c r="E358" s="26">
        <v>4743.4885720000002</v>
      </c>
      <c r="F358" s="26"/>
      <c r="G358" s="120">
        <v>22.762029999999999</v>
      </c>
      <c r="H358" s="120">
        <v>5.6921920000000004</v>
      </c>
      <c r="I358" s="26">
        <v>1.343119</v>
      </c>
      <c r="J358" s="26">
        <v>0.36222189999999999</v>
      </c>
      <c r="K358" s="26"/>
      <c r="L358" s="26">
        <v>-2288.8863055100001</v>
      </c>
      <c r="M358" s="26">
        <v>1342</v>
      </c>
      <c r="N358" s="26">
        <v>902.13750000000005</v>
      </c>
      <c r="O358" s="26">
        <v>135</v>
      </c>
      <c r="P358" s="26">
        <v>0</v>
      </c>
      <c r="Q358" s="26">
        <v>0</v>
      </c>
      <c r="R358" s="26">
        <v>35.952380952380899</v>
      </c>
      <c r="S358" s="26">
        <v>5465.9485407142856</v>
      </c>
    </row>
    <row r="359" spans="1:19" x14ac:dyDescent="0.2">
      <c r="A359" s="5">
        <v>43830</v>
      </c>
      <c r="B359" s="26">
        <v>84655.6</v>
      </c>
      <c r="C359" s="26">
        <v>17.000060000000001</v>
      </c>
      <c r="D359" s="26">
        <v>20862.02</v>
      </c>
      <c r="E359" s="26">
        <v>6470.5673120000001</v>
      </c>
      <c r="F359" s="26"/>
      <c r="G359" s="120">
        <v>24.6434</v>
      </c>
      <c r="H359" s="120">
        <v>7.64344</v>
      </c>
      <c r="I359" s="26">
        <v>4.7133330000000004</v>
      </c>
      <c r="J359" s="26">
        <v>2.937065</v>
      </c>
      <c r="K359" s="26"/>
      <c r="L359" s="26">
        <v>843.20042938000051</v>
      </c>
      <c r="M359" s="26">
        <v>2365</v>
      </c>
      <c r="N359" s="26">
        <v>664.13952380000001</v>
      </c>
      <c r="O359" s="26">
        <v>98.965999999999994</v>
      </c>
      <c r="P359" s="26">
        <v>0</v>
      </c>
      <c r="Q359" s="26">
        <v>0</v>
      </c>
      <c r="R359" s="26">
        <v>32.9</v>
      </c>
      <c r="S359" s="26">
        <v>5453.4856210500002</v>
      </c>
    </row>
    <row r="360" spans="1:19" x14ac:dyDescent="0.2">
      <c r="A360" s="5">
        <v>43861</v>
      </c>
      <c r="B360" s="26">
        <v>88144.9</v>
      </c>
      <c r="C360" s="26">
        <v>16.999960000000002</v>
      </c>
      <c r="D360" s="26">
        <v>19204.57</v>
      </c>
      <c r="E360" s="26">
        <v>4219.9339049999999</v>
      </c>
      <c r="F360" s="26"/>
      <c r="G360" s="120">
        <v>21.787500000000001</v>
      </c>
      <c r="H360" s="120">
        <v>4.7795160000000001</v>
      </c>
      <c r="I360" s="26">
        <v>1.1527609999999999</v>
      </c>
      <c r="J360" s="26">
        <v>2.9270160000000001</v>
      </c>
      <c r="K360" s="26"/>
      <c r="L360" s="26">
        <v>3628.6813021400008</v>
      </c>
      <c r="M360" s="26">
        <v>-5392</v>
      </c>
      <c r="N360" s="26">
        <v>835.3125</v>
      </c>
      <c r="O360" s="26">
        <v>125</v>
      </c>
      <c r="P360" s="26">
        <v>0</v>
      </c>
      <c r="Q360" s="26">
        <v>0</v>
      </c>
      <c r="R360" s="26">
        <v>0</v>
      </c>
      <c r="S360" s="26">
        <v>4823.8298921818177</v>
      </c>
    </row>
    <row r="361" spans="1:19" x14ac:dyDescent="0.2">
      <c r="A361" s="5">
        <v>43890</v>
      </c>
      <c r="B361" s="26">
        <v>87898</v>
      </c>
      <c r="C361" s="26">
        <v>17.000050000000002</v>
      </c>
      <c r="D361" s="26">
        <v>17694.07</v>
      </c>
      <c r="E361" s="26">
        <v>2751.4071819999999</v>
      </c>
      <c r="F361" s="26"/>
      <c r="G361" s="120">
        <v>20.130230000000001</v>
      </c>
      <c r="H361" s="120">
        <v>2.9661650000000002</v>
      </c>
      <c r="I361" s="26">
        <v>1.452593</v>
      </c>
      <c r="J361" s="26">
        <v>3.767452</v>
      </c>
      <c r="K361" s="26"/>
      <c r="L361" s="26">
        <v>-624.07263596999996</v>
      </c>
      <c r="M361" s="26">
        <v>-382</v>
      </c>
      <c r="N361" s="26">
        <v>434.36250000000001</v>
      </c>
      <c r="O361" s="26">
        <v>65</v>
      </c>
      <c r="P361" s="26">
        <v>0</v>
      </c>
      <c r="Q361" s="26">
        <v>0</v>
      </c>
      <c r="R361" s="26">
        <v>74.2</v>
      </c>
      <c r="S361" s="26">
        <v>3290.4124553888887</v>
      </c>
    </row>
    <row r="362" spans="1:19" x14ac:dyDescent="0.2">
      <c r="A362" s="5">
        <v>43921</v>
      </c>
      <c r="B362" s="26">
        <v>87943.4</v>
      </c>
      <c r="C362" s="26">
        <v>14.000030000000001</v>
      </c>
      <c r="D362" s="26">
        <v>17508.61</v>
      </c>
      <c r="E362" s="26">
        <v>5196.5330039999999</v>
      </c>
      <c r="F362" s="26"/>
      <c r="G362" s="120">
        <v>20.287199999999999</v>
      </c>
      <c r="H362" s="120">
        <v>6.4118510000000004</v>
      </c>
      <c r="I362" s="26">
        <v>1.8563080000000001</v>
      </c>
      <c r="J362" s="26">
        <v>4.3598319999999999</v>
      </c>
      <c r="K362" s="26"/>
      <c r="L362" s="26">
        <v>-1734.30855578</v>
      </c>
      <c r="M362" s="26">
        <v>2567</v>
      </c>
      <c r="N362" s="26">
        <v>1303.0875000000001</v>
      </c>
      <c r="O362" s="26">
        <v>195</v>
      </c>
      <c r="P362" s="26">
        <v>0</v>
      </c>
      <c r="Q362" s="26">
        <v>0</v>
      </c>
      <c r="R362" s="26">
        <v>91.05</v>
      </c>
      <c r="S362" s="26">
        <v>4583.2195154761903</v>
      </c>
    </row>
    <row r="363" spans="1:19" x14ac:dyDescent="0.2">
      <c r="A363" s="5">
        <v>43951</v>
      </c>
      <c r="B363" s="26">
        <v>87772.3</v>
      </c>
      <c r="C363" s="26">
        <v>13.999980000000001</v>
      </c>
      <c r="D363" s="26">
        <v>19170.25</v>
      </c>
      <c r="E363" s="26">
        <v>6882.8455649999996</v>
      </c>
      <c r="F363" s="26"/>
      <c r="G363" s="120">
        <v>21.840890000000002</v>
      </c>
      <c r="H363" s="120">
        <v>7.5340400000000001</v>
      </c>
      <c r="I363" s="26">
        <v>1.8421529999999999</v>
      </c>
      <c r="J363" s="26">
        <v>4.5574620000000001</v>
      </c>
      <c r="K363" s="26"/>
      <c r="L363" s="26">
        <v>574.45870791999994</v>
      </c>
      <c r="M363" s="26">
        <v>2767</v>
      </c>
      <c r="N363" s="26">
        <v>668.25</v>
      </c>
      <c r="O363" s="26">
        <v>100</v>
      </c>
      <c r="P363" s="26">
        <v>0</v>
      </c>
      <c r="Q363" s="26">
        <v>0</v>
      </c>
      <c r="R363" s="26">
        <v>8.5</v>
      </c>
      <c r="S363" s="26">
        <v>5736.8384924000002</v>
      </c>
    </row>
    <row r="364" spans="1:19" x14ac:dyDescent="0.2">
      <c r="A364" s="5">
        <v>43982</v>
      </c>
      <c r="B364" s="26">
        <v>88575.1</v>
      </c>
      <c r="C364" s="26">
        <v>13.999980000000001</v>
      </c>
      <c r="D364" s="26">
        <v>22234.33</v>
      </c>
      <c r="E364" s="26">
        <v>9833.8194569999996</v>
      </c>
      <c r="F364" s="26"/>
      <c r="G364" s="120">
        <v>25.102239999999998</v>
      </c>
      <c r="H364" s="120">
        <v>10.902609999999999</v>
      </c>
      <c r="I364" s="26">
        <v>1.3407830000000001</v>
      </c>
      <c r="J364" s="26">
        <v>4.8283079999999998</v>
      </c>
      <c r="K364" s="26"/>
      <c r="L364" s="26">
        <v>3475.2680401700004</v>
      </c>
      <c r="M364" s="26">
        <v>400</v>
      </c>
      <c r="N364" s="26">
        <v>668.25</v>
      </c>
      <c r="O364" s="26">
        <v>100</v>
      </c>
      <c r="P364" s="26">
        <v>0</v>
      </c>
      <c r="Q364" s="26">
        <v>0</v>
      </c>
      <c r="R364" s="26">
        <v>0</v>
      </c>
      <c r="S364" s="26">
        <v>8336.4664685000007</v>
      </c>
    </row>
    <row r="365" spans="1:19" x14ac:dyDescent="0.2">
      <c r="A365" s="5">
        <v>44012</v>
      </c>
      <c r="B365" s="26">
        <v>90047.3</v>
      </c>
      <c r="C365" s="26">
        <v>13.999980000000001</v>
      </c>
      <c r="D365" s="26">
        <v>22353.34</v>
      </c>
      <c r="E365" s="26">
        <v>9746.7184280000001</v>
      </c>
      <c r="F365" s="26"/>
      <c r="G365" s="120">
        <v>24.823989999999998</v>
      </c>
      <c r="H365" s="120">
        <v>10.98001</v>
      </c>
      <c r="I365" s="26">
        <v>1.34396</v>
      </c>
      <c r="J365" s="26">
        <v>4.6877589999999998</v>
      </c>
      <c r="K365" s="26"/>
      <c r="L365" s="26">
        <v>840.25224410999999</v>
      </c>
      <c r="M365" s="26">
        <v>425</v>
      </c>
      <c r="N365" s="26">
        <v>668.25</v>
      </c>
      <c r="O365" s="26">
        <v>100</v>
      </c>
      <c r="P365" s="26">
        <v>0</v>
      </c>
      <c r="Q365" s="26">
        <v>0</v>
      </c>
      <c r="R365" s="26">
        <v>0</v>
      </c>
      <c r="S365" s="26">
        <v>9998.4831419500006</v>
      </c>
    </row>
    <row r="366" spans="1:19" x14ac:dyDescent="0.2">
      <c r="A366" s="5">
        <v>44043</v>
      </c>
      <c r="B366" s="26">
        <v>90528.5</v>
      </c>
      <c r="C366" s="26">
        <v>14.00001</v>
      </c>
      <c r="D366" s="26">
        <v>23414.57</v>
      </c>
      <c r="E366" s="26">
        <v>10740.580739999999</v>
      </c>
      <c r="F366" s="26"/>
      <c r="G366" s="120">
        <v>25.86431</v>
      </c>
      <c r="H366" s="120">
        <v>11.482570000000001</v>
      </c>
      <c r="I366" s="26">
        <v>1.267336</v>
      </c>
      <c r="J366" s="26">
        <v>4.9339380000000004</v>
      </c>
      <c r="K366" s="26"/>
      <c r="L366" s="26">
        <v>1083.0977144999999</v>
      </c>
      <c r="M366" s="26">
        <v>0</v>
      </c>
      <c r="N366" s="26">
        <v>668.25</v>
      </c>
      <c r="O366" s="26">
        <v>100</v>
      </c>
      <c r="P366" s="26">
        <v>0</v>
      </c>
      <c r="Q366" s="26">
        <v>0</v>
      </c>
      <c r="R366" s="26">
        <v>0</v>
      </c>
      <c r="S366" s="26">
        <v>9713.1052982608689</v>
      </c>
    </row>
    <row r="367" spans="1:19" x14ac:dyDescent="0.2">
      <c r="A367" s="5">
        <v>44074</v>
      </c>
      <c r="B367" s="26">
        <v>91292.4</v>
      </c>
      <c r="C367" s="26">
        <v>13.99996</v>
      </c>
      <c r="D367" s="26">
        <v>24381.98</v>
      </c>
      <c r="E367" s="26">
        <v>11601.04327</v>
      </c>
      <c r="F367" s="26"/>
      <c r="G367" s="120">
        <v>26.70757</v>
      </c>
      <c r="H367" s="120">
        <v>12.60127</v>
      </c>
      <c r="I367" s="26">
        <v>1.3004370000000001</v>
      </c>
      <c r="J367" s="26">
        <v>4.9467540000000003</v>
      </c>
      <c r="K367" s="26"/>
      <c r="L367" s="26">
        <v>1509.5908693300003</v>
      </c>
      <c r="M367" s="26">
        <v>150</v>
      </c>
      <c r="N367" s="26">
        <v>702.24649999999997</v>
      </c>
      <c r="O367" s="26">
        <v>105</v>
      </c>
      <c r="P367" s="26">
        <v>0</v>
      </c>
      <c r="Q367" s="26">
        <v>0</v>
      </c>
      <c r="R367" s="26">
        <v>0</v>
      </c>
      <c r="S367" s="26">
        <v>11598.5642525</v>
      </c>
    </row>
    <row r="368" spans="1:19" x14ac:dyDescent="0.2">
      <c r="A368" s="5">
        <v>44104</v>
      </c>
      <c r="B368" s="26">
        <v>92478.8</v>
      </c>
      <c r="C368" s="26">
        <v>13.999969999999999</v>
      </c>
      <c r="D368" s="26">
        <v>27597.4</v>
      </c>
      <c r="E368" s="26">
        <v>14650.36908</v>
      </c>
      <c r="F368" s="26"/>
      <c r="G368" s="120">
        <v>29.84187</v>
      </c>
      <c r="H368" s="120">
        <v>15.841900000000001</v>
      </c>
      <c r="I368" s="26">
        <v>1.3695029999999999</v>
      </c>
      <c r="J368" s="26">
        <v>4.9122519999999996</v>
      </c>
      <c r="K368" s="26"/>
      <c r="L368" s="26">
        <v>1490.2489527800001</v>
      </c>
      <c r="M368" s="26">
        <v>1500</v>
      </c>
      <c r="N368" s="26">
        <v>334.125</v>
      </c>
      <c r="O368" s="26">
        <v>50</v>
      </c>
      <c r="P368" s="26">
        <v>0</v>
      </c>
      <c r="Q368" s="26">
        <v>0</v>
      </c>
      <c r="R368" s="26">
        <v>0</v>
      </c>
      <c r="S368" s="26">
        <v>13363.747123333333</v>
      </c>
    </row>
    <row r="369" spans="1:19" x14ac:dyDescent="0.2">
      <c r="A369" s="5">
        <v>44135</v>
      </c>
      <c r="B369" s="26">
        <v>93641.7</v>
      </c>
      <c r="C369" s="26">
        <v>13.99996</v>
      </c>
      <c r="D369" s="26">
        <v>26844.18</v>
      </c>
      <c r="E369" s="26">
        <v>13734.338299999999</v>
      </c>
      <c r="F369" s="26"/>
      <c r="G369" s="120">
        <v>28.666899999999998</v>
      </c>
      <c r="H369" s="120">
        <v>14.597770000000001</v>
      </c>
      <c r="I369" s="26">
        <v>1.2133480000000001</v>
      </c>
      <c r="J369" s="26">
        <v>4.7127020000000002</v>
      </c>
      <c r="K369" s="26"/>
      <c r="L369" s="26">
        <v>48.36095186</v>
      </c>
      <c r="M369" s="26">
        <v>500</v>
      </c>
      <c r="N369" s="26">
        <v>868.72736050000003</v>
      </c>
      <c r="O369" s="26">
        <v>129.48500000000001</v>
      </c>
      <c r="P369" s="26">
        <v>0</v>
      </c>
      <c r="Q369" s="26">
        <v>0</v>
      </c>
      <c r="R369" s="26">
        <v>0</v>
      </c>
      <c r="S369" s="26">
        <v>14223.822292272727</v>
      </c>
    </row>
    <row r="370" spans="1:19" x14ac:dyDescent="0.2">
      <c r="A370" s="5">
        <v>44165</v>
      </c>
      <c r="B370" s="26">
        <v>94256.3</v>
      </c>
      <c r="C370" s="26">
        <v>14.000019999999999</v>
      </c>
      <c r="D370" s="26">
        <v>28302.71</v>
      </c>
      <c r="E370" s="26">
        <v>15106.83769</v>
      </c>
      <c r="F370" s="26"/>
      <c r="G370" s="120">
        <v>30.0274</v>
      </c>
      <c r="H370" s="120">
        <v>14.90235</v>
      </c>
      <c r="I370" s="26">
        <v>1.193873</v>
      </c>
      <c r="J370" s="26">
        <v>4.3854170000000003</v>
      </c>
      <c r="K370" s="26"/>
      <c r="L370" s="26">
        <v>2061.2806335599998</v>
      </c>
      <c r="M370" s="26">
        <v>0</v>
      </c>
      <c r="N370" s="26">
        <v>668.25</v>
      </c>
      <c r="O370" s="26">
        <v>100</v>
      </c>
      <c r="P370" s="26">
        <v>0</v>
      </c>
      <c r="Q370" s="26">
        <v>0</v>
      </c>
      <c r="R370" s="26">
        <v>0</v>
      </c>
      <c r="S370" s="26">
        <v>13865.37543</v>
      </c>
    </row>
    <row r="371" spans="1:19" x14ac:dyDescent="0.2">
      <c r="A371" s="5">
        <v>44196</v>
      </c>
      <c r="B371" s="26">
        <v>95024.2</v>
      </c>
      <c r="C371" s="26">
        <v>14.00001</v>
      </c>
      <c r="D371" s="26">
        <v>23448.41</v>
      </c>
      <c r="E371" s="26">
        <v>10145.024869999999</v>
      </c>
      <c r="F371" s="26"/>
      <c r="G371" s="120">
        <v>24.67625</v>
      </c>
      <c r="H371" s="120">
        <v>10.71885</v>
      </c>
      <c r="I371" s="26">
        <v>1.749028</v>
      </c>
      <c r="J371" s="26">
        <v>4.724621</v>
      </c>
      <c r="K371" s="26"/>
      <c r="L371" s="26">
        <v>-1418.9753107899996</v>
      </c>
      <c r="M371" s="26">
        <v>0</v>
      </c>
      <c r="N371" s="26">
        <v>822.798089</v>
      </c>
      <c r="O371" s="26">
        <v>122.73099999999999</v>
      </c>
      <c r="P371" s="26">
        <v>0</v>
      </c>
      <c r="Q371" s="26">
        <v>0</v>
      </c>
      <c r="R371" s="26">
        <v>0</v>
      </c>
      <c r="S371" s="26">
        <v>12705.207213181819</v>
      </c>
    </row>
    <row r="372" spans="1:19" x14ac:dyDescent="0.2">
      <c r="A372" s="5">
        <v>44227</v>
      </c>
      <c r="B372" s="26">
        <v>95477</v>
      </c>
      <c r="C372" s="26">
        <v>14.000019999999999</v>
      </c>
      <c r="D372" s="26">
        <v>24157.84</v>
      </c>
      <c r="E372" s="26">
        <v>10791.060719999999</v>
      </c>
      <c r="F372" s="26"/>
      <c r="G372" s="120">
        <v>25.30226</v>
      </c>
      <c r="H372" s="120">
        <v>11.66323</v>
      </c>
      <c r="I372" s="26">
        <v>1.198509</v>
      </c>
      <c r="J372" s="26">
        <v>2.6203690000000002</v>
      </c>
      <c r="K372" s="26"/>
      <c r="L372" s="26">
        <v>-305.50520498999992</v>
      </c>
      <c r="M372" s="26">
        <v>0</v>
      </c>
      <c r="N372" s="26">
        <v>750.61332055000003</v>
      </c>
      <c r="O372" s="26">
        <v>112.114</v>
      </c>
      <c r="P372" s="26">
        <v>0</v>
      </c>
      <c r="Q372" s="26">
        <v>0</v>
      </c>
      <c r="R372" s="26">
        <v>0</v>
      </c>
      <c r="S372" s="26">
        <v>11463.064168499999</v>
      </c>
    </row>
    <row r="373" spans="1:19" x14ac:dyDescent="0.2">
      <c r="A373" s="5">
        <v>44255</v>
      </c>
      <c r="B373" s="26">
        <v>95342.6</v>
      </c>
      <c r="C373" s="26">
        <v>14.00004</v>
      </c>
      <c r="D373" s="26">
        <v>21912.43</v>
      </c>
      <c r="E373" s="26">
        <v>8564.4759020000001</v>
      </c>
      <c r="F373" s="26"/>
      <c r="G373" s="120">
        <v>22.982839999999999</v>
      </c>
      <c r="H373" s="120">
        <v>8.9818189999999998</v>
      </c>
      <c r="I373" s="26">
        <v>1.2584090000000001</v>
      </c>
      <c r="J373" s="26">
        <v>3.8116750000000001</v>
      </c>
      <c r="K373" s="26"/>
      <c r="L373" s="26">
        <v>-1327.14013071</v>
      </c>
      <c r="M373" s="26">
        <v>0</v>
      </c>
      <c r="N373" s="26">
        <v>668.2</v>
      </c>
      <c r="O373" s="26">
        <v>100</v>
      </c>
      <c r="P373" s="26">
        <v>0</v>
      </c>
      <c r="Q373" s="26">
        <v>0</v>
      </c>
      <c r="R373" s="26">
        <v>0</v>
      </c>
      <c r="S373" s="26">
        <v>10480.309358500001</v>
      </c>
    </row>
    <row r="374" spans="1:19" x14ac:dyDescent="0.2">
      <c r="A374" s="5">
        <v>44286</v>
      </c>
      <c r="B374" s="26">
        <v>94904.6</v>
      </c>
      <c r="C374" s="26">
        <v>13.99995</v>
      </c>
      <c r="D374" s="26">
        <v>20828.509999999998</v>
      </c>
      <c r="E374" s="26">
        <v>7541.8731859999998</v>
      </c>
      <c r="F374" s="26"/>
      <c r="G374" s="120">
        <v>21.94679</v>
      </c>
      <c r="H374" s="120">
        <v>7.9468220000000001</v>
      </c>
      <c r="I374" s="26">
        <v>1.4795910000000001</v>
      </c>
      <c r="J374" s="26">
        <v>4.489662</v>
      </c>
      <c r="K374" s="26"/>
      <c r="L374" s="26">
        <v>-287.95043392999997</v>
      </c>
      <c r="M374" s="26">
        <v>0</v>
      </c>
      <c r="N374" s="26">
        <v>668.25</v>
      </c>
      <c r="O374" s="26">
        <v>100</v>
      </c>
      <c r="P374" s="26">
        <v>0</v>
      </c>
      <c r="Q374" s="26">
        <v>0</v>
      </c>
      <c r="R374" s="26">
        <v>21.454545454545453</v>
      </c>
      <c r="S374" s="26">
        <v>8423.3402001363629</v>
      </c>
    </row>
    <row r="375" spans="1:19" x14ac:dyDescent="0.2">
      <c r="A375" s="5">
        <v>44316</v>
      </c>
      <c r="B375" s="26">
        <v>94084.2</v>
      </c>
      <c r="C375" s="26">
        <v>14.00001</v>
      </c>
      <c r="D375" s="26">
        <v>21251.45</v>
      </c>
      <c r="E375" s="26">
        <v>8079.6596790000003</v>
      </c>
      <c r="F375" s="26"/>
      <c r="G375" s="120">
        <v>22.587689999999998</v>
      </c>
      <c r="H375" s="120">
        <v>8.2634489999999996</v>
      </c>
      <c r="I375" s="26">
        <v>1.312548</v>
      </c>
      <c r="J375" s="26">
        <v>4.4444889999999999</v>
      </c>
      <c r="K375" s="26"/>
      <c r="L375" s="26">
        <v>-34.307420029999889</v>
      </c>
      <c r="M375" s="26">
        <v>0</v>
      </c>
      <c r="N375" s="26">
        <v>668.25</v>
      </c>
      <c r="O375" s="26">
        <v>100</v>
      </c>
      <c r="P375" s="26">
        <v>0</v>
      </c>
      <c r="Q375" s="26">
        <v>0</v>
      </c>
      <c r="R375" s="26">
        <v>11.5</v>
      </c>
      <c r="S375" s="26">
        <v>7628.2958115499996</v>
      </c>
    </row>
    <row r="376" spans="1:19" x14ac:dyDescent="0.2">
      <c r="A376" s="5">
        <v>44347</v>
      </c>
      <c r="B376" s="26">
        <v>93220.800000000003</v>
      </c>
      <c r="C376" s="26">
        <v>13.99999</v>
      </c>
      <c r="D376" s="26">
        <v>20425.28</v>
      </c>
      <c r="E376" s="26">
        <v>7374.3658619999997</v>
      </c>
      <c r="F376" s="26"/>
      <c r="G376" s="120">
        <v>21.910640000000001</v>
      </c>
      <c r="H376" s="120">
        <v>7.6057059999999996</v>
      </c>
      <c r="I376" s="26">
        <v>1.326743</v>
      </c>
      <c r="J376" s="26">
        <v>4.7341179999999996</v>
      </c>
      <c r="K376" s="26"/>
      <c r="L376" s="26">
        <v>887.18674759999976</v>
      </c>
      <c r="M376" s="26">
        <v>0</v>
      </c>
      <c r="N376" s="26">
        <v>668.25</v>
      </c>
      <c r="O376" s="26">
        <v>100</v>
      </c>
      <c r="P376" s="26">
        <v>0</v>
      </c>
      <c r="Q376" s="26">
        <v>0</v>
      </c>
      <c r="R376" s="26">
        <v>0</v>
      </c>
      <c r="S376" s="26">
        <v>7948.6249001052629</v>
      </c>
    </row>
    <row r="377" spans="1:19" x14ac:dyDescent="0.2">
      <c r="A377" s="5">
        <v>44377</v>
      </c>
      <c r="B377" s="26">
        <v>92602.1</v>
      </c>
      <c r="C377" s="26">
        <v>14.00001</v>
      </c>
      <c r="D377" s="26">
        <v>20948.32</v>
      </c>
      <c r="E377" s="26">
        <v>7984.0192239999997</v>
      </c>
      <c r="F377" s="26"/>
      <c r="G377" s="120">
        <v>22.621860000000002</v>
      </c>
      <c r="H377" s="120">
        <v>8.6218350000000008</v>
      </c>
      <c r="I377" s="26">
        <v>1.3660600000000001</v>
      </c>
      <c r="J377" s="26">
        <v>4.8799659999999996</v>
      </c>
      <c r="K377" s="26"/>
      <c r="L377" s="26">
        <v>779.07115387999988</v>
      </c>
      <c r="M377" s="26">
        <v>0</v>
      </c>
      <c r="N377" s="26">
        <v>668.25</v>
      </c>
      <c r="O377" s="26">
        <v>100</v>
      </c>
      <c r="P377" s="26">
        <v>0</v>
      </c>
      <c r="Q377" s="26">
        <v>0</v>
      </c>
      <c r="R377" s="26">
        <v>0</v>
      </c>
      <c r="S377" s="26">
        <v>7642.8864599523813</v>
      </c>
    </row>
    <row r="378" spans="1:19" x14ac:dyDescent="0.2">
      <c r="A378" s="5">
        <v>44408</v>
      </c>
      <c r="B378" s="26">
        <v>92565.2</v>
      </c>
      <c r="C378" s="26">
        <v>13.999969999999999</v>
      </c>
      <c r="D378" s="26">
        <v>18873.849999999999</v>
      </c>
      <c r="E378" s="26">
        <v>5914.7172099999998</v>
      </c>
      <c r="F378" s="26"/>
      <c r="G378" s="120">
        <v>20.389779999999998</v>
      </c>
      <c r="H378" s="120">
        <v>6.0365019999999996</v>
      </c>
      <c r="I378" s="26">
        <v>1.382377</v>
      </c>
      <c r="J378" s="26">
        <v>4.9448730000000003</v>
      </c>
      <c r="K378" s="26"/>
      <c r="L378" s="26">
        <v>-911.20289735999995</v>
      </c>
      <c r="M378" s="26">
        <v>0</v>
      </c>
      <c r="N378" s="26">
        <v>668.25</v>
      </c>
      <c r="O378" s="26">
        <v>100</v>
      </c>
      <c r="P378" s="26">
        <v>0</v>
      </c>
      <c r="Q378" s="26">
        <v>0</v>
      </c>
      <c r="R378" s="26">
        <v>0</v>
      </c>
      <c r="S378" s="26">
        <v>7080.3779866818186</v>
      </c>
    </row>
    <row r="379" spans="1:19" x14ac:dyDescent="0.2">
      <c r="A379" s="5">
        <v>44439</v>
      </c>
      <c r="B379" s="26">
        <v>91751.4</v>
      </c>
      <c r="C379" s="26">
        <v>14</v>
      </c>
      <c r="D379" s="26">
        <v>20450.150000000001</v>
      </c>
      <c r="E379" s="26">
        <v>7604.9614039999997</v>
      </c>
      <c r="F379" s="26"/>
      <c r="G379" s="120">
        <v>22.288650000000001</v>
      </c>
      <c r="H379" s="120">
        <v>7.9292530000000001</v>
      </c>
      <c r="I379" s="26">
        <v>1.3378540000000001</v>
      </c>
      <c r="J379" s="26">
        <v>5.0139459999999998</v>
      </c>
      <c r="K379" s="26"/>
      <c r="L379" s="26">
        <v>2277.2849839300002</v>
      </c>
      <c r="M379" s="26">
        <v>0</v>
      </c>
      <c r="N379" s="26">
        <v>668.25</v>
      </c>
      <c r="O379" s="26">
        <v>100</v>
      </c>
      <c r="P379" s="26">
        <v>0</v>
      </c>
      <c r="Q379" s="26">
        <v>0</v>
      </c>
      <c r="R379" s="26">
        <v>0</v>
      </c>
      <c r="S379" s="26">
        <v>6774.3128096</v>
      </c>
    </row>
    <row r="380" spans="1:19" x14ac:dyDescent="0.2">
      <c r="A380" s="5">
        <v>44469</v>
      </c>
      <c r="B380" s="26">
        <v>92267.4</v>
      </c>
      <c r="C380" s="26">
        <v>13.99996</v>
      </c>
      <c r="D380" s="26">
        <v>20667</v>
      </c>
      <c r="E380" s="26">
        <v>7749.5696129999997</v>
      </c>
      <c r="F380" s="26"/>
      <c r="G380" s="120">
        <v>22.39903</v>
      </c>
      <c r="H380" s="120">
        <v>8.3931059999999995</v>
      </c>
      <c r="I380" s="26">
        <v>1.486332</v>
      </c>
      <c r="J380" s="26">
        <v>4.975225</v>
      </c>
      <c r="K380" s="26"/>
      <c r="L380" s="26">
        <v>22.42637310000001</v>
      </c>
      <c r="M380" s="26">
        <v>0</v>
      </c>
      <c r="N380" s="26">
        <v>668.25</v>
      </c>
      <c r="O380" s="26">
        <v>100</v>
      </c>
      <c r="P380" s="26">
        <v>0</v>
      </c>
      <c r="Q380" s="26">
        <v>0</v>
      </c>
      <c r="R380" s="26">
        <v>0</v>
      </c>
      <c r="S380" s="26">
        <v>7973.2092941904766</v>
      </c>
    </row>
    <row r="381" spans="1:19" x14ac:dyDescent="0.2">
      <c r="A381" s="5">
        <v>44500</v>
      </c>
      <c r="B381" s="26">
        <v>92524.1</v>
      </c>
      <c r="C381" s="26">
        <v>14.000030000000001</v>
      </c>
      <c r="D381" s="26">
        <v>21067.43</v>
      </c>
      <c r="E381" s="26">
        <v>8114.0640110000004</v>
      </c>
      <c r="F381" s="26"/>
      <c r="G381" s="120">
        <v>22.769670000000001</v>
      </c>
      <c r="H381" s="120">
        <v>8.6244549999999993</v>
      </c>
      <c r="I381" s="26">
        <v>1.508904</v>
      </c>
      <c r="J381" s="26">
        <v>4.9463160000000004</v>
      </c>
      <c r="K381" s="26"/>
      <c r="L381" s="26">
        <v>1304.5018742999998</v>
      </c>
      <c r="M381" s="26">
        <v>0</v>
      </c>
      <c r="N381" s="26">
        <v>668.25</v>
      </c>
      <c r="O381" s="26">
        <v>100</v>
      </c>
      <c r="P381" s="26">
        <v>0</v>
      </c>
      <c r="Q381" s="26">
        <v>0</v>
      </c>
      <c r="R381" s="26">
        <v>0</v>
      </c>
      <c r="S381" s="26">
        <v>7654.0545720476193</v>
      </c>
    </row>
    <row r="382" spans="1:19" x14ac:dyDescent="0.2">
      <c r="A382" s="5">
        <v>44530</v>
      </c>
      <c r="B382" s="26">
        <v>92797.5</v>
      </c>
      <c r="C382" s="26">
        <v>14.00005</v>
      </c>
      <c r="D382" s="26">
        <v>20813.77</v>
      </c>
      <c r="E382" s="26">
        <v>7822.1190969999998</v>
      </c>
      <c r="F382" s="26"/>
      <c r="G382" s="120">
        <v>22.42924</v>
      </c>
      <c r="H382" s="120">
        <v>7.6134599999999999</v>
      </c>
      <c r="I382" s="26">
        <v>1.714162</v>
      </c>
      <c r="J382" s="26">
        <v>4.7113310000000004</v>
      </c>
      <c r="K382" s="26"/>
      <c r="L382" s="26">
        <v>21.527506959999982</v>
      </c>
      <c r="M382" s="26">
        <v>0</v>
      </c>
      <c r="N382" s="26">
        <v>668.25</v>
      </c>
      <c r="O382" s="26">
        <v>100</v>
      </c>
      <c r="P382" s="26">
        <v>0</v>
      </c>
      <c r="Q382" s="26">
        <v>0</v>
      </c>
      <c r="R382" s="26">
        <v>0</v>
      </c>
      <c r="S382" s="26">
        <v>7729.7308271428574</v>
      </c>
    </row>
    <row r="383" spans="1:19" x14ac:dyDescent="0.2">
      <c r="A383" s="5">
        <v>44561</v>
      </c>
      <c r="B383" s="26">
        <v>94267.199999999997</v>
      </c>
      <c r="C383" s="26">
        <v>13.99999</v>
      </c>
      <c r="D383" s="26">
        <v>17659.07</v>
      </c>
      <c r="E383" s="26">
        <v>4461.6664730000002</v>
      </c>
      <c r="F383" s="26"/>
      <c r="G383" s="120">
        <v>18.733000000000001</v>
      </c>
      <c r="H383" s="120">
        <v>4.9034019999999998</v>
      </c>
      <c r="I383" s="26">
        <v>1.844544</v>
      </c>
      <c r="J383" s="26">
        <v>5.1487569999999998</v>
      </c>
      <c r="K383" s="26"/>
      <c r="L383" s="26">
        <v>-3562.3001306300002</v>
      </c>
      <c r="M383" s="26">
        <v>266</v>
      </c>
      <c r="N383" s="26">
        <v>668.25</v>
      </c>
      <c r="O383" s="26">
        <v>100</v>
      </c>
      <c r="P383" s="26">
        <v>0</v>
      </c>
      <c r="Q383" s="26">
        <v>3.9037272727272732</v>
      </c>
      <c r="R383" s="26">
        <v>91.727272727272734</v>
      </c>
      <c r="S383" s="26">
        <v>6604.2846030909095</v>
      </c>
    </row>
    <row r="384" spans="1:19" x14ac:dyDescent="0.2">
      <c r="A384" s="5">
        <v>44592</v>
      </c>
      <c r="B384" s="26">
        <v>94515.1</v>
      </c>
      <c r="C384" s="26">
        <v>13.999980000000001</v>
      </c>
      <c r="D384" s="26">
        <v>18353.27</v>
      </c>
      <c r="E384" s="26">
        <v>5121.1510779999999</v>
      </c>
      <c r="F384" s="26"/>
      <c r="G384" s="120">
        <v>19.41835</v>
      </c>
      <c r="H384" s="120">
        <v>5.505681</v>
      </c>
      <c r="I384" s="26">
        <v>1.351742</v>
      </c>
      <c r="J384" s="26">
        <v>4.8275519999999998</v>
      </c>
      <c r="K384" s="26"/>
      <c r="L384" s="26">
        <v>9.5328916300001438</v>
      </c>
      <c r="M384" s="26">
        <v>462</v>
      </c>
      <c r="N384" s="26">
        <v>668.25</v>
      </c>
      <c r="O384" s="26">
        <v>100</v>
      </c>
      <c r="P384" s="26">
        <v>0</v>
      </c>
      <c r="Q384" s="26">
        <v>15.278178333333333</v>
      </c>
      <c r="R384" s="26">
        <v>143.28571428571428</v>
      </c>
      <c r="S384" s="26">
        <v>4675.932531761905</v>
      </c>
    </row>
    <row r="385" spans="1:19" x14ac:dyDescent="0.2">
      <c r="A385" s="5">
        <v>44620</v>
      </c>
      <c r="B385" s="26">
        <v>93088.6</v>
      </c>
      <c r="C385" s="26">
        <v>14</v>
      </c>
      <c r="D385" s="26">
        <v>18213.349999999999</v>
      </c>
      <c r="E385" s="26">
        <v>5180.9482760000001</v>
      </c>
      <c r="F385" s="26"/>
      <c r="G385" s="120">
        <v>19.56561</v>
      </c>
      <c r="H385" s="120">
        <v>5.3007559999999998</v>
      </c>
      <c r="I385" s="26">
        <v>1.3337829999999999</v>
      </c>
      <c r="J385" s="26">
        <v>5.0612060000000003</v>
      </c>
      <c r="K385" s="26"/>
      <c r="L385" s="26">
        <v>1381.4674154100001</v>
      </c>
      <c r="M385" s="26">
        <v>-220</v>
      </c>
      <c r="N385" s="26">
        <v>668.25</v>
      </c>
      <c r="O385" s="26">
        <v>100</v>
      </c>
      <c r="P385" s="26">
        <v>0</v>
      </c>
      <c r="Q385" s="26">
        <v>0</v>
      </c>
      <c r="R385" s="26">
        <v>0</v>
      </c>
      <c r="S385" s="26">
        <v>4826.9084784999995</v>
      </c>
    </row>
    <row r="386" spans="1:19" x14ac:dyDescent="0.2">
      <c r="A386" s="5">
        <v>44651</v>
      </c>
      <c r="B386" s="26">
        <v>92899.7</v>
      </c>
      <c r="C386" s="26">
        <v>14.00004</v>
      </c>
      <c r="D386" s="26">
        <v>17540.490000000002</v>
      </c>
      <c r="E386" s="26">
        <v>4534.5302320000001</v>
      </c>
      <c r="F386" s="26"/>
      <c r="G386" s="120">
        <v>18.88111</v>
      </c>
      <c r="H386" s="120">
        <v>5.0254200000000004</v>
      </c>
      <c r="I386" s="26">
        <v>1.383427</v>
      </c>
      <c r="J386" s="26">
        <v>5.4584599999999996</v>
      </c>
      <c r="K386" s="26"/>
      <c r="L386" s="26">
        <v>236.92849804999986</v>
      </c>
      <c r="M386" s="26">
        <v>-380</v>
      </c>
      <c r="N386" s="26">
        <v>668.25</v>
      </c>
      <c r="O386" s="26">
        <v>100</v>
      </c>
      <c r="P386" s="26">
        <v>0</v>
      </c>
      <c r="Q386" s="26">
        <v>0</v>
      </c>
      <c r="R386" s="26">
        <v>0</v>
      </c>
      <c r="S386" s="26">
        <v>5771.5862882272731</v>
      </c>
    </row>
    <row r="387" spans="1:19" x14ac:dyDescent="0.2">
      <c r="A387" s="5">
        <v>44681</v>
      </c>
      <c r="B387" s="26">
        <v>92561.600000000006</v>
      </c>
      <c r="C387" s="26">
        <v>13.999969999999999</v>
      </c>
      <c r="D387" s="26">
        <v>16885.71</v>
      </c>
      <c r="E387" s="26">
        <v>3927.090811</v>
      </c>
      <c r="F387" s="26"/>
      <c r="G387" s="120">
        <v>18.24267</v>
      </c>
      <c r="H387" s="120">
        <v>3.9318680000000001</v>
      </c>
      <c r="I387" s="26">
        <v>1.4837689999999999</v>
      </c>
      <c r="J387" s="26">
        <v>4.6330879999999999</v>
      </c>
      <c r="K387" s="26"/>
      <c r="L387" s="26">
        <v>-130.06221730000004</v>
      </c>
      <c r="M387" s="26">
        <v>100</v>
      </c>
      <c r="N387" s="26">
        <v>668.25</v>
      </c>
      <c r="O387" s="26">
        <v>100</v>
      </c>
      <c r="P387" s="26">
        <v>0</v>
      </c>
      <c r="Q387" s="26">
        <v>0</v>
      </c>
      <c r="R387" s="26">
        <v>20.526315789473685</v>
      </c>
      <c r="S387" s="26">
        <v>3905.1111095789474</v>
      </c>
    </row>
    <row r="388" spans="1:19" x14ac:dyDescent="0.2">
      <c r="A388" s="5">
        <v>44712</v>
      </c>
      <c r="B388" s="26">
        <v>91970.6</v>
      </c>
      <c r="C388" s="26">
        <v>14.000019999999999</v>
      </c>
      <c r="D388" s="26">
        <v>17521.939999999999</v>
      </c>
      <c r="E388" s="26">
        <v>4646.0546020000002</v>
      </c>
      <c r="F388" s="26"/>
      <c r="G388" s="120">
        <v>19.051680000000001</v>
      </c>
      <c r="H388" s="120">
        <v>4.8365460000000002</v>
      </c>
      <c r="I388" s="26">
        <v>1.3132459999999999</v>
      </c>
      <c r="J388" s="26">
        <v>5.2468719999999998</v>
      </c>
      <c r="K388" s="26"/>
      <c r="L388" s="26">
        <v>2361.1455318899998</v>
      </c>
      <c r="M388" s="26">
        <v>56</v>
      </c>
      <c r="N388" s="26">
        <v>1002.375</v>
      </c>
      <c r="O388" s="26">
        <v>150</v>
      </c>
      <c r="P388" s="26">
        <v>0</v>
      </c>
      <c r="Q388" s="26">
        <v>0</v>
      </c>
      <c r="R388" s="26">
        <v>0</v>
      </c>
      <c r="S388" s="26">
        <v>4334.0950864500001</v>
      </c>
    </row>
    <row r="389" spans="1:19" x14ac:dyDescent="0.2">
      <c r="A389" s="5">
        <v>44742</v>
      </c>
      <c r="B389" s="26">
        <v>92843.4</v>
      </c>
      <c r="C389" s="26">
        <v>14.000030000000001</v>
      </c>
      <c r="D389" s="26">
        <v>15770.19</v>
      </c>
      <c r="E389" s="26">
        <v>2772.1056100000001</v>
      </c>
      <c r="F389" s="26"/>
      <c r="G389" s="120">
        <v>16.985790000000001</v>
      </c>
      <c r="H389" s="120">
        <v>2.6292659999999999</v>
      </c>
      <c r="I389" s="26">
        <v>1.452553</v>
      </c>
      <c r="J389" s="26">
        <v>5.1705589999999999</v>
      </c>
      <c r="K389" s="26"/>
      <c r="L389" s="26">
        <v>-627.49504158000025</v>
      </c>
      <c r="M389" s="26">
        <v>-280</v>
      </c>
      <c r="N389" s="26">
        <v>668.25</v>
      </c>
      <c r="O389" s="26">
        <v>100</v>
      </c>
      <c r="P389" s="26">
        <v>0</v>
      </c>
      <c r="Q389" s="26">
        <v>0</v>
      </c>
      <c r="R389" s="26">
        <v>54.2</v>
      </c>
      <c r="S389" s="26">
        <v>4660.3435611000004</v>
      </c>
    </row>
    <row r="390" spans="1:19" x14ac:dyDescent="0.2">
      <c r="A390" s="5">
        <v>44773</v>
      </c>
      <c r="B390" s="26">
        <v>92182.3</v>
      </c>
      <c r="C390" s="26">
        <v>13.999980000000001</v>
      </c>
      <c r="D390" s="26">
        <v>15809.42</v>
      </c>
      <c r="E390" s="26">
        <v>2903.8989879999999</v>
      </c>
      <c r="F390" s="26"/>
      <c r="G390" s="120">
        <v>17.150169999999999</v>
      </c>
      <c r="H390" s="120">
        <v>2.8080229999999999</v>
      </c>
      <c r="I390" s="26">
        <v>1.5101599999999999</v>
      </c>
      <c r="J390" s="26">
        <v>5.0503439999999999</v>
      </c>
      <c r="K390" s="26"/>
      <c r="L390" s="26">
        <v>-326.15311955999982</v>
      </c>
      <c r="M390" s="26">
        <v>890</v>
      </c>
      <c r="N390" s="26">
        <v>668.25</v>
      </c>
      <c r="O390" s="26">
        <v>100</v>
      </c>
      <c r="P390" s="26">
        <v>0</v>
      </c>
      <c r="Q390" s="26">
        <v>0</v>
      </c>
      <c r="R390" s="26">
        <v>145.57142857142858</v>
      </c>
      <c r="S390" s="26">
        <v>2546.6984082380955</v>
      </c>
    </row>
    <row r="391" spans="1:19" x14ac:dyDescent="0.2">
      <c r="A391" s="5">
        <v>44804</v>
      </c>
      <c r="B391" s="26">
        <v>91237.1</v>
      </c>
      <c r="C391" s="26">
        <v>14.00001</v>
      </c>
      <c r="D391" s="26">
        <v>17390.43</v>
      </c>
      <c r="E391" s="26">
        <v>4617.2297079999998</v>
      </c>
      <c r="F391" s="26"/>
      <c r="G391" s="120">
        <v>19.060700000000001</v>
      </c>
      <c r="H391" s="120">
        <v>5.0917880000000002</v>
      </c>
      <c r="I391" s="26">
        <v>1.7004049999999999</v>
      </c>
      <c r="J391" s="26">
        <v>5.2730449999999998</v>
      </c>
      <c r="K391" s="26"/>
      <c r="L391" s="26">
        <v>2438.37379126</v>
      </c>
      <c r="M391" s="26">
        <v>0</v>
      </c>
      <c r="N391" s="26">
        <v>668.25</v>
      </c>
      <c r="O391" s="26">
        <v>100</v>
      </c>
      <c r="P391" s="26">
        <v>0</v>
      </c>
      <c r="Q391" s="26">
        <v>0</v>
      </c>
      <c r="R391" s="26">
        <v>0</v>
      </c>
      <c r="S391" s="26">
        <v>4257.8115618095235</v>
      </c>
    </row>
    <row r="392" spans="1:19" x14ac:dyDescent="0.2">
      <c r="A392" s="5">
        <v>44834</v>
      </c>
      <c r="B392" s="26">
        <v>92104.4</v>
      </c>
      <c r="C392" s="26">
        <v>13.999980000000001</v>
      </c>
      <c r="D392" s="26">
        <v>18884.97</v>
      </c>
      <c r="E392" s="26">
        <v>5990.3586999999998</v>
      </c>
      <c r="F392" s="26"/>
      <c r="G392" s="120">
        <v>20.503879999999999</v>
      </c>
      <c r="H392" s="120">
        <v>6.2147959999999998</v>
      </c>
      <c r="I392" s="26">
        <v>1.5571459999999999</v>
      </c>
      <c r="J392" s="26">
        <v>5.2335240000000001</v>
      </c>
      <c r="K392" s="26"/>
      <c r="L392" s="26">
        <v>1744.4980315599998</v>
      </c>
      <c r="M392" s="26">
        <v>848.5</v>
      </c>
      <c r="N392" s="26">
        <v>668.25</v>
      </c>
      <c r="O392" s="26">
        <v>100</v>
      </c>
      <c r="P392" s="26">
        <v>0</v>
      </c>
      <c r="Q392" s="26">
        <v>0</v>
      </c>
      <c r="R392" s="26">
        <v>0</v>
      </c>
      <c r="S392" s="26">
        <v>5114.0080432727273</v>
      </c>
    </row>
    <row r="393" spans="1:19" x14ac:dyDescent="0.2">
      <c r="A393" s="5">
        <v>44865</v>
      </c>
      <c r="B393" s="26">
        <v>92794.9</v>
      </c>
      <c r="C393" s="26">
        <v>14.000019999999999</v>
      </c>
      <c r="D393" s="26">
        <v>19295.939999999999</v>
      </c>
      <c r="E393" s="26">
        <v>6304.647508</v>
      </c>
      <c r="F393" s="26"/>
      <c r="G393" s="120">
        <v>20.794180000000001</v>
      </c>
      <c r="H393" s="120">
        <v>6.1902109999999997</v>
      </c>
      <c r="I393" s="26">
        <v>1.5501929999999999</v>
      </c>
      <c r="J393" s="26">
        <v>5.3137850000000002</v>
      </c>
      <c r="K393" s="26"/>
      <c r="L393" s="26">
        <v>569.35684852000009</v>
      </c>
      <c r="M393" s="26">
        <v>375</v>
      </c>
      <c r="N393" s="26">
        <v>668.25</v>
      </c>
      <c r="O393" s="26">
        <v>100</v>
      </c>
      <c r="P393" s="26">
        <v>0</v>
      </c>
      <c r="Q393" s="26">
        <v>0</v>
      </c>
      <c r="R393" s="26">
        <v>0</v>
      </c>
      <c r="S393" s="26">
        <v>5322.72229565</v>
      </c>
    </row>
    <row r="394" spans="1:19" x14ac:dyDescent="0.2">
      <c r="A394" s="5">
        <v>44895</v>
      </c>
      <c r="B394" s="26">
        <v>93810.3</v>
      </c>
      <c r="C394" s="26">
        <v>13.99996</v>
      </c>
      <c r="D394" s="26">
        <v>19999.599999999999</v>
      </c>
      <c r="E394" s="26">
        <v>6866.1681820000003</v>
      </c>
      <c r="F394" s="26"/>
      <c r="G394" s="120">
        <v>21.319199999999999</v>
      </c>
      <c r="H394" s="120">
        <v>7.3192399999999997</v>
      </c>
      <c r="I394" s="26">
        <v>1.535013</v>
      </c>
      <c r="J394" s="26">
        <v>5.1874070000000003</v>
      </c>
      <c r="K394" s="26"/>
      <c r="L394" s="26">
        <v>1593.64013105</v>
      </c>
      <c r="M394" s="26">
        <v>-375</v>
      </c>
      <c r="N394" s="26">
        <v>668.25</v>
      </c>
      <c r="O394" s="26">
        <v>100</v>
      </c>
      <c r="P394" s="26">
        <v>0</v>
      </c>
      <c r="Q394" s="26">
        <v>0</v>
      </c>
      <c r="R394" s="26">
        <v>0</v>
      </c>
      <c r="S394" s="26">
        <v>6326.748658090909</v>
      </c>
    </row>
    <row r="395" spans="1:19" x14ac:dyDescent="0.2">
      <c r="A395" s="5">
        <v>44926</v>
      </c>
      <c r="B395" s="26">
        <v>94971.4</v>
      </c>
      <c r="C395" s="26">
        <v>14</v>
      </c>
      <c r="D395" s="26">
        <v>20039.11</v>
      </c>
      <c r="E395" s="26">
        <v>6743.1164849999996</v>
      </c>
      <c r="F395" s="26"/>
      <c r="G395" s="120">
        <v>21.100149999999999</v>
      </c>
      <c r="H395" s="120">
        <v>6.8340569999999996</v>
      </c>
      <c r="I395" s="26">
        <v>1.8280240000000001</v>
      </c>
      <c r="J395" s="26">
        <v>4.8611709999999997</v>
      </c>
      <c r="K395" s="26"/>
      <c r="L395" s="26">
        <v>-962.14624453000033</v>
      </c>
      <c r="M395" s="26">
        <v>1330</v>
      </c>
      <c r="N395" s="26">
        <v>808.31557999999995</v>
      </c>
      <c r="O395" s="26">
        <v>120.6486</v>
      </c>
      <c r="P395" s="26">
        <v>0</v>
      </c>
      <c r="Q395" s="26">
        <v>0</v>
      </c>
      <c r="R395" s="26">
        <v>0</v>
      </c>
      <c r="S395" s="26">
        <v>6771.3583964500003</v>
      </c>
    </row>
    <row r="396" spans="1:19" x14ac:dyDescent="0.2">
      <c r="A396" s="5">
        <v>44957</v>
      </c>
      <c r="B396" s="26">
        <v>94559.9</v>
      </c>
      <c r="C396" s="26">
        <v>14.000019999999999</v>
      </c>
      <c r="D396" s="26">
        <v>20681.89</v>
      </c>
      <c r="E396" s="26">
        <v>7443.5070450000003</v>
      </c>
      <c r="F396" s="26"/>
      <c r="G396" s="120">
        <v>21.46163</v>
      </c>
      <c r="H396" s="120">
        <v>7.7561419999999996</v>
      </c>
      <c r="I396" s="26">
        <v>1.553936</v>
      </c>
      <c r="J396" s="26">
        <v>4.8443339999999999</v>
      </c>
      <c r="K396" s="26"/>
      <c r="L396" s="26">
        <v>535.63346608999996</v>
      </c>
      <c r="M396" s="26">
        <v>2997.5</v>
      </c>
      <c r="N396" s="26">
        <v>668.25</v>
      </c>
      <c r="O396" s="26">
        <v>100</v>
      </c>
      <c r="P396" s="26">
        <v>0</v>
      </c>
      <c r="Q396" s="26">
        <v>0</v>
      </c>
      <c r="R396" s="26">
        <v>0</v>
      </c>
      <c r="S396" s="26">
        <v>6136.1987588095235</v>
      </c>
    </row>
    <row r="397" spans="1:19" x14ac:dyDescent="0.2">
      <c r="A397" s="5">
        <v>44985</v>
      </c>
      <c r="B397" s="26">
        <v>94927.6</v>
      </c>
      <c r="C397" s="26">
        <v>14.00004</v>
      </c>
      <c r="D397" s="26">
        <v>19370.75</v>
      </c>
      <c r="E397" s="26">
        <v>6080.8721610000002</v>
      </c>
      <c r="F397" s="26"/>
      <c r="G397" s="120">
        <v>20.405809999999999</v>
      </c>
      <c r="H397" s="120">
        <v>6.4797799999999999</v>
      </c>
      <c r="I397" s="26">
        <v>1.6182859999999999</v>
      </c>
      <c r="J397" s="26">
        <v>5.0514039999999998</v>
      </c>
      <c r="K397" s="26"/>
      <c r="L397" s="26">
        <v>1137.8566795299998</v>
      </c>
      <c r="M397" s="26">
        <v>-2620</v>
      </c>
      <c r="N397" s="26">
        <v>668.25</v>
      </c>
      <c r="O397" s="26">
        <v>100</v>
      </c>
      <c r="P397" s="26">
        <v>0</v>
      </c>
      <c r="Q397" s="26">
        <v>0</v>
      </c>
      <c r="R397" s="26">
        <v>0</v>
      </c>
      <c r="S397" s="26">
        <v>6910.6945252222222</v>
      </c>
    </row>
    <row r="398" spans="1:19" x14ac:dyDescent="0.2">
      <c r="A398" s="5">
        <v>45016</v>
      </c>
      <c r="B398" s="26">
        <v>95569.1</v>
      </c>
      <c r="C398" s="26">
        <v>14.000030000000001</v>
      </c>
      <c r="D398" s="26">
        <v>18338.25</v>
      </c>
      <c r="E398" s="26">
        <v>4958.5727870000001</v>
      </c>
      <c r="F398" s="26"/>
      <c r="G398" s="120">
        <v>19.188469999999999</v>
      </c>
      <c r="H398" s="120">
        <v>5.2605919999999999</v>
      </c>
      <c r="I398" s="26">
        <v>1.4929509999999999</v>
      </c>
      <c r="J398" s="26">
        <v>4.6565589999999997</v>
      </c>
      <c r="K398" s="26"/>
      <c r="L398" s="26">
        <v>978.17563121000035</v>
      </c>
      <c r="M398" s="26">
        <v>-875</v>
      </c>
      <c r="N398" s="26">
        <v>668.25</v>
      </c>
      <c r="O398" s="26">
        <v>100</v>
      </c>
      <c r="P398" s="26">
        <v>0</v>
      </c>
      <c r="Q398" s="26">
        <v>0</v>
      </c>
      <c r="R398" s="26">
        <v>16.272727272727273</v>
      </c>
      <c r="S398" s="26">
        <v>6563.3200300909093</v>
      </c>
    </row>
    <row r="399" spans="1:19" x14ac:dyDescent="0.2">
      <c r="A399" s="5">
        <v>45046</v>
      </c>
      <c r="B399" s="26">
        <v>95228</v>
      </c>
      <c r="C399" s="26">
        <v>13.999980000000001</v>
      </c>
      <c r="D399" s="26">
        <v>18228</v>
      </c>
      <c r="E399" s="26">
        <v>4896.0784759999997</v>
      </c>
      <c r="F399" s="26"/>
      <c r="G399" s="120">
        <v>19.14143</v>
      </c>
      <c r="H399" s="120">
        <v>5.0971349999999997</v>
      </c>
      <c r="I399" s="26">
        <v>1.5666610000000001</v>
      </c>
      <c r="J399" s="26">
        <v>4.5011359999999998</v>
      </c>
      <c r="K399" s="26"/>
      <c r="L399" s="26">
        <v>-141.03224792999998</v>
      </c>
      <c r="M399" s="26">
        <v>804.5</v>
      </c>
      <c r="N399" s="26">
        <v>668.25</v>
      </c>
      <c r="O399" s="26">
        <v>100</v>
      </c>
      <c r="P399" s="26">
        <v>0</v>
      </c>
      <c r="Q399" s="26">
        <v>0</v>
      </c>
      <c r="R399" s="26">
        <v>182.77777777777777</v>
      </c>
      <c r="S399" s="26">
        <v>4690.4578187222223</v>
      </c>
    </row>
    <row r="400" spans="1:19" x14ac:dyDescent="0.2">
      <c r="A400" s="5">
        <v>45077</v>
      </c>
      <c r="B400" s="26">
        <v>94675</v>
      </c>
      <c r="C400" s="26">
        <v>14</v>
      </c>
      <c r="D400" s="26">
        <v>20523.64</v>
      </c>
      <c r="E400" s="26">
        <v>7269.1324029999996</v>
      </c>
      <c r="F400" s="26"/>
      <c r="G400" s="120">
        <v>21.677990000000001</v>
      </c>
      <c r="H400" s="120">
        <v>7.6779510000000002</v>
      </c>
      <c r="I400" s="26">
        <v>1.5447580000000001</v>
      </c>
      <c r="J400" s="26">
        <v>4.8077699999999997</v>
      </c>
      <c r="K400" s="26"/>
      <c r="L400" s="26">
        <v>1319.1601570399998</v>
      </c>
      <c r="M400" s="26">
        <v>1465</v>
      </c>
      <c r="N400" s="26">
        <v>668.25</v>
      </c>
      <c r="O400" s="26">
        <v>100</v>
      </c>
      <c r="P400" s="26">
        <v>0</v>
      </c>
      <c r="Q400" s="26">
        <v>0</v>
      </c>
      <c r="R400" s="26">
        <v>21.318181818181817</v>
      </c>
      <c r="S400" s="26">
        <v>6307.4848476818179</v>
      </c>
    </row>
    <row r="401" spans="1:19" x14ac:dyDescent="0.2">
      <c r="A401" s="5">
        <v>45107</v>
      </c>
      <c r="B401" s="26">
        <v>95903.9</v>
      </c>
      <c r="C401" s="26">
        <v>14.000109999999999</v>
      </c>
      <c r="D401" s="26">
        <v>18415.599999999999</v>
      </c>
      <c r="E401" s="26">
        <v>4989.0474050000003</v>
      </c>
      <c r="F401" s="26"/>
      <c r="G401" s="120">
        <v>19.20214</v>
      </c>
      <c r="H401" s="120">
        <v>5.2821850000000001</v>
      </c>
      <c r="I401" s="26">
        <v>1.5646979999999999</v>
      </c>
      <c r="J401" s="26">
        <v>5.1292770000000001</v>
      </c>
      <c r="K401" s="26"/>
      <c r="L401" s="26">
        <v>-1790.0905624100003</v>
      </c>
      <c r="M401" s="26">
        <v>0</v>
      </c>
      <c r="N401" s="26">
        <v>923.22375</v>
      </c>
      <c r="O401" s="26">
        <v>137.5</v>
      </c>
      <c r="P401" s="26">
        <v>0</v>
      </c>
      <c r="Q401" s="26">
        <v>0</v>
      </c>
      <c r="R401" s="26">
        <v>211</v>
      </c>
      <c r="S401" s="26">
        <v>7012.3135628500004</v>
      </c>
    </row>
    <row r="402" spans="1:19" x14ac:dyDescent="0.2">
      <c r="A402" s="5">
        <v>45138</v>
      </c>
      <c r="B402" s="26">
        <v>95016.1</v>
      </c>
      <c r="C402" s="26">
        <v>14.00005</v>
      </c>
      <c r="D402" s="26">
        <v>19813.080000000002</v>
      </c>
      <c r="E402" s="26">
        <v>6510.8319979999997</v>
      </c>
      <c r="F402" s="26"/>
      <c r="G402" s="120">
        <v>20.852340000000002</v>
      </c>
      <c r="H402" s="120">
        <v>6.5179479999999996</v>
      </c>
      <c r="I402" s="26">
        <v>1.5654189999999999</v>
      </c>
      <c r="J402" s="26">
        <v>5.189692</v>
      </c>
      <c r="K402" s="26"/>
      <c r="L402" s="26">
        <v>2076.09337448</v>
      </c>
      <c r="M402" s="26">
        <v>110</v>
      </c>
      <c r="N402" s="26">
        <v>668.25</v>
      </c>
      <c r="O402" s="26">
        <v>100</v>
      </c>
      <c r="P402" s="26">
        <v>0</v>
      </c>
      <c r="Q402" s="26">
        <v>0</v>
      </c>
      <c r="R402" s="26">
        <v>191.61904761904762</v>
      </c>
      <c r="S402" s="26">
        <v>5473.4199857619051</v>
      </c>
    </row>
    <row r="403" spans="1:19" x14ac:dyDescent="0.2">
      <c r="A403" s="5">
        <v>45169</v>
      </c>
      <c r="B403" s="26">
        <v>96392.5</v>
      </c>
      <c r="C403" s="26">
        <v>13.99996</v>
      </c>
      <c r="D403" s="26">
        <v>19148.900000000001</v>
      </c>
      <c r="E403" s="26">
        <v>5653.9742459999998</v>
      </c>
      <c r="F403" s="26"/>
      <c r="G403" s="120">
        <v>19.865549999999999</v>
      </c>
      <c r="H403" s="120">
        <v>5.8656079999999999</v>
      </c>
      <c r="I403" s="26">
        <v>1.522527</v>
      </c>
      <c r="J403" s="26">
        <v>5.3170679999999999</v>
      </c>
      <c r="K403" s="26"/>
      <c r="L403" s="26">
        <v>-130.34851341999979</v>
      </c>
      <c r="M403" s="26">
        <v>120</v>
      </c>
      <c r="N403" s="26">
        <v>668.25</v>
      </c>
      <c r="O403" s="26">
        <v>100</v>
      </c>
      <c r="P403" s="26">
        <v>0</v>
      </c>
      <c r="Q403" s="26">
        <v>0</v>
      </c>
      <c r="R403" s="26">
        <v>35.095238095238095</v>
      </c>
      <c r="S403" s="26">
        <v>7237.924988857143</v>
      </c>
    </row>
    <row r="404" spans="1:19" x14ac:dyDescent="0.2">
      <c r="A404" s="5">
        <v>45199</v>
      </c>
      <c r="B404" s="26">
        <v>96407.1</v>
      </c>
      <c r="C404" s="26">
        <v>14.00001</v>
      </c>
      <c r="D404" s="26">
        <v>18353.79</v>
      </c>
      <c r="E404" s="26">
        <v>4856.7868289999997</v>
      </c>
      <c r="F404" s="26"/>
      <c r="G404" s="120">
        <v>19.037800000000001</v>
      </c>
      <c r="H404" s="120">
        <v>5.3658910000000004</v>
      </c>
      <c r="I404" s="26">
        <v>1.5638890000000001</v>
      </c>
      <c r="J404" s="26">
        <v>5.3810079999999996</v>
      </c>
      <c r="K404" s="26"/>
      <c r="L404" s="26">
        <v>267.37527292999977</v>
      </c>
      <c r="M404" s="26">
        <v>26.5</v>
      </c>
      <c r="N404" s="26">
        <v>1172.3575000000001</v>
      </c>
      <c r="O404" s="26">
        <v>175</v>
      </c>
      <c r="P404" s="26">
        <v>0</v>
      </c>
      <c r="Q404" s="26">
        <v>0</v>
      </c>
      <c r="R404" s="26">
        <v>0</v>
      </c>
      <c r="S404" s="26">
        <v>5965.4936361500004</v>
      </c>
    </row>
    <row r="405" spans="1:19" x14ac:dyDescent="0.2">
      <c r="A405" s="5">
        <v>45230</v>
      </c>
      <c r="B405" s="26">
        <v>96588.2</v>
      </c>
      <c r="C405" s="26">
        <v>14.00005</v>
      </c>
      <c r="D405" s="26">
        <v>18682.57</v>
      </c>
      <c r="E405" s="26">
        <v>5160.2170150000002</v>
      </c>
      <c r="F405" s="26"/>
      <c r="G405" s="120">
        <v>19.342490000000002</v>
      </c>
      <c r="H405" s="120">
        <v>4.9705859999999999</v>
      </c>
      <c r="I405" s="26">
        <v>1.5639590000000001</v>
      </c>
      <c r="J405" s="26">
        <v>5.3907740000000004</v>
      </c>
      <c r="K405" s="26"/>
      <c r="L405" s="26">
        <v>1695.6196941199996</v>
      </c>
      <c r="M405" s="26">
        <v>-30</v>
      </c>
      <c r="N405" s="26">
        <v>668.25</v>
      </c>
      <c r="O405" s="26">
        <v>100</v>
      </c>
      <c r="P405" s="26">
        <v>0</v>
      </c>
      <c r="Q405" s="26">
        <v>0</v>
      </c>
      <c r="R405" s="26">
        <v>13.636363636363637</v>
      </c>
      <c r="S405" s="26">
        <v>4854.4407043181818</v>
      </c>
    </row>
    <row r="406" spans="1:19" x14ac:dyDescent="0.2">
      <c r="A406" s="5">
        <v>45260</v>
      </c>
      <c r="B406" s="26">
        <v>95856.6</v>
      </c>
      <c r="C406" s="26">
        <v>13.999980000000001</v>
      </c>
      <c r="D406" s="26">
        <v>17606.419999999998</v>
      </c>
      <c r="E406" s="26">
        <v>4186.5017760000001</v>
      </c>
      <c r="F406" s="26"/>
      <c r="G406" s="120">
        <v>19.103739999999998</v>
      </c>
      <c r="H406" s="120">
        <v>4.0596059999999996</v>
      </c>
      <c r="I406" s="26">
        <v>1.6492340000000001</v>
      </c>
      <c r="J406" s="26">
        <v>4.6938510000000004</v>
      </c>
      <c r="K406" s="26"/>
      <c r="L406" s="26">
        <v>-878.22421223000003</v>
      </c>
      <c r="M406" s="26">
        <v>300</v>
      </c>
      <c r="N406" s="26">
        <v>868.42139199999997</v>
      </c>
      <c r="O406" s="26">
        <v>129.44</v>
      </c>
      <c r="P406" s="26">
        <v>0</v>
      </c>
      <c r="Q406" s="26">
        <v>3.7590476190476192</v>
      </c>
      <c r="R406" s="26">
        <v>130.5</v>
      </c>
      <c r="S406" s="26">
        <v>4901.4876947142857</v>
      </c>
    </row>
    <row r="407" spans="1:19" x14ac:dyDescent="0.2">
      <c r="A407" s="5">
        <v>45291</v>
      </c>
      <c r="B407" s="26">
        <v>96334.2</v>
      </c>
      <c r="C407" s="26">
        <v>14.00001</v>
      </c>
      <c r="D407" s="26">
        <v>16459.669999999998</v>
      </c>
      <c r="E407" s="26">
        <v>2972.8861189999998</v>
      </c>
      <c r="F407" s="26"/>
      <c r="G407" s="120">
        <v>17.086010000000002</v>
      </c>
      <c r="H407" s="120">
        <v>3.2334309999999999</v>
      </c>
      <c r="I407" s="26">
        <v>1.8578030000000001</v>
      </c>
      <c r="J407" s="26">
        <v>4.708469</v>
      </c>
      <c r="K407" s="26"/>
      <c r="L407" s="26">
        <v>-624.99483787999998</v>
      </c>
      <c r="M407" s="26">
        <v>0</v>
      </c>
      <c r="N407" s="26">
        <v>668.25</v>
      </c>
      <c r="O407" s="26">
        <v>100</v>
      </c>
      <c r="P407" s="26">
        <v>0</v>
      </c>
      <c r="Q407" s="26">
        <v>0</v>
      </c>
      <c r="R407" s="26">
        <v>282.42105263157896</v>
      </c>
      <c r="S407" s="26">
        <v>4604.1156888947371</v>
      </c>
    </row>
    <row r="408" spans="1:19" x14ac:dyDescent="0.2">
      <c r="A408" s="5">
        <v>45322</v>
      </c>
      <c r="B408" s="26">
        <v>96400.1</v>
      </c>
      <c r="C408" s="26">
        <v>13.99999</v>
      </c>
      <c r="D408" s="26">
        <v>17026.080000000002</v>
      </c>
      <c r="E408" s="26">
        <v>3530.0580110000001</v>
      </c>
      <c r="F408" s="26"/>
      <c r="G408" s="120">
        <v>17.66189</v>
      </c>
      <c r="H408" s="120">
        <v>3.6619259999999998</v>
      </c>
      <c r="I408" s="26">
        <v>1.534127</v>
      </c>
      <c r="J408" s="26">
        <v>4.4726600000000003</v>
      </c>
      <c r="K408" s="26"/>
      <c r="L408" s="26">
        <v>-1191.9762182199997</v>
      </c>
      <c r="M408" s="26">
        <v>0</v>
      </c>
      <c r="N408" s="26">
        <v>668.25</v>
      </c>
      <c r="O408" s="26">
        <v>100</v>
      </c>
      <c r="P408" s="26">
        <v>0</v>
      </c>
      <c r="Q408" s="26">
        <v>96.952251363636364</v>
      </c>
      <c r="R408" s="26">
        <v>335.59090909090907</v>
      </c>
      <c r="S408" s="26">
        <v>3021.0977573181817</v>
      </c>
    </row>
    <row r="409" spans="1:19" x14ac:dyDescent="0.2">
      <c r="A409" s="5">
        <v>45351</v>
      </c>
      <c r="B409" s="26">
        <v>96893.3</v>
      </c>
      <c r="C409" s="26">
        <v>14.00004</v>
      </c>
      <c r="D409" s="26">
        <v>17503.63</v>
      </c>
      <c r="E409" s="26">
        <v>3938.5695909999999</v>
      </c>
      <c r="F409" s="26"/>
      <c r="G409" s="120">
        <v>18.06485</v>
      </c>
      <c r="H409" s="120">
        <v>3.9537309999999999</v>
      </c>
      <c r="I409" s="26">
        <v>1.592886</v>
      </c>
      <c r="J409" s="26">
        <v>4.4914779999999999</v>
      </c>
      <c r="K409" s="26"/>
      <c r="L409" s="26">
        <v>649.67236833000015</v>
      </c>
      <c r="M409" s="26">
        <v>550</v>
      </c>
      <c r="N409" s="26">
        <v>668.25</v>
      </c>
      <c r="O409" s="26">
        <v>100</v>
      </c>
      <c r="P409" s="26">
        <v>0</v>
      </c>
      <c r="Q409" s="26">
        <v>0</v>
      </c>
      <c r="R409" s="26">
        <v>108.05263157894737</v>
      </c>
      <c r="S409" s="26">
        <v>3806.0254232105262</v>
      </c>
    </row>
    <row r="410" spans="1:19" x14ac:dyDescent="0.2">
      <c r="A410" s="5">
        <v>45382</v>
      </c>
      <c r="B410" s="26">
        <v>97685.6</v>
      </c>
      <c r="C410" s="26">
        <v>14.000019999999999</v>
      </c>
      <c r="D410" s="26">
        <v>17939.38</v>
      </c>
      <c r="E410" s="26">
        <v>4263.4022420000001</v>
      </c>
      <c r="F410" s="26"/>
      <c r="G410" s="120">
        <v>18.364409999999999</v>
      </c>
      <c r="H410" s="120">
        <v>4.3197770000000002</v>
      </c>
      <c r="I410" s="26">
        <v>1.47729</v>
      </c>
      <c r="J410" s="26">
        <v>4.2287749999999997</v>
      </c>
      <c r="K410" s="26"/>
      <c r="L410" s="26">
        <v>47.910171160000061</v>
      </c>
      <c r="M410" s="26">
        <v>1000</v>
      </c>
      <c r="N410" s="26">
        <v>668.25</v>
      </c>
      <c r="O410" s="26">
        <v>100</v>
      </c>
      <c r="P410" s="26">
        <v>0</v>
      </c>
      <c r="Q410" s="26">
        <v>0</v>
      </c>
      <c r="R410" s="26">
        <v>85.95</v>
      </c>
      <c r="S410" s="26">
        <v>4505.7540341000004</v>
      </c>
    </row>
    <row r="411" spans="1:19" x14ac:dyDescent="0.2">
      <c r="A411" s="5">
        <v>45412</v>
      </c>
      <c r="B411" s="26">
        <v>97114.5</v>
      </c>
      <c r="C411" s="26">
        <v>13.999969999999999</v>
      </c>
      <c r="D411" s="26">
        <v>17799.77</v>
      </c>
      <c r="E411" s="26">
        <v>4203.7365490000002</v>
      </c>
      <c r="F411" s="26"/>
      <c r="G411" s="120">
        <v>18.32864</v>
      </c>
      <c r="H411" s="120">
        <v>4.2478720000000001</v>
      </c>
      <c r="I411" s="26">
        <v>1.6741060000000001</v>
      </c>
      <c r="J411" s="26">
        <v>4.1286579999999997</v>
      </c>
      <c r="K411" s="26"/>
      <c r="L411" s="26">
        <v>50.762971840000127</v>
      </c>
      <c r="M411" s="26">
        <v>360</v>
      </c>
      <c r="N411" s="26">
        <v>668.25</v>
      </c>
      <c r="O411" s="26">
        <v>100</v>
      </c>
      <c r="P411" s="26">
        <v>0</v>
      </c>
      <c r="Q411" s="26">
        <v>12.040100000000001</v>
      </c>
      <c r="R411" s="26">
        <v>177.45</v>
      </c>
      <c r="S411" s="26">
        <v>3926.4855284999999</v>
      </c>
    </row>
    <row r="412" spans="1:19" x14ac:dyDescent="0.2">
      <c r="A412" s="5">
        <v>45443</v>
      </c>
      <c r="B412" s="26">
        <v>97913.600000000006</v>
      </c>
      <c r="C412" s="26">
        <v>14</v>
      </c>
      <c r="D412" s="26">
        <v>17356.439999999999</v>
      </c>
      <c r="E412" s="26">
        <v>3648.5369639999999</v>
      </c>
      <c r="F412" s="26"/>
      <c r="G412" s="120">
        <v>17.726279999999999</v>
      </c>
      <c r="H412" s="120">
        <v>3.7262439999999999</v>
      </c>
      <c r="I412" s="26">
        <v>1.5959989999999999</v>
      </c>
      <c r="J412" s="26">
        <v>4.2929740000000001</v>
      </c>
      <c r="K412" s="26"/>
      <c r="L412" s="26">
        <v>-247.91717662000002</v>
      </c>
      <c r="M412" s="26">
        <v>0</v>
      </c>
      <c r="N412" s="26">
        <v>668.25</v>
      </c>
      <c r="O412" s="26">
        <v>100</v>
      </c>
      <c r="P412" s="26">
        <v>0</v>
      </c>
      <c r="Q412" s="26">
        <v>15.473886214285715</v>
      </c>
      <c r="R412" s="26">
        <v>50.952380952380949</v>
      </c>
      <c r="S412" s="26">
        <v>4261.2784672380949</v>
      </c>
    </row>
    <row r="413" spans="1:19" x14ac:dyDescent="0.2">
      <c r="A413" s="5">
        <v>45473</v>
      </c>
      <c r="B413" s="26">
        <v>97458.3</v>
      </c>
      <c r="C413" s="26">
        <v>14.00004</v>
      </c>
      <c r="D413" s="26">
        <v>16503.099999999999</v>
      </c>
      <c r="E413" s="26">
        <v>2858.9419079999998</v>
      </c>
      <c r="F413" s="26"/>
      <c r="G413" s="120">
        <v>16.933499999999999</v>
      </c>
      <c r="H413" s="120">
        <v>3.1085090000000002</v>
      </c>
      <c r="I413" s="26">
        <v>1.3158449999999999</v>
      </c>
      <c r="J413" s="26">
        <v>4.662954</v>
      </c>
      <c r="K413" s="26"/>
      <c r="L413" s="26">
        <v>-1791.1290399100003</v>
      </c>
      <c r="M413" s="26">
        <v>0</v>
      </c>
      <c r="N413" s="26">
        <v>668.25</v>
      </c>
      <c r="O413" s="26">
        <v>100</v>
      </c>
      <c r="P413" s="26">
        <v>0</v>
      </c>
      <c r="Q413" s="26">
        <v>98.051410631578946</v>
      </c>
      <c r="R413" s="26">
        <v>249.05263157894737</v>
      </c>
      <c r="S413" s="26">
        <v>3914.0235804210524</v>
      </c>
    </row>
    <row r="414" spans="1:19" x14ac:dyDescent="0.2">
      <c r="A414" s="5">
        <v>45504</v>
      </c>
      <c r="B414" s="26">
        <v>96223.2</v>
      </c>
      <c r="C414" s="26">
        <v>9.9999789999999997</v>
      </c>
      <c r="D414" s="26">
        <v>15645.28</v>
      </c>
      <c r="E414" s="26">
        <v>6022.9635760000001</v>
      </c>
      <c r="F414" s="26"/>
      <c r="G414" s="120">
        <v>16.259370000000001</v>
      </c>
      <c r="H414" s="120">
        <v>6.2594050000000001</v>
      </c>
      <c r="I414" s="26">
        <v>1.527158</v>
      </c>
      <c r="J414" s="26">
        <v>4.5219449999999997</v>
      </c>
      <c r="K414" s="26"/>
      <c r="L414" s="26">
        <v>-1287.3737824599998</v>
      </c>
      <c r="M414" s="26">
        <v>0</v>
      </c>
      <c r="N414" s="26">
        <v>1008.2149999999999</v>
      </c>
      <c r="O414" s="26">
        <v>150</v>
      </c>
      <c r="P414" s="26">
        <v>0</v>
      </c>
      <c r="Q414" s="26">
        <v>63.024025608695652</v>
      </c>
      <c r="R414" s="26">
        <v>349.30434782608694</v>
      </c>
      <c r="S414" s="26">
        <v>3462.3806263478259</v>
      </c>
    </row>
    <row r="415" spans="1:19" x14ac:dyDescent="0.2">
      <c r="A415" s="5">
        <v>45535</v>
      </c>
      <c r="B415" s="26">
        <v>96487.3</v>
      </c>
      <c r="C415" s="26">
        <v>9.9999690000000001</v>
      </c>
      <c r="D415" s="26">
        <v>15699.91</v>
      </c>
      <c r="E415" s="26">
        <v>6051.1774930000001</v>
      </c>
      <c r="F415" s="26"/>
      <c r="G415" s="120">
        <v>16.27148</v>
      </c>
      <c r="H415" s="120">
        <v>6.1210129999999996</v>
      </c>
      <c r="I415" s="26">
        <v>1.367434</v>
      </c>
      <c r="J415" s="26">
        <v>5.2893790000000003</v>
      </c>
      <c r="K415" s="26"/>
      <c r="L415" s="26">
        <v>1077.4056406900002</v>
      </c>
      <c r="M415" s="26">
        <v>0</v>
      </c>
      <c r="N415" s="26">
        <v>838.23249999999996</v>
      </c>
      <c r="O415" s="26">
        <v>125</v>
      </c>
      <c r="P415" s="26">
        <v>0</v>
      </c>
      <c r="Q415" s="26">
        <v>0</v>
      </c>
      <c r="R415" s="26">
        <v>34.38095238095238</v>
      </c>
      <c r="S415" s="26">
        <v>5923.3442161904759</v>
      </c>
    </row>
    <row r="416" spans="1:19" x14ac:dyDescent="0.2">
      <c r="A416" s="5">
        <v>45565</v>
      </c>
      <c r="B416" s="26">
        <v>97361.7</v>
      </c>
      <c r="C416" s="26">
        <v>10.000030000000001</v>
      </c>
      <c r="D416" s="26">
        <v>15546.69</v>
      </c>
      <c r="E416" s="26">
        <v>5810.5156440000001</v>
      </c>
      <c r="F416" s="26"/>
      <c r="G416" s="120">
        <v>15.967969999999999</v>
      </c>
      <c r="H416" s="120">
        <v>6.3784830000000001</v>
      </c>
      <c r="I416" s="26">
        <v>1.407124</v>
      </c>
      <c r="J416" s="26">
        <v>5.793221</v>
      </c>
      <c r="K416" s="26"/>
      <c r="L416" s="26">
        <v>449.24423746999969</v>
      </c>
      <c r="M416" s="26">
        <v>0</v>
      </c>
      <c r="N416" s="26">
        <v>668.25</v>
      </c>
      <c r="O416" s="26">
        <v>100</v>
      </c>
      <c r="P416" s="26">
        <v>0</v>
      </c>
      <c r="Q416" s="26">
        <v>0</v>
      </c>
      <c r="R416" s="26">
        <v>0</v>
      </c>
      <c r="S416" s="26">
        <v>6477.4558404500003</v>
      </c>
    </row>
    <row r="417" spans="1:19" x14ac:dyDescent="0.2">
      <c r="A417" s="5">
        <v>45596</v>
      </c>
      <c r="B417" s="26">
        <v>97626.8</v>
      </c>
      <c r="C417" s="26">
        <v>10.000019999999999</v>
      </c>
      <c r="D417" s="26">
        <v>15710.38</v>
      </c>
      <c r="E417" s="26">
        <v>5947.7005559999998</v>
      </c>
      <c r="F417" s="26"/>
      <c r="G417" s="120">
        <v>16.092279999999999</v>
      </c>
      <c r="H417" s="120">
        <v>6.092282</v>
      </c>
      <c r="I417" s="26">
        <v>1.4647619999999999</v>
      </c>
      <c r="J417" s="26">
        <v>4.4052619999999996</v>
      </c>
      <c r="K417" s="26"/>
      <c r="L417" s="26">
        <v>768.27368272000001</v>
      </c>
      <c r="M417" s="26">
        <v>0</v>
      </c>
      <c r="N417" s="26">
        <v>668.25</v>
      </c>
      <c r="O417" s="26">
        <v>100</v>
      </c>
      <c r="P417" s="26">
        <v>0</v>
      </c>
      <c r="Q417" s="26">
        <v>0</v>
      </c>
      <c r="R417" s="26">
        <v>0</v>
      </c>
      <c r="S417" s="26">
        <v>6273.3264603181815</v>
      </c>
    </row>
    <row r="418" spans="1:19" x14ac:dyDescent="0.2">
      <c r="A418" s="5">
        <v>45626</v>
      </c>
      <c r="B418" s="26">
        <v>97710</v>
      </c>
      <c r="C418" s="26">
        <v>10</v>
      </c>
      <c r="D418" s="26">
        <v>15947.09</v>
      </c>
      <c r="E418" s="26">
        <v>6176.0938150000002</v>
      </c>
      <c r="F418" s="26"/>
      <c r="G418" s="120">
        <v>16.32084</v>
      </c>
      <c r="H418" s="120">
        <v>6.1985469999999996</v>
      </c>
      <c r="I418" s="26">
        <v>1.3358920000000001</v>
      </c>
      <c r="J418" s="26">
        <v>5.2609069999999996</v>
      </c>
      <c r="K418" s="26"/>
      <c r="L418" s="26">
        <v>886.38244319</v>
      </c>
      <c r="M418" s="26">
        <v>0</v>
      </c>
      <c r="N418" s="26">
        <v>861.28212699999995</v>
      </c>
      <c r="O418" s="26">
        <v>128.38999999999999</v>
      </c>
      <c r="P418" s="26">
        <v>0</v>
      </c>
      <c r="Q418" s="26">
        <v>0</v>
      </c>
      <c r="R418" s="26">
        <v>0</v>
      </c>
      <c r="S418" s="26">
        <v>6590.3586787142858</v>
      </c>
    </row>
    <row r="419" spans="1:19" x14ac:dyDescent="0.2">
      <c r="A419" s="5">
        <v>45657</v>
      </c>
      <c r="B419" s="26">
        <v>98107.9</v>
      </c>
      <c r="C419" s="26">
        <v>10.00001</v>
      </c>
      <c r="D419" s="26">
        <v>14756.81</v>
      </c>
      <c r="E419" s="26">
        <v>4946.0242799999996</v>
      </c>
      <c r="F419" s="26"/>
      <c r="G419" s="120">
        <v>15.041410000000001</v>
      </c>
      <c r="H419" s="120">
        <v>5.4262699999999997</v>
      </c>
      <c r="I419" s="26">
        <v>1.847048</v>
      </c>
      <c r="J419" s="26">
        <v>4.7509969999999999</v>
      </c>
      <c r="K419" s="26"/>
      <c r="L419" s="26">
        <v>-492.34721388999992</v>
      </c>
      <c r="M419" s="26">
        <v>275</v>
      </c>
      <c r="N419" s="26">
        <v>1067.5122940000001</v>
      </c>
      <c r="O419" s="26">
        <v>159.58000000000001</v>
      </c>
      <c r="P419" s="26">
        <v>0</v>
      </c>
      <c r="Q419" s="26">
        <v>0</v>
      </c>
      <c r="R419" s="26">
        <v>0</v>
      </c>
      <c r="S419" s="26">
        <v>6026.8995593</v>
      </c>
    </row>
    <row r="420" spans="1:19" x14ac:dyDescent="0.2">
      <c r="A420" s="5">
        <v>45688</v>
      </c>
      <c r="B420" s="26">
        <v>98782.8</v>
      </c>
      <c r="C420" s="26">
        <v>10.000019999999999</v>
      </c>
      <c r="D420" s="26">
        <v>15006.97</v>
      </c>
      <c r="E420" s="26">
        <v>5128.6904649999997</v>
      </c>
      <c r="F420" s="26"/>
      <c r="G420" s="120">
        <v>15.191890000000001</v>
      </c>
      <c r="H420" s="120">
        <v>5.2520280000000001</v>
      </c>
      <c r="I420" s="26">
        <v>1.3775679999999999</v>
      </c>
      <c r="J420" s="26">
        <v>5.0540510000000003</v>
      </c>
      <c r="K420" s="26"/>
      <c r="L420" s="26">
        <v>1055.2144402399999</v>
      </c>
      <c r="M420" s="26">
        <v>0</v>
      </c>
      <c r="N420" s="26">
        <v>678.44894999999997</v>
      </c>
      <c r="O420" s="26">
        <v>101.5</v>
      </c>
      <c r="P420" s="26">
        <v>0</v>
      </c>
      <c r="Q420" s="26">
        <v>0</v>
      </c>
      <c r="R420" s="26">
        <v>73.86363636363636</v>
      </c>
      <c r="S420" s="26">
        <v>4824.963688136364</v>
      </c>
    </row>
    <row r="421" spans="1:19" x14ac:dyDescent="0.2">
      <c r="A421" s="5">
        <v>45716</v>
      </c>
      <c r="B421" s="26">
        <v>98894.7</v>
      </c>
      <c r="C421" s="26">
        <v>10.000030000000001</v>
      </c>
      <c r="D421" s="26">
        <v>16510.32</v>
      </c>
      <c r="E421" s="26">
        <v>6620.8498570000002</v>
      </c>
      <c r="F421" s="26"/>
      <c r="G421" s="120">
        <v>16.694839999999999</v>
      </c>
      <c r="H421" s="120">
        <v>6.5846799999999996</v>
      </c>
      <c r="I421" s="26">
        <v>1.4539709999999999</v>
      </c>
      <c r="J421" s="26">
        <v>5.5056820000000002</v>
      </c>
      <c r="K421" s="26"/>
      <c r="L421" s="26">
        <v>897.75336501000015</v>
      </c>
      <c r="M421" s="26">
        <v>1210</v>
      </c>
      <c r="N421" s="26">
        <v>668.25</v>
      </c>
      <c r="O421" s="26">
        <v>100</v>
      </c>
      <c r="P421" s="26">
        <v>0</v>
      </c>
      <c r="Q421" s="26">
        <v>0</v>
      </c>
      <c r="R421" s="26">
        <v>0</v>
      </c>
      <c r="S421" s="26">
        <v>6571.4241207499999</v>
      </c>
    </row>
    <row r="422" spans="1:19" x14ac:dyDescent="0.2">
      <c r="A422" s="5">
        <v>45747</v>
      </c>
      <c r="B422" s="26">
        <v>99212.4</v>
      </c>
      <c r="C422" s="26">
        <v>9.9999599999999997</v>
      </c>
      <c r="D422" s="26">
        <v>17174.77</v>
      </c>
      <c r="E422" s="26">
        <v>7253.5326290000003</v>
      </c>
      <c r="F422" s="26"/>
      <c r="G422" s="120">
        <v>17.311119999999999</v>
      </c>
      <c r="H422" s="120">
        <v>7.1444700000000001</v>
      </c>
      <c r="I422" s="26">
        <v>1.3872260000000001</v>
      </c>
      <c r="J422" s="26">
        <v>5.5406409999999999</v>
      </c>
      <c r="K422" s="26"/>
      <c r="L422" s="26">
        <v>1303.3187204899996</v>
      </c>
      <c r="M422" s="26">
        <v>0</v>
      </c>
      <c r="N422" s="26">
        <v>668.25</v>
      </c>
      <c r="O422" s="26">
        <v>100</v>
      </c>
      <c r="P422" s="26">
        <v>0</v>
      </c>
      <c r="Q422" s="26">
        <v>0</v>
      </c>
      <c r="R422" s="26">
        <v>0</v>
      </c>
      <c r="S422" s="26">
        <v>7351.1846523888889</v>
      </c>
    </row>
    <row r="423" spans="1:19" x14ac:dyDescent="0.2">
      <c r="A423" s="5">
        <v>45777</v>
      </c>
      <c r="B423" s="26">
        <v>99859</v>
      </c>
      <c r="C423" s="26">
        <v>10</v>
      </c>
      <c r="D423" s="26">
        <v>16392.22</v>
      </c>
      <c r="E423" s="26">
        <v>6406.3184629999996</v>
      </c>
      <c r="F423" s="26"/>
      <c r="G423" s="120">
        <v>16.415369999999999</v>
      </c>
      <c r="H423" s="120">
        <v>6.4153460000000004</v>
      </c>
      <c r="I423" s="26">
        <v>1.483592</v>
      </c>
      <c r="J423" s="26">
        <v>5.5131699999999997</v>
      </c>
      <c r="K423" s="26"/>
      <c r="L423" s="26">
        <v>-293.7453048299999</v>
      </c>
      <c r="M423" s="26">
        <v>0</v>
      </c>
      <c r="N423" s="26">
        <v>668.25</v>
      </c>
      <c r="O423" s="26">
        <v>100</v>
      </c>
      <c r="P423" s="26">
        <v>0</v>
      </c>
      <c r="Q423" s="26">
        <v>0</v>
      </c>
      <c r="R423" s="26">
        <v>0</v>
      </c>
      <c r="S423" s="26">
        <v>6598.8363056842109</v>
      </c>
    </row>
    <row r="424" spans="1:19" x14ac:dyDescent="0.2">
      <c r="A424" s="5">
        <v>45808</v>
      </c>
      <c r="B424" s="26">
        <v>100863.5</v>
      </c>
      <c r="C424" s="26">
        <v>10.00005</v>
      </c>
      <c r="D424" s="26">
        <v>15312.32</v>
      </c>
      <c r="E424" s="26">
        <v>5225.9654520000004</v>
      </c>
      <c r="F424" s="26"/>
      <c r="G424" s="120">
        <v>15.181229999999999</v>
      </c>
      <c r="H424" s="120">
        <v>4.9728589999999997</v>
      </c>
      <c r="I424" s="26">
        <v>1.405662</v>
      </c>
      <c r="J424" s="26">
        <v>5.3797079999999999</v>
      </c>
      <c r="K424" s="26"/>
      <c r="L424" s="26">
        <v>-324.03961237000004</v>
      </c>
      <c r="M424" s="26">
        <v>0</v>
      </c>
      <c r="N424" s="26">
        <v>668.25</v>
      </c>
      <c r="O424" s="26">
        <v>100</v>
      </c>
      <c r="P424" s="26">
        <v>0</v>
      </c>
      <c r="Q424" s="26">
        <v>0</v>
      </c>
      <c r="R424" s="26">
        <v>0</v>
      </c>
      <c r="S424" s="26">
        <v>6558.4113936190479</v>
      </c>
    </row>
    <row r="425" spans="1:19" x14ac:dyDescent="0.2">
      <c r="A425" s="5">
        <v>45838</v>
      </c>
      <c r="B425" s="26">
        <v>99943.4</v>
      </c>
      <c r="C425" s="26">
        <v>9.9999599999999997</v>
      </c>
      <c r="D425" s="26">
        <v>13990.78</v>
      </c>
      <c r="E425" s="26">
        <v>3996.445741</v>
      </c>
      <c r="F425" s="26"/>
      <c r="G425" s="120">
        <v>13.998699999999999</v>
      </c>
      <c r="H425" s="120">
        <v>3.7334130000000001</v>
      </c>
      <c r="I425" s="26">
        <v>1.407597</v>
      </c>
      <c r="J425" s="26">
        <v>5.383324</v>
      </c>
      <c r="K425" s="26"/>
      <c r="L425" s="26">
        <v>-742.29333679000001</v>
      </c>
      <c r="M425" s="26">
        <v>375</v>
      </c>
      <c r="N425" s="26">
        <v>668.25</v>
      </c>
      <c r="O425" s="26">
        <v>100</v>
      </c>
      <c r="P425" s="26">
        <v>0</v>
      </c>
      <c r="Q425" s="26">
        <v>2.256842105263158</v>
      </c>
      <c r="R425" s="26">
        <v>86.526315789473685</v>
      </c>
      <c r="S425" s="26">
        <v>4789.4391987894733</v>
      </c>
    </row>
    <row r="426" spans="1:19" x14ac:dyDescent="0.2">
      <c r="A426" s="5">
        <v>45869</v>
      </c>
      <c r="B426" s="26">
        <v>98420.4</v>
      </c>
      <c r="C426" s="26">
        <v>9.9999599999999997</v>
      </c>
      <c r="D426" s="26">
        <v>14522.95</v>
      </c>
      <c r="E426" s="26">
        <v>4680.914135</v>
      </c>
      <c r="F426" s="26"/>
      <c r="G426" s="120">
        <v>14.75604</v>
      </c>
      <c r="H426" s="120">
        <v>4.3711469999999997</v>
      </c>
      <c r="I426" s="26">
        <v>1.4502079999999999</v>
      </c>
      <c r="J426" s="26">
        <v>4.9864389999999998</v>
      </c>
      <c r="K426" s="26"/>
      <c r="L426" s="26">
        <v>1164.2681709200001</v>
      </c>
      <c r="M426" s="26">
        <v>0</v>
      </c>
      <c r="N426" s="26">
        <v>668.25</v>
      </c>
      <c r="O426" s="26">
        <v>100</v>
      </c>
      <c r="P426" s="26">
        <v>0</v>
      </c>
      <c r="Q426" s="26">
        <v>1.9047826086956521</v>
      </c>
      <c r="R426" s="26">
        <v>197</v>
      </c>
      <c r="S426" s="26">
        <v>3901.5725803913042</v>
      </c>
    </row>
    <row r="427" spans="1:19" x14ac:dyDescent="0.2">
      <c r="A427" s="5">
        <v>45900</v>
      </c>
      <c r="B427" s="26">
        <v>98556.7</v>
      </c>
      <c r="C427" s="26">
        <v>10.000030000000001</v>
      </c>
      <c r="D427" s="26">
        <v>13362.15</v>
      </c>
      <c r="E427" s="26">
        <v>3506.4794219999999</v>
      </c>
      <c r="F427" s="26"/>
      <c r="G427" s="120">
        <v>13.557829999999999</v>
      </c>
      <c r="H427" s="120">
        <v>3.2354980000000002</v>
      </c>
      <c r="I427" s="26">
        <v>1.4237489999999999</v>
      </c>
      <c r="J427" s="26">
        <v>5.4166869999999996</v>
      </c>
      <c r="K427" s="26"/>
      <c r="L427" s="26">
        <v>-1051.0545813499998</v>
      </c>
      <c r="M427" s="26">
        <v>0</v>
      </c>
      <c r="N427" s="26">
        <v>668.25</v>
      </c>
      <c r="O427" s="26">
        <v>100</v>
      </c>
      <c r="P427" s="26">
        <v>0</v>
      </c>
      <c r="Q427" s="26">
        <v>15.54</v>
      </c>
      <c r="R427" s="26">
        <v>204.35</v>
      </c>
      <c r="S427" s="26">
        <v>4204.1410266000003</v>
      </c>
    </row>
    <row r="428" spans="1:19" x14ac:dyDescent="0.2">
      <c r="A428" s="5">
        <v>45930</v>
      </c>
      <c r="B428" s="26">
        <v>98258.5</v>
      </c>
      <c r="C428" s="26">
        <v>10.00005</v>
      </c>
      <c r="D428" s="26">
        <v>12658.67</v>
      </c>
      <c r="E428" s="26">
        <v>2832.817998</v>
      </c>
      <c r="F428" s="26"/>
      <c r="G428" s="120">
        <v>12.88303</v>
      </c>
      <c r="H428" s="120">
        <v>3.8137159999999999</v>
      </c>
      <c r="I428" s="26">
        <v>1.5200720000000001</v>
      </c>
      <c r="J428" s="26">
        <v>5.4651730000000001</v>
      </c>
      <c r="K428" s="26"/>
      <c r="L428" s="26">
        <v>841.96314012000005</v>
      </c>
      <c r="M428" s="26">
        <v>0</v>
      </c>
      <c r="N428" s="26">
        <v>1207.0131974999999</v>
      </c>
      <c r="O428" s="26">
        <v>180.62299999999999</v>
      </c>
      <c r="P428" s="26">
        <v>0</v>
      </c>
      <c r="Q428" s="26">
        <v>335.74354690000001</v>
      </c>
      <c r="R428" s="26">
        <v>413.05</v>
      </c>
      <c r="S428" s="26">
        <v>3740.1231739</v>
      </c>
    </row>
    <row r="429" spans="1:19" x14ac:dyDescent="0.2">
      <c r="A429" s="5">
        <v>45961</v>
      </c>
      <c r="B429" s="26">
        <v>97948.9</v>
      </c>
      <c r="C429" s="26">
        <v>10.00001</v>
      </c>
      <c r="D429" s="26">
        <v>13819.58</v>
      </c>
      <c r="E429" s="26">
        <v>4024.6912080000002</v>
      </c>
      <c r="F429" s="26"/>
      <c r="G429" s="120">
        <v>14.108969999999999</v>
      </c>
      <c r="H429" s="120">
        <v>3.634344</v>
      </c>
      <c r="I429" s="26">
        <v>1.3027200000000001</v>
      </c>
      <c r="J429" s="26">
        <v>5.8802409999999998</v>
      </c>
      <c r="K429" s="26"/>
      <c r="L429" s="26">
        <v>1962.83713027</v>
      </c>
      <c r="M429" s="26">
        <v>870</v>
      </c>
      <c r="N429" s="26">
        <v>705.60517500000003</v>
      </c>
      <c r="O429" s="26">
        <v>105.59</v>
      </c>
      <c r="P429" s="26">
        <v>0</v>
      </c>
      <c r="Q429" s="26">
        <v>100.13949068181819</v>
      </c>
      <c r="R429" s="26">
        <v>323.22727272727275</v>
      </c>
      <c r="S429" s="26">
        <v>3539.8374244545453</v>
      </c>
    </row>
    <row r="430" spans="1:19" x14ac:dyDescent="0.2">
      <c r="A430" s="5">
        <v>45991</v>
      </c>
      <c r="B430" s="26">
        <v>97291</v>
      </c>
      <c r="C430" s="26">
        <v>10</v>
      </c>
      <c r="D430" s="26">
        <v>14826.93</v>
      </c>
      <c r="E430" s="26">
        <v>5097.8280439999999</v>
      </c>
      <c r="F430" s="26"/>
      <c r="G430" s="120">
        <v>15.23977</v>
      </c>
      <c r="H430" s="120">
        <v>4.7669360000000003</v>
      </c>
      <c r="I430" s="26">
        <v>1.1267229999999999</v>
      </c>
      <c r="J430" s="26">
        <v>5.4011909999999999</v>
      </c>
      <c r="K430" s="26"/>
      <c r="L430" s="26">
        <v>1542.7810570899999</v>
      </c>
      <c r="M430" s="26">
        <v>0</v>
      </c>
      <c r="N430" s="26">
        <v>668.25</v>
      </c>
      <c r="O430" s="26">
        <v>100</v>
      </c>
      <c r="P430" s="26">
        <v>0</v>
      </c>
      <c r="Q430" s="26">
        <v>208.29572837500001</v>
      </c>
      <c r="R430" s="26">
        <v>491.55</v>
      </c>
      <c r="S430" s="26">
        <v>4387.8474500000002</v>
      </c>
    </row>
    <row r="431" spans="1:19" x14ac:dyDescent="0.2">
      <c r="A431" s="5">
        <v>46022</v>
      </c>
      <c r="B431" s="26">
        <v>97963.5</v>
      </c>
      <c r="C431" s="26">
        <v>10.00005</v>
      </c>
      <c r="D431" s="26">
        <v>13998.2</v>
      </c>
      <c r="E431" s="26">
        <v>4201.8504110000003</v>
      </c>
      <c r="F431" s="26"/>
      <c r="G431" s="120">
        <v>14.289199999999999</v>
      </c>
      <c r="H431" s="120">
        <v>4.28925</v>
      </c>
      <c r="I431" s="26">
        <v>1.6707240000000001</v>
      </c>
      <c r="J431" s="26">
        <v>5.5433750000000002</v>
      </c>
      <c r="L431" s="26">
        <v>31.087880720000214</v>
      </c>
      <c r="M431" s="1">
        <v>-3200</v>
      </c>
      <c r="N431" s="26">
        <v>668.25</v>
      </c>
      <c r="O431" s="26">
        <v>100</v>
      </c>
      <c r="P431" s="26">
        <v>0</v>
      </c>
      <c r="Q431" s="26">
        <v>4.0042857142857144</v>
      </c>
      <c r="R431" s="26">
        <v>248.0952380952381</v>
      </c>
      <c r="S431" s="26">
        <v>5330.7911158095239</v>
      </c>
    </row>
    <row r="432" spans="1:19" x14ac:dyDescent="0.2">
      <c r="A432" s="5">
        <v>46053</v>
      </c>
      <c r="B432" s="26">
        <v>98409.3</v>
      </c>
      <c r="C432" s="26">
        <v>9.9999699999999994</v>
      </c>
      <c r="D432" s="26">
        <v>14183.69</v>
      </c>
      <c r="E432" s="26">
        <v>4342.7583089999998</v>
      </c>
      <c r="F432" s="26"/>
      <c r="G432" s="120">
        <v>14.41296</v>
      </c>
      <c r="H432" s="120">
        <v>3.9642599999999999</v>
      </c>
      <c r="I432" s="26">
        <v>0.94879250000000004</v>
      </c>
      <c r="J432" s="26">
        <v>5.238747</v>
      </c>
      <c r="L432" s="26">
        <v>1524.0304452800001</v>
      </c>
      <c r="M432" s="1">
        <v>0</v>
      </c>
      <c r="N432" s="26">
        <v>668.25</v>
      </c>
      <c r="O432" s="26">
        <v>100</v>
      </c>
      <c r="P432" s="26">
        <v>0</v>
      </c>
      <c r="Q432" s="26">
        <v>1.8837342857142858</v>
      </c>
      <c r="R432" s="26">
        <v>261.66666666666669</v>
      </c>
      <c r="S432" s="26">
        <v>3755.9465419523808</v>
      </c>
    </row>
    <row r="433" spans="1:19" x14ac:dyDescent="0.2">
      <c r="A433" s="5">
        <v>46081</v>
      </c>
      <c r="B433" s="26">
        <v>97667.199999999997</v>
      </c>
      <c r="C433" s="26">
        <v>9.9999789999999997</v>
      </c>
      <c r="D433" s="26">
        <v>14939.77</v>
      </c>
      <c r="E433" s="26">
        <v>5173.048393</v>
      </c>
      <c r="G433" s="62"/>
      <c r="H433" s="120">
        <v>4.9946140000000003</v>
      </c>
      <c r="I433" s="3"/>
      <c r="J433" s="26">
        <v>4.9273720000000001</v>
      </c>
      <c r="L433" s="26">
        <v>1659.4396727200001</v>
      </c>
      <c r="M433" s="1">
        <v>0</v>
      </c>
      <c r="N433" s="26">
        <v>668.25</v>
      </c>
      <c r="O433" s="26">
        <v>100</v>
      </c>
      <c r="P433" s="26">
        <v>0</v>
      </c>
      <c r="Q433" s="26">
        <v>0</v>
      </c>
      <c r="R433" s="26">
        <v>125.55555555555556</v>
      </c>
      <c r="S433" s="26">
        <v>4652.3526807222224</v>
      </c>
    </row>
    <row r="434" spans="1:19" x14ac:dyDescent="0.2">
      <c r="G434" s="26"/>
    </row>
  </sheetData>
  <mergeCells count="14">
    <mergeCell ref="S10:S11"/>
    <mergeCell ref="B1:R1"/>
    <mergeCell ref="A9:A11"/>
    <mergeCell ref="O10:O11"/>
    <mergeCell ref="P10:P11"/>
    <mergeCell ref="Q10:Q11"/>
    <mergeCell ref="R10:R11"/>
    <mergeCell ref="B9:J9"/>
    <mergeCell ref="L9:R9"/>
    <mergeCell ref="B10:E10"/>
    <mergeCell ref="L10:L11"/>
    <mergeCell ref="G10:J10"/>
    <mergeCell ref="M10:M11"/>
    <mergeCell ref="N10:N11"/>
  </mergeCells>
  <conditionalFormatting sqref="B12:C12 I12:K12 E12:G12">
    <cfRule type="cellIs" dxfId="2" priority="4" operator="equal">
      <formula>0</formula>
    </cfRule>
  </conditionalFormatting>
  <conditionalFormatting sqref="M12">
    <cfRule type="cellIs" dxfId="1" priority="3" operator="equal">
      <formula>0</formula>
    </cfRule>
  </conditionalFormatting>
  <conditionalFormatting sqref="L12">
    <cfRule type="cellIs" dxfId="0" priority="1" operator="equal">
      <formula>0</formula>
    </cfRule>
  </conditionalFormatting>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L152"/>
  <sheetViews>
    <sheetView zoomScale="80" zoomScaleNormal="80" workbookViewId="0">
      <pane xSplit="1" ySplit="9" topLeftCell="B10" activePane="bottomRight" state="frozen"/>
      <selection activeCell="B1" sqref="B1:Z1"/>
      <selection pane="topRight" activeCell="B1" sqref="B1:Z1"/>
      <selection pane="bottomLeft" activeCell="B1" sqref="B1:Z1"/>
      <selection pane="bottomRight" activeCell="H23" sqref="H22:H23"/>
    </sheetView>
  </sheetViews>
  <sheetFormatPr defaultColWidth="14.6640625" defaultRowHeight="10.199999999999999" x14ac:dyDescent="0.2"/>
  <cols>
    <col min="1" max="1" width="16" style="1" customWidth="1"/>
    <col min="2" max="3" width="14.6640625" style="1"/>
    <col min="4" max="4" width="14.6640625" style="3"/>
    <col min="5" max="16384" width="14.6640625" style="1"/>
  </cols>
  <sheetData>
    <row r="1" spans="1:12" ht="70.5" customHeight="1" x14ac:dyDescent="0.2">
      <c r="B1" s="244" t="s">
        <v>253</v>
      </c>
      <c r="C1" s="244"/>
      <c r="D1" s="244"/>
      <c r="E1" s="244"/>
      <c r="F1" s="244"/>
      <c r="G1" s="244"/>
      <c r="H1" s="244"/>
      <c r="I1" s="244"/>
      <c r="J1" s="244"/>
      <c r="K1" s="244"/>
      <c r="L1" s="244"/>
    </row>
    <row r="2" spans="1:12" x14ac:dyDescent="0.2">
      <c r="A2" s="28" t="s">
        <v>0</v>
      </c>
      <c r="B2" s="29" t="s">
        <v>108</v>
      </c>
      <c r="C2" s="29" t="s">
        <v>108</v>
      </c>
      <c r="D2" s="29" t="s">
        <v>108</v>
      </c>
      <c r="E2" s="29" t="s">
        <v>108</v>
      </c>
      <c r="F2" s="29" t="s">
        <v>108</v>
      </c>
      <c r="G2" s="29" t="s">
        <v>108</v>
      </c>
      <c r="H2" s="29" t="s">
        <v>108</v>
      </c>
      <c r="I2" s="29" t="s">
        <v>108</v>
      </c>
      <c r="J2" s="29" t="s">
        <v>108</v>
      </c>
      <c r="K2" s="29" t="s">
        <v>108</v>
      </c>
      <c r="L2" s="29" t="s">
        <v>108</v>
      </c>
    </row>
    <row r="3" spans="1:12" x14ac:dyDescent="0.2">
      <c r="A3" s="28" t="s">
        <v>1</v>
      </c>
      <c r="B3" s="29" t="s">
        <v>37</v>
      </c>
      <c r="C3" s="29" t="s">
        <v>37</v>
      </c>
      <c r="D3" s="29" t="s">
        <v>37</v>
      </c>
      <c r="E3" s="29" t="s">
        <v>37</v>
      </c>
      <c r="F3" s="29" t="s">
        <v>37</v>
      </c>
      <c r="G3" s="29" t="s">
        <v>37</v>
      </c>
      <c r="H3" s="29" t="s">
        <v>37</v>
      </c>
      <c r="I3" s="29" t="s">
        <v>37</v>
      </c>
      <c r="J3" s="29" t="s">
        <v>37</v>
      </c>
      <c r="K3" s="29" t="s">
        <v>37</v>
      </c>
      <c r="L3" s="29" t="s">
        <v>37</v>
      </c>
    </row>
    <row r="4" spans="1:12" s="22" customFormat="1" ht="40.5" customHeight="1" x14ac:dyDescent="0.2">
      <c r="A4" s="35" t="s">
        <v>59</v>
      </c>
      <c r="B4" s="31" t="s">
        <v>60</v>
      </c>
      <c r="C4" s="31" t="s">
        <v>60</v>
      </c>
      <c r="D4" s="31" t="s">
        <v>60</v>
      </c>
      <c r="E4" s="31" t="s">
        <v>60</v>
      </c>
      <c r="F4" s="31" t="s">
        <v>252</v>
      </c>
      <c r="G4" s="31" t="s">
        <v>60</v>
      </c>
      <c r="H4" s="31" t="s">
        <v>60</v>
      </c>
      <c r="I4" s="31" t="s">
        <v>60</v>
      </c>
      <c r="J4" s="31" t="s">
        <v>60</v>
      </c>
      <c r="K4" s="31" t="s">
        <v>60</v>
      </c>
      <c r="L4" s="31" t="s">
        <v>60</v>
      </c>
    </row>
    <row r="5" spans="1:12" s="22" customFormat="1" x14ac:dyDescent="0.2">
      <c r="A5" s="32" t="s">
        <v>2</v>
      </c>
      <c r="B5" s="52">
        <f t="shared" ref="B5:L5" si="0">INDEX($A$10:$A$721, MATCH(TRUE, INDEX(ISNUMBER(B10:B721), 0), 0))</f>
        <v>37437</v>
      </c>
      <c r="C5" s="52">
        <f t="shared" si="0"/>
        <v>37437</v>
      </c>
      <c r="D5" s="52">
        <f t="shared" si="0"/>
        <v>36525</v>
      </c>
      <c r="E5" s="52">
        <f t="shared" si="0"/>
        <v>42094</v>
      </c>
      <c r="F5" s="52">
        <f t="shared" si="0"/>
        <v>42094</v>
      </c>
      <c r="G5" s="52">
        <f t="shared" si="0"/>
        <v>42094</v>
      </c>
      <c r="H5" s="52">
        <f t="shared" si="0"/>
        <v>34059</v>
      </c>
      <c r="I5" s="52">
        <f t="shared" si="0"/>
        <v>36616</v>
      </c>
      <c r="J5" s="52">
        <f t="shared" si="0"/>
        <v>33328</v>
      </c>
      <c r="K5" s="52">
        <f t="shared" si="0"/>
        <v>33328</v>
      </c>
      <c r="L5" s="52">
        <f t="shared" si="0"/>
        <v>40999</v>
      </c>
    </row>
    <row r="6" spans="1:12" s="22" customFormat="1" x14ac:dyDescent="0.2">
      <c r="A6" s="32" t="s">
        <v>3</v>
      </c>
      <c r="B6" s="33">
        <f t="shared" ref="B6:L6" si="1">LOOKUP(2,1/(ISNUMBER(B10:B721)), $A$10:$A$721)</f>
        <v>46022</v>
      </c>
      <c r="C6" s="33">
        <f t="shared" si="1"/>
        <v>46022</v>
      </c>
      <c r="D6" s="52">
        <f t="shared" si="1"/>
        <v>46022</v>
      </c>
      <c r="E6" s="52">
        <f t="shared" si="1"/>
        <v>46022</v>
      </c>
      <c r="F6" s="52">
        <f t="shared" si="1"/>
        <v>46022</v>
      </c>
      <c r="G6" s="52">
        <f t="shared" si="1"/>
        <v>46022</v>
      </c>
      <c r="H6" s="52">
        <f t="shared" si="1"/>
        <v>46022</v>
      </c>
      <c r="I6" s="52">
        <f t="shared" si="1"/>
        <v>46022</v>
      </c>
      <c r="J6" s="52">
        <f t="shared" si="1"/>
        <v>46022</v>
      </c>
      <c r="K6" s="52">
        <f t="shared" si="1"/>
        <v>46022</v>
      </c>
      <c r="L6" s="52">
        <f t="shared" si="1"/>
        <v>46022</v>
      </c>
    </row>
    <row r="7" spans="1:12" x14ac:dyDescent="0.2">
      <c r="A7" s="28" t="s">
        <v>938</v>
      </c>
      <c r="B7" s="34">
        <f t="shared" ref="B7:L7" si="2">COUNT(B10:B7147)</f>
        <v>95</v>
      </c>
      <c r="C7" s="34">
        <f t="shared" si="2"/>
        <v>95</v>
      </c>
      <c r="D7" s="34">
        <f t="shared" si="2"/>
        <v>100</v>
      </c>
      <c r="E7" s="34">
        <f t="shared" si="2"/>
        <v>44</v>
      </c>
      <c r="F7" s="34">
        <f t="shared" si="2"/>
        <v>44</v>
      </c>
      <c r="G7" s="34">
        <f t="shared" si="2"/>
        <v>44</v>
      </c>
      <c r="H7" s="34">
        <f t="shared" si="2"/>
        <v>132</v>
      </c>
      <c r="I7" s="34">
        <f t="shared" si="2"/>
        <v>104</v>
      </c>
      <c r="J7" s="34">
        <f t="shared" si="2"/>
        <v>140</v>
      </c>
      <c r="K7" s="34">
        <f t="shared" si="2"/>
        <v>140</v>
      </c>
      <c r="L7" s="34">
        <f t="shared" si="2"/>
        <v>56</v>
      </c>
    </row>
    <row r="8" spans="1:12" s="62" customFormat="1" ht="14.4" hidden="1" customHeight="1" x14ac:dyDescent="0.2">
      <c r="A8" s="85" t="s">
        <v>872</v>
      </c>
      <c r="B8" s="99" t="s">
        <v>242</v>
      </c>
      <c r="C8" s="99" t="s">
        <v>942</v>
      </c>
      <c r="D8" s="99" t="s">
        <v>245</v>
      </c>
      <c r="E8" s="99" t="s">
        <v>246</v>
      </c>
      <c r="F8" s="99" t="s">
        <v>247</v>
      </c>
      <c r="G8" s="99" t="s">
        <v>248</v>
      </c>
      <c r="H8" s="99" t="s">
        <v>243</v>
      </c>
      <c r="I8" s="99" t="s">
        <v>249</v>
      </c>
      <c r="J8" s="99" t="s">
        <v>250</v>
      </c>
      <c r="K8" s="99" t="s">
        <v>244</v>
      </c>
      <c r="L8" s="99" t="s">
        <v>251</v>
      </c>
    </row>
    <row r="9" spans="1:12" s="134" customFormat="1" ht="56.25" customHeight="1" x14ac:dyDescent="0.3">
      <c r="A9" s="177" t="s">
        <v>227</v>
      </c>
      <c r="B9" s="174" t="s">
        <v>242</v>
      </c>
      <c r="C9" s="174" t="s">
        <v>942</v>
      </c>
      <c r="D9" s="174" t="s">
        <v>978</v>
      </c>
      <c r="E9" s="174" t="s">
        <v>246</v>
      </c>
      <c r="F9" s="174" t="s">
        <v>247</v>
      </c>
      <c r="G9" s="174" t="s">
        <v>248</v>
      </c>
      <c r="H9" s="174" t="s">
        <v>243</v>
      </c>
      <c r="I9" s="174" t="s">
        <v>979</v>
      </c>
      <c r="J9" s="174" t="s">
        <v>250</v>
      </c>
      <c r="K9" s="174" t="s">
        <v>244</v>
      </c>
      <c r="L9" s="174" t="s">
        <v>251</v>
      </c>
    </row>
    <row r="10" spans="1:12" s="3" customFormat="1" ht="11.25" customHeight="1" x14ac:dyDescent="0.2">
      <c r="A10" s="5">
        <v>33328</v>
      </c>
      <c r="B10" s="51" t="s">
        <v>986</v>
      </c>
      <c r="C10" s="123"/>
      <c r="D10" s="51" t="s">
        <v>986</v>
      </c>
      <c r="E10" s="51" t="s">
        <v>986</v>
      </c>
      <c r="F10" s="51" t="s">
        <v>986</v>
      </c>
      <c r="G10" s="123"/>
      <c r="H10" s="51"/>
      <c r="I10" s="51" t="s">
        <v>986</v>
      </c>
      <c r="J10" s="51">
        <v>11.602609717982736</v>
      </c>
      <c r="K10" s="51">
        <v>5.5369662134132387</v>
      </c>
      <c r="L10" s="51"/>
    </row>
    <row r="11" spans="1:12" x14ac:dyDescent="0.2">
      <c r="A11" s="5">
        <v>33419</v>
      </c>
      <c r="B11" s="50"/>
      <c r="C11" s="50"/>
      <c r="D11" s="20"/>
      <c r="E11" s="50"/>
      <c r="F11" s="50"/>
      <c r="G11" s="50"/>
      <c r="H11" s="50"/>
      <c r="I11" s="50"/>
      <c r="J11" s="50">
        <v>11.54827635210482</v>
      </c>
      <c r="K11" s="50">
        <v>5.367145608323896</v>
      </c>
      <c r="L11" s="50"/>
    </row>
    <row r="12" spans="1:12" x14ac:dyDescent="0.2">
      <c r="A12" s="5">
        <v>33511</v>
      </c>
      <c r="B12" s="50"/>
      <c r="C12" s="50"/>
      <c r="D12" s="20"/>
      <c r="E12" s="50"/>
      <c r="F12" s="50"/>
      <c r="G12" s="50"/>
      <c r="H12" s="50"/>
      <c r="I12" s="50"/>
      <c r="J12" s="50">
        <v>11.74322733836925</v>
      </c>
      <c r="K12" s="50">
        <v>5.3952849260738605</v>
      </c>
      <c r="L12" s="50"/>
    </row>
    <row r="13" spans="1:12" x14ac:dyDescent="0.2">
      <c r="A13" s="5">
        <v>33603</v>
      </c>
      <c r="B13" s="50"/>
      <c r="C13" s="50"/>
      <c r="D13" s="20"/>
      <c r="E13" s="50"/>
      <c r="F13" s="50"/>
      <c r="G13" s="50"/>
      <c r="H13" s="50"/>
      <c r="I13" s="50"/>
      <c r="J13" s="50">
        <v>12.169272966121824</v>
      </c>
      <c r="K13" s="50">
        <v>5.6851278829528669</v>
      </c>
      <c r="L13" s="50"/>
    </row>
    <row r="14" spans="1:12" x14ac:dyDescent="0.2">
      <c r="A14" s="5">
        <v>33694</v>
      </c>
      <c r="B14" s="50"/>
      <c r="C14" s="50"/>
      <c r="D14" s="20"/>
      <c r="E14" s="50"/>
      <c r="F14" s="50"/>
      <c r="G14" s="50"/>
      <c r="H14" s="50"/>
      <c r="I14" s="50"/>
      <c r="J14" s="50">
        <v>12.627377914760915</v>
      </c>
      <c r="K14" s="50">
        <v>6.1530532807238032</v>
      </c>
      <c r="L14" s="50"/>
    </row>
    <row r="15" spans="1:12" x14ac:dyDescent="0.2">
      <c r="A15" s="5">
        <v>33785</v>
      </c>
      <c r="B15" s="50"/>
      <c r="C15" s="50"/>
      <c r="D15" s="20"/>
      <c r="E15" s="50"/>
      <c r="F15" s="50"/>
      <c r="G15" s="50"/>
      <c r="H15" s="50"/>
      <c r="I15" s="50"/>
      <c r="J15" s="50">
        <v>12.623070102103474</v>
      </c>
      <c r="K15" s="50">
        <v>6.4198074637964391</v>
      </c>
      <c r="L15" s="50"/>
    </row>
    <row r="16" spans="1:12" x14ac:dyDescent="0.2">
      <c r="A16" s="5">
        <v>33877</v>
      </c>
      <c r="B16" s="50"/>
      <c r="C16" s="50"/>
      <c r="D16" s="20"/>
      <c r="E16" s="50"/>
      <c r="F16" s="50"/>
      <c r="G16" s="50"/>
      <c r="H16" s="50"/>
      <c r="I16" s="50"/>
      <c r="J16" s="50">
        <v>13.097963678073372</v>
      </c>
      <c r="K16" s="50">
        <v>6.3362992086924441</v>
      </c>
      <c r="L16" s="50"/>
    </row>
    <row r="17" spans="1:12" x14ac:dyDescent="0.2">
      <c r="A17" s="5">
        <v>33969</v>
      </c>
      <c r="B17" s="50"/>
      <c r="C17" s="50"/>
      <c r="D17" s="20"/>
      <c r="E17" s="50"/>
      <c r="F17" s="50"/>
      <c r="G17" s="50"/>
      <c r="H17" s="50"/>
      <c r="I17" s="50"/>
      <c r="J17" s="50">
        <v>12.907254892647673</v>
      </c>
      <c r="K17" s="50">
        <v>6.4006568982034144</v>
      </c>
      <c r="L17" s="50"/>
    </row>
    <row r="18" spans="1:12" x14ac:dyDescent="0.2">
      <c r="A18" s="5">
        <v>34059</v>
      </c>
      <c r="B18" s="50"/>
      <c r="C18" s="50"/>
      <c r="D18" s="20"/>
      <c r="E18" s="50"/>
      <c r="F18" s="50"/>
      <c r="G18" s="50"/>
      <c r="H18" s="51">
        <v>15.5</v>
      </c>
      <c r="I18" s="50"/>
      <c r="J18" s="50">
        <v>12.941349026094787</v>
      </c>
      <c r="K18" s="50">
        <v>6.5619481504840254</v>
      </c>
      <c r="L18" s="50"/>
    </row>
    <row r="19" spans="1:12" x14ac:dyDescent="0.2">
      <c r="A19" s="5">
        <v>34150</v>
      </c>
      <c r="B19" s="50"/>
      <c r="C19" s="50"/>
      <c r="D19" s="20"/>
      <c r="E19" s="50"/>
      <c r="F19" s="50"/>
      <c r="G19" s="50"/>
      <c r="H19" s="50">
        <v>15.5</v>
      </c>
      <c r="I19" s="50"/>
      <c r="J19" s="50">
        <v>12.851511230243673</v>
      </c>
      <c r="K19" s="50">
        <v>6.3839603568285073</v>
      </c>
      <c r="L19" s="50"/>
    </row>
    <row r="20" spans="1:12" x14ac:dyDescent="0.2">
      <c r="A20" s="5">
        <v>34242</v>
      </c>
      <c r="B20" s="50"/>
      <c r="C20" s="50"/>
      <c r="D20" s="20"/>
      <c r="E20" s="50"/>
      <c r="F20" s="50"/>
      <c r="G20" s="50"/>
      <c r="H20" s="50">
        <v>15.5</v>
      </c>
      <c r="I20" s="50"/>
      <c r="J20" s="50">
        <v>13.092424034454558</v>
      </c>
      <c r="K20" s="50">
        <v>6.3739777106368916</v>
      </c>
      <c r="L20" s="50"/>
    </row>
    <row r="21" spans="1:12" x14ac:dyDescent="0.2">
      <c r="A21" s="5">
        <v>34334</v>
      </c>
      <c r="B21" s="50"/>
      <c r="C21" s="50"/>
      <c r="D21" s="20"/>
      <c r="E21" s="50"/>
      <c r="F21" s="50"/>
      <c r="G21" s="50"/>
      <c r="H21" s="50">
        <v>15.5</v>
      </c>
      <c r="I21" s="50"/>
      <c r="J21" s="50">
        <v>12.697999239672997</v>
      </c>
      <c r="K21" s="50">
        <v>6.3567598580729783</v>
      </c>
      <c r="L21" s="50"/>
    </row>
    <row r="22" spans="1:12" x14ac:dyDescent="0.2">
      <c r="A22" s="5">
        <v>34424</v>
      </c>
      <c r="B22" s="50"/>
      <c r="C22" s="50"/>
      <c r="D22" s="20"/>
      <c r="E22" s="50"/>
      <c r="F22" s="50"/>
      <c r="G22" s="50"/>
      <c r="H22" s="50">
        <v>15.5</v>
      </c>
      <c r="I22" s="50"/>
      <c r="J22" s="50">
        <v>13.306710856231112</v>
      </c>
      <c r="K22" s="50">
        <v>6.3364746442558513</v>
      </c>
      <c r="L22" s="50"/>
    </row>
    <row r="23" spans="1:12" x14ac:dyDescent="0.2">
      <c r="A23" s="5">
        <v>34515</v>
      </c>
      <c r="B23" s="50"/>
      <c r="C23" s="50"/>
      <c r="D23" s="20"/>
      <c r="E23" s="50"/>
      <c r="F23" s="50"/>
      <c r="G23" s="50"/>
      <c r="H23" s="50">
        <v>15.5</v>
      </c>
      <c r="I23" s="50"/>
      <c r="J23" s="50">
        <v>13.331025634094379</v>
      </c>
      <c r="K23" s="50">
        <v>6.113342174041791</v>
      </c>
      <c r="L23" s="50"/>
    </row>
    <row r="24" spans="1:12" x14ac:dyDescent="0.2">
      <c r="A24" s="5">
        <v>34607</v>
      </c>
      <c r="B24" s="50"/>
      <c r="C24" s="50"/>
      <c r="D24" s="20"/>
      <c r="E24" s="50"/>
      <c r="F24" s="50"/>
      <c r="G24" s="50"/>
      <c r="H24" s="50">
        <v>16.5</v>
      </c>
      <c r="I24" s="50"/>
      <c r="J24" s="50">
        <v>13.808802661795591</v>
      </c>
      <c r="K24" s="50">
        <v>6.0239524431255855</v>
      </c>
      <c r="L24" s="50"/>
    </row>
    <row r="25" spans="1:12" x14ac:dyDescent="0.2">
      <c r="A25" s="5">
        <v>34699</v>
      </c>
      <c r="B25" s="50"/>
      <c r="C25" s="50"/>
      <c r="D25" s="20"/>
      <c r="E25" s="50"/>
      <c r="F25" s="50"/>
      <c r="G25" s="50"/>
      <c r="H25" s="50">
        <v>16.5</v>
      </c>
      <c r="I25" s="50"/>
      <c r="J25" s="50">
        <v>13.543207881364077</v>
      </c>
      <c r="K25" s="50">
        <v>5.8886561531767381</v>
      </c>
      <c r="L25" s="50"/>
    </row>
    <row r="26" spans="1:12" x14ac:dyDescent="0.2">
      <c r="A26" s="5">
        <v>34789</v>
      </c>
      <c r="B26" s="50"/>
      <c r="C26" s="50"/>
      <c r="D26" s="20"/>
      <c r="E26" s="50"/>
      <c r="F26" s="50"/>
      <c r="G26" s="50"/>
      <c r="H26" s="50">
        <v>16</v>
      </c>
      <c r="I26" s="50"/>
      <c r="J26" s="50">
        <v>13.352530861737515</v>
      </c>
      <c r="K26" s="50">
        <v>6.0850924120841645</v>
      </c>
      <c r="L26" s="50"/>
    </row>
    <row r="27" spans="1:12" x14ac:dyDescent="0.2">
      <c r="A27" s="5">
        <v>34880</v>
      </c>
      <c r="B27" s="50"/>
      <c r="C27" s="50"/>
      <c r="D27" s="20"/>
      <c r="E27" s="50"/>
      <c r="F27" s="50"/>
      <c r="G27" s="50"/>
      <c r="H27" s="50">
        <v>15</v>
      </c>
      <c r="I27" s="50"/>
      <c r="J27" s="50">
        <v>13.276348205412905</v>
      </c>
      <c r="K27" s="50">
        <v>5.9660562945867115</v>
      </c>
      <c r="L27" s="50"/>
    </row>
    <row r="28" spans="1:12" x14ac:dyDescent="0.2">
      <c r="A28" s="5">
        <v>34972</v>
      </c>
      <c r="B28" s="50"/>
      <c r="C28" s="50"/>
      <c r="D28" s="20"/>
      <c r="E28" s="50"/>
      <c r="F28" s="50"/>
      <c r="G28" s="50"/>
      <c r="H28" s="50">
        <v>15</v>
      </c>
      <c r="I28" s="50"/>
      <c r="J28" s="50">
        <v>13.27960997519626</v>
      </c>
      <c r="K28" s="50">
        <v>5.8341269378788763</v>
      </c>
      <c r="L28" s="50"/>
    </row>
    <row r="29" spans="1:12" x14ac:dyDescent="0.2">
      <c r="A29" s="5">
        <v>35064</v>
      </c>
      <c r="B29" s="50"/>
      <c r="C29" s="50"/>
      <c r="D29" s="20"/>
      <c r="E29" s="50"/>
      <c r="F29" s="50"/>
      <c r="G29" s="50"/>
      <c r="H29" s="50">
        <v>14</v>
      </c>
      <c r="I29" s="50"/>
      <c r="J29" s="50">
        <v>12.952283910833689</v>
      </c>
      <c r="K29" s="50">
        <v>5.4690256685104233</v>
      </c>
      <c r="L29" s="50"/>
    </row>
    <row r="30" spans="1:12" x14ac:dyDescent="0.2">
      <c r="A30" s="5">
        <v>35155</v>
      </c>
      <c r="B30" s="50"/>
      <c r="C30" s="50"/>
      <c r="D30" s="20"/>
      <c r="E30" s="50"/>
      <c r="F30" s="50"/>
      <c r="G30" s="50"/>
      <c r="H30" s="50">
        <v>15.5</v>
      </c>
      <c r="I30" s="50"/>
      <c r="J30" s="50">
        <v>13.33668349617828</v>
      </c>
      <c r="K30" s="50">
        <v>5.7436432324620439</v>
      </c>
      <c r="L30" s="50"/>
    </row>
    <row r="31" spans="1:12" x14ac:dyDescent="0.2">
      <c r="A31" s="5">
        <v>35246</v>
      </c>
      <c r="B31" s="50"/>
      <c r="C31" s="50"/>
      <c r="D31" s="20"/>
      <c r="E31" s="50"/>
      <c r="F31" s="50"/>
      <c r="G31" s="50"/>
      <c r="H31" s="50">
        <v>15.5</v>
      </c>
      <c r="I31" s="50"/>
      <c r="J31" s="50">
        <v>13.988952633643347</v>
      </c>
      <c r="K31" s="50">
        <v>5.9158850683406659</v>
      </c>
      <c r="L31" s="50"/>
    </row>
    <row r="32" spans="1:12" x14ac:dyDescent="0.2">
      <c r="A32" s="5">
        <v>35338</v>
      </c>
      <c r="B32" s="50"/>
      <c r="C32" s="50"/>
      <c r="D32" s="20"/>
      <c r="E32" s="50"/>
      <c r="F32" s="50"/>
      <c r="G32" s="50"/>
      <c r="H32" s="50">
        <v>15.5</v>
      </c>
      <c r="I32" s="50"/>
      <c r="J32" s="50">
        <v>14.151763323088788</v>
      </c>
      <c r="K32" s="50">
        <v>5.810406418354721</v>
      </c>
      <c r="L32" s="50"/>
    </row>
    <row r="33" spans="1:12" x14ac:dyDescent="0.2">
      <c r="A33" s="5">
        <v>35430</v>
      </c>
      <c r="B33" s="50"/>
      <c r="C33" s="50"/>
      <c r="D33" s="20"/>
      <c r="E33" s="50"/>
      <c r="F33" s="50"/>
      <c r="G33" s="50"/>
      <c r="H33" s="50">
        <v>17.5</v>
      </c>
      <c r="I33" s="50"/>
      <c r="J33" s="50">
        <v>15.051644588369568</v>
      </c>
      <c r="K33" s="50">
        <v>6.1627963127383412</v>
      </c>
      <c r="L33" s="50"/>
    </row>
    <row r="34" spans="1:12" x14ac:dyDescent="0.2">
      <c r="A34" s="5">
        <v>35520</v>
      </c>
      <c r="B34" s="50"/>
      <c r="C34" s="50"/>
      <c r="D34" s="20"/>
      <c r="E34" s="50"/>
      <c r="F34" s="50"/>
      <c r="G34" s="50"/>
      <c r="H34" s="50">
        <v>16</v>
      </c>
      <c r="I34" s="50"/>
      <c r="J34" s="50">
        <v>14.280395452367435</v>
      </c>
      <c r="K34" s="50">
        <v>5.8111244401503281</v>
      </c>
      <c r="L34" s="50"/>
    </row>
    <row r="35" spans="1:12" x14ac:dyDescent="0.2">
      <c r="A35" s="5">
        <v>35611</v>
      </c>
      <c r="B35" s="50"/>
      <c r="C35" s="50"/>
      <c r="D35" s="20"/>
      <c r="E35" s="50"/>
      <c r="F35" s="50"/>
      <c r="G35" s="50"/>
      <c r="H35" s="50">
        <v>15</v>
      </c>
      <c r="I35" s="50"/>
      <c r="J35" s="50">
        <v>13.924311738997437</v>
      </c>
      <c r="K35" s="50">
        <v>5.5742911199982226</v>
      </c>
      <c r="L35" s="50"/>
    </row>
    <row r="36" spans="1:12" x14ac:dyDescent="0.2">
      <c r="A36" s="5">
        <v>35703</v>
      </c>
      <c r="B36" s="50"/>
      <c r="C36" s="50"/>
      <c r="D36" s="20"/>
      <c r="E36" s="50"/>
      <c r="F36" s="50"/>
      <c r="G36" s="50"/>
      <c r="H36" s="50">
        <v>15</v>
      </c>
      <c r="I36" s="50"/>
      <c r="J36" s="50">
        <v>13.847816579351067</v>
      </c>
      <c r="K36" s="50">
        <v>5.6339363689201152</v>
      </c>
      <c r="L36" s="50"/>
    </row>
    <row r="37" spans="1:12" x14ac:dyDescent="0.2">
      <c r="A37" s="5">
        <v>35795</v>
      </c>
      <c r="B37" s="50"/>
      <c r="C37" s="50"/>
      <c r="D37" s="20"/>
      <c r="E37" s="50"/>
      <c r="F37" s="50"/>
      <c r="G37" s="50"/>
      <c r="H37" s="50">
        <v>15</v>
      </c>
      <c r="I37" s="50"/>
      <c r="J37" s="50">
        <v>13.234489744644028</v>
      </c>
      <c r="K37" s="50">
        <v>5.4894489511608846</v>
      </c>
      <c r="L37" s="50"/>
    </row>
    <row r="38" spans="1:12" x14ac:dyDescent="0.2">
      <c r="A38" s="5">
        <v>35885</v>
      </c>
      <c r="B38" s="50"/>
      <c r="C38" s="50"/>
      <c r="D38" s="20"/>
      <c r="E38" s="50"/>
      <c r="F38" s="50"/>
      <c r="G38" s="50"/>
      <c r="H38" s="50">
        <v>17</v>
      </c>
      <c r="I38" s="50"/>
      <c r="J38" s="50">
        <v>14.44796875664932</v>
      </c>
      <c r="K38" s="50">
        <v>5.85712385186081</v>
      </c>
      <c r="L38" s="50"/>
    </row>
    <row r="39" spans="1:12" x14ac:dyDescent="0.2">
      <c r="A39" s="5">
        <v>35976</v>
      </c>
      <c r="B39" s="50"/>
      <c r="C39" s="50"/>
      <c r="D39" s="20"/>
      <c r="E39" s="50"/>
      <c r="F39" s="50"/>
      <c r="G39" s="50"/>
      <c r="H39" s="50">
        <v>17.5</v>
      </c>
      <c r="I39" s="50"/>
      <c r="J39" s="50">
        <v>15.160366754194758</v>
      </c>
      <c r="K39" s="50">
        <v>6.2268645724952618</v>
      </c>
      <c r="L39" s="50"/>
    </row>
    <row r="40" spans="1:12" x14ac:dyDescent="0.2">
      <c r="A40" s="5">
        <v>36068</v>
      </c>
      <c r="B40" s="50"/>
      <c r="C40" s="50"/>
      <c r="D40" s="20"/>
      <c r="E40" s="50"/>
      <c r="F40" s="50"/>
      <c r="G40" s="50"/>
      <c r="H40" s="50">
        <v>17.5</v>
      </c>
      <c r="I40" s="50"/>
      <c r="J40" s="50">
        <v>15.566543265909969</v>
      </c>
      <c r="K40" s="50">
        <v>6.4141032227485075</v>
      </c>
      <c r="L40" s="50"/>
    </row>
    <row r="41" spans="1:12" x14ac:dyDescent="0.2">
      <c r="A41" s="5">
        <v>36160</v>
      </c>
      <c r="B41" s="50"/>
      <c r="C41" s="50"/>
      <c r="D41" s="20"/>
      <c r="E41" s="50"/>
      <c r="F41" s="50"/>
      <c r="G41" s="50"/>
      <c r="H41" s="50">
        <v>17.5</v>
      </c>
      <c r="I41" s="50"/>
      <c r="J41" s="50">
        <v>15.549192654865497</v>
      </c>
      <c r="K41" s="50">
        <v>6.524626288828137</v>
      </c>
      <c r="L41" s="50"/>
    </row>
    <row r="42" spans="1:12" x14ac:dyDescent="0.2">
      <c r="A42" s="5">
        <v>36250</v>
      </c>
      <c r="B42" s="50"/>
      <c r="C42" s="50"/>
      <c r="D42" s="20"/>
      <c r="E42" s="50"/>
      <c r="F42" s="50"/>
      <c r="G42" s="50"/>
      <c r="H42" s="50">
        <v>17.5</v>
      </c>
      <c r="I42" s="50"/>
      <c r="J42" s="50">
        <v>15.820142754799187</v>
      </c>
      <c r="K42" s="50">
        <v>6.5575932300571056</v>
      </c>
      <c r="L42" s="50"/>
    </row>
    <row r="43" spans="1:12" x14ac:dyDescent="0.2">
      <c r="A43" s="5">
        <v>36341</v>
      </c>
      <c r="B43" s="50"/>
      <c r="C43" s="50"/>
      <c r="D43" s="20"/>
      <c r="E43" s="50"/>
      <c r="F43" s="50"/>
      <c r="G43" s="50"/>
      <c r="H43" s="50">
        <v>17.5</v>
      </c>
      <c r="I43" s="50"/>
      <c r="J43" s="50">
        <v>15.946590750841759</v>
      </c>
      <c r="K43" s="50">
        <v>6.3683325351110183</v>
      </c>
      <c r="L43" s="50"/>
    </row>
    <row r="44" spans="1:12" x14ac:dyDescent="0.2">
      <c r="A44" s="5">
        <v>36433</v>
      </c>
      <c r="B44" s="50"/>
      <c r="C44" s="50"/>
      <c r="D44" s="20"/>
      <c r="E44" s="50"/>
      <c r="F44" s="50"/>
      <c r="G44" s="50"/>
      <c r="H44" s="50">
        <v>16.5</v>
      </c>
      <c r="I44" s="50"/>
      <c r="J44" s="50">
        <v>16.198843069174302</v>
      </c>
      <c r="K44" s="50">
        <v>5.929630979873969</v>
      </c>
      <c r="L44" s="50"/>
    </row>
    <row r="45" spans="1:12" x14ac:dyDescent="0.2">
      <c r="A45" s="5">
        <v>36525</v>
      </c>
      <c r="B45" s="50"/>
      <c r="C45" s="50"/>
      <c r="D45" s="20">
        <v>8.9700000000000006</v>
      </c>
      <c r="E45" s="50"/>
      <c r="F45" s="50"/>
      <c r="G45" s="50"/>
      <c r="H45" s="50">
        <v>16.5</v>
      </c>
      <c r="I45" s="50"/>
      <c r="J45" s="50">
        <v>15.705548813544228</v>
      </c>
      <c r="K45" s="50">
        <v>6.0789019948949896</v>
      </c>
      <c r="L45" s="50"/>
    </row>
    <row r="46" spans="1:12" x14ac:dyDescent="0.2">
      <c r="A46" s="5">
        <v>36616</v>
      </c>
      <c r="B46" s="50"/>
      <c r="C46" s="50"/>
      <c r="D46" s="20">
        <v>8.9323530000000009</v>
      </c>
      <c r="E46" s="50"/>
      <c r="F46" s="50"/>
      <c r="G46" s="50"/>
      <c r="H46" s="50">
        <v>16.5</v>
      </c>
      <c r="I46" s="50">
        <v>18.200420000000001</v>
      </c>
      <c r="J46" s="50">
        <v>15.206045652415696</v>
      </c>
      <c r="K46" s="50">
        <v>6.0624008880393285</v>
      </c>
      <c r="L46" s="50"/>
    </row>
    <row r="47" spans="1:12" x14ac:dyDescent="0.2">
      <c r="A47" s="5">
        <v>36707</v>
      </c>
      <c r="B47" s="50"/>
      <c r="C47" s="50"/>
      <c r="D47" s="20">
        <v>11.470499999999999</v>
      </c>
      <c r="E47" s="50"/>
      <c r="F47" s="50"/>
      <c r="G47" s="50"/>
      <c r="H47" s="50">
        <v>16.5</v>
      </c>
      <c r="I47" s="50">
        <v>18.31202</v>
      </c>
      <c r="J47" s="50">
        <v>15.175202880483573</v>
      </c>
      <c r="K47" s="50">
        <v>6.0293920496055922</v>
      </c>
      <c r="L47" s="50"/>
    </row>
    <row r="48" spans="1:12" x14ac:dyDescent="0.2">
      <c r="A48" s="5">
        <v>36799</v>
      </c>
      <c r="B48" s="50"/>
      <c r="C48" s="50"/>
      <c r="D48" s="20">
        <v>10.275</v>
      </c>
      <c r="E48" s="50"/>
      <c r="F48" s="50"/>
      <c r="G48" s="50"/>
      <c r="H48" s="50">
        <v>16.5</v>
      </c>
      <c r="I48" s="50">
        <v>17.892029999999998</v>
      </c>
      <c r="J48" s="50">
        <v>15.345096070593364</v>
      </c>
      <c r="K48" s="50">
        <v>6.0565108386932582</v>
      </c>
      <c r="L48" s="50"/>
    </row>
    <row r="49" spans="1:12" x14ac:dyDescent="0.2">
      <c r="A49" s="5">
        <v>36891</v>
      </c>
      <c r="B49" s="50"/>
      <c r="C49" s="50"/>
      <c r="D49" s="20">
        <v>9.8287490000000002</v>
      </c>
      <c r="E49" s="50"/>
      <c r="F49" s="50"/>
      <c r="G49" s="50"/>
      <c r="H49" s="50">
        <v>16.5</v>
      </c>
      <c r="I49" s="50">
        <v>17.734269999999999</v>
      </c>
      <c r="J49" s="50">
        <v>15.341625091413263</v>
      </c>
      <c r="K49" s="50">
        <v>5.9808092824161809</v>
      </c>
      <c r="L49" s="50"/>
    </row>
    <row r="50" spans="1:12" x14ac:dyDescent="0.2">
      <c r="A50" s="5">
        <v>36981</v>
      </c>
      <c r="B50" s="50"/>
      <c r="C50" s="50"/>
      <c r="D50" s="20">
        <v>9.4023810000000001</v>
      </c>
      <c r="E50" s="50"/>
      <c r="F50" s="50"/>
      <c r="G50" s="50"/>
      <c r="H50" s="50">
        <v>16.5</v>
      </c>
      <c r="I50" s="50">
        <v>17.87398</v>
      </c>
      <c r="J50" s="50">
        <v>15.00884456371138</v>
      </c>
      <c r="K50" s="50">
        <v>5.9992837498294618</v>
      </c>
      <c r="L50" s="50"/>
    </row>
    <row r="51" spans="1:12" x14ac:dyDescent="0.2">
      <c r="A51" s="5">
        <v>37072</v>
      </c>
      <c r="B51" s="50"/>
      <c r="C51" s="50"/>
      <c r="D51" s="20">
        <v>8.7510519999999996</v>
      </c>
      <c r="E51" s="50"/>
      <c r="F51" s="50"/>
      <c r="G51" s="50"/>
      <c r="H51" s="50">
        <v>15</v>
      </c>
      <c r="I51" s="50">
        <v>18.04787</v>
      </c>
      <c r="J51" s="50">
        <v>14.388287898557078</v>
      </c>
      <c r="K51" s="50">
        <v>6.1764493195386798</v>
      </c>
      <c r="L51" s="50"/>
    </row>
    <row r="52" spans="1:12" x14ac:dyDescent="0.2">
      <c r="A52" s="5">
        <v>37164</v>
      </c>
      <c r="B52" s="50"/>
      <c r="C52" s="50"/>
      <c r="D52" s="20">
        <v>5.3923079999999999</v>
      </c>
      <c r="E52" s="50"/>
      <c r="F52" s="50"/>
      <c r="G52" s="50"/>
      <c r="H52" s="50">
        <v>15</v>
      </c>
      <c r="I52" s="50">
        <v>18.014869999999998</v>
      </c>
      <c r="J52" s="50">
        <v>14.454014926289439</v>
      </c>
      <c r="K52" s="50">
        <v>5.5209707751290571</v>
      </c>
      <c r="L52" s="50"/>
    </row>
    <row r="53" spans="1:12" x14ac:dyDescent="0.2">
      <c r="A53" s="5">
        <v>37256</v>
      </c>
      <c r="B53" s="50"/>
      <c r="C53" s="50"/>
      <c r="D53" s="20">
        <v>5.25</v>
      </c>
      <c r="E53" s="50"/>
      <c r="F53" s="50"/>
      <c r="G53" s="50"/>
      <c r="H53" s="50">
        <v>14.5</v>
      </c>
      <c r="I53" s="50">
        <v>17.139150000000001</v>
      </c>
      <c r="J53" s="50">
        <v>14.131208196011849</v>
      </c>
      <c r="K53" s="50">
        <v>5.1872897631104289</v>
      </c>
      <c r="L53" s="50"/>
    </row>
    <row r="54" spans="1:12" x14ac:dyDescent="0.2">
      <c r="A54" s="5">
        <v>37346</v>
      </c>
      <c r="B54" s="50"/>
      <c r="C54" s="50"/>
      <c r="D54" s="20">
        <v>5.3362499999999997</v>
      </c>
      <c r="E54" s="50"/>
      <c r="F54" s="50"/>
      <c r="G54" s="50"/>
      <c r="H54" s="50">
        <v>13</v>
      </c>
      <c r="I54" s="50">
        <v>16.069759999999999</v>
      </c>
      <c r="J54" s="50">
        <v>13.300571080028373</v>
      </c>
      <c r="K54" s="50">
        <v>4.4623712829936144</v>
      </c>
      <c r="L54" s="50"/>
    </row>
    <row r="55" spans="1:12" x14ac:dyDescent="0.2">
      <c r="A55" s="5">
        <v>37437</v>
      </c>
      <c r="B55" s="50">
        <v>5.75</v>
      </c>
      <c r="C55" s="51">
        <f>B55+2</f>
        <v>7.75</v>
      </c>
      <c r="D55" s="20">
        <v>5.0115790000000002</v>
      </c>
      <c r="E55" s="50"/>
      <c r="F55" s="50"/>
      <c r="G55" s="50"/>
      <c r="H55" s="50">
        <v>12</v>
      </c>
      <c r="I55" s="50">
        <v>14.74123</v>
      </c>
      <c r="J55" s="50">
        <v>12.979959621594141</v>
      </c>
      <c r="K55" s="50">
        <v>4.0328396731392706</v>
      </c>
      <c r="L55" s="50"/>
    </row>
    <row r="56" spans="1:12" x14ac:dyDescent="0.2">
      <c r="A56" s="5">
        <v>37529</v>
      </c>
      <c r="B56" s="50">
        <v>5.25</v>
      </c>
      <c r="C56" s="51">
        <f t="shared" ref="C56:C119" si="3">B56+2</f>
        <v>7.25</v>
      </c>
      <c r="D56" s="20">
        <v>3.97</v>
      </c>
      <c r="E56" s="50"/>
      <c r="F56" s="50"/>
      <c r="G56" s="50"/>
      <c r="H56" s="50">
        <v>12</v>
      </c>
      <c r="I56" s="50">
        <v>13.54607</v>
      </c>
      <c r="J56" s="50">
        <v>12.592599199383569</v>
      </c>
      <c r="K56" s="50">
        <v>3.1865395299365726</v>
      </c>
      <c r="L56" s="50"/>
    </row>
    <row r="57" spans="1:12" x14ac:dyDescent="0.2">
      <c r="A57" s="5">
        <v>37621</v>
      </c>
      <c r="B57" s="50">
        <v>5.25</v>
      </c>
      <c r="C57" s="51">
        <f t="shared" si="3"/>
        <v>7.25</v>
      </c>
      <c r="D57" s="20">
        <v>4.422631</v>
      </c>
      <c r="E57" s="50"/>
      <c r="F57" s="50"/>
      <c r="G57" s="50"/>
      <c r="H57" s="50">
        <v>11.5</v>
      </c>
      <c r="I57" s="50">
        <v>14.89772</v>
      </c>
      <c r="J57" s="50">
        <v>12.464115787952046</v>
      </c>
      <c r="K57" s="50">
        <v>3.038588003191363</v>
      </c>
      <c r="L57" s="50"/>
    </row>
    <row r="58" spans="1:12" x14ac:dyDescent="0.2">
      <c r="A58" s="5">
        <v>37711</v>
      </c>
      <c r="B58" s="50">
        <v>5.25</v>
      </c>
      <c r="C58" s="51">
        <f t="shared" si="3"/>
        <v>7.25</v>
      </c>
      <c r="D58" s="20">
        <v>4.3266660000000003</v>
      </c>
      <c r="E58" s="50"/>
      <c r="F58" s="50"/>
      <c r="G58" s="50"/>
      <c r="H58" s="50">
        <v>11.5</v>
      </c>
      <c r="I58" s="50">
        <v>15.039300000000001</v>
      </c>
      <c r="J58" s="50">
        <v>12.011701557065628</v>
      </c>
      <c r="K58" s="50">
        <v>2.699503719258288</v>
      </c>
      <c r="L58" s="50"/>
    </row>
    <row r="59" spans="1:12" x14ac:dyDescent="0.2">
      <c r="A59" s="5">
        <v>37802</v>
      </c>
      <c r="B59" s="50">
        <v>5.25</v>
      </c>
      <c r="C59" s="51">
        <f t="shared" si="3"/>
        <v>7.25</v>
      </c>
      <c r="D59" s="20">
        <v>4.3844440000000002</v>
      </c>
      <c r="E59" s="50"/>
      <c r="F59" s="50"/>
      <c r="G59" s="50"/>
      <c r="H59" s="50">
        <v>11.5</v>
      </c>
      <c r="I59" s="50">
        <v>14.44356</v>
      </c>
      <c r="J59" s="50">
        <v>11.734667893443605</v>
      </c>
      <c r="K59" s="50">
        <v>2.5668818378244347</v>
      </c>
      <c r="L59" s="50"/>
    </row>
    <row r="60" spans="1:12" x14ac:dyDescent="0.2">
      <c r="A60" s="5">
        <v>37894</v>
      </c>
      <c r="B60" s="50">
        <v>5</v>
      </c>
      <c r="C60" s="51">
        <f t="shared" si="3"/>
        <v>7</v>
      </c>
      <c r="D60" s="20">
        <v>4.1888230000000002</v>
      </c>
      <c r="E60" s="50"/>
      <c r="F60" s="50"/>
      <c r="G60" s="50"/>
      <c r="H60" s="50">
        <v>11.5</v>
      </c>
      <c r="I60" s="50">
        <v>13.52847</v>
      </c>
      <c r="J60" s="50">
        <v>10.972770747035515</v>
      </c>
      <c r="K60" s="50">
        <v>2.376183459415437</v>
      </c>
      <c r="L60" s="50"/>
    </row>
    <row r="61" spans="1:12" x14ac:dyDescent="0.2">
      <c r="A61" s="5">
        <v>37986</v>
      </c>
      <c r="B61" s="50">
        <v>5</v>
      </c>
      <c r="C61" s="51">
        <f t="shared" si="3"/>
        <v>7</v>
      </c>
      <c r="D61" s="20">
        <v>3.8736839999999999</v>
      </c>
      <c r="E61" s="50"/>
      <c r="F61" s="50"/>
      <c r="G61" s="50"/>
      <c r="H61" s="50">
        <v>9.5</v>
      </c>
      <c r="I61" s="50">
        <v>12.45534</v>
      </c>
      <c r="J61" s="50">
        <v>10.033298726930282</v>
      </c>
      <c r="K61" s="50">
        <v>2.2598527371243455</v>
      </c>
      <c r="L61" s="50"/>
    </row>
    <row r="62" spans="1:12" x14ac:dyDescent="0.2">
      <c r="A62" s="5">
        <v>38077</v>
      </c>
      <c r="B62" s="50">
        <v>5</v>
      </c>
      <c r="C62" s="51">
        <f t="shared" si="3"/>
        <v>7</v>
      </c>
      <c r="D62" s="20">
        <v>4.0018190000000002</v>
      </c>
      <c r="E62" s="50"/>
      <c r="F62" s="50"/>
      <c r="G62" s="50"/>
      <c r="H62" s="50">
        <v>9.5</v>
      </c>
      <c r="I62" s="50">
        <v>9.5440860000000001</v>
      </c>
      <c r="J62" s="50">
        <v>9.8698400850025045</v>
      </c>
      <c r="K62" s="50">
        <v>2.2990411454905288</v>
      </c>
      <c r="L62" s="50"/>
    </row>
    <row r="63" spans="1:12" x14ac:dyDescent="0.2">
      <c r="A63" s="5">
        <v>38168</v>
      </c>
      <c r="B63" s="50">
        <v>5</v>
      </c>
      <c r="C63" s="51">
        <f t="shared" si="3"/>
        <v>7</v>
      </c>
      <c r="D63" s="20">
        <v>4.005001</v>
      </c>
      <c r="E63" s="50"/>
      <c r="F63" s="50"/>
      <c r="G63" s="50"/>
      <c r="H63" s="50">
        <v>9.5</v>
      </c>
      <c r="I63" s="50">
        <v>9.9762559999999993</v>
      </c>
      <c r="J63" s="50">
        <v>9.6753440202707139</v>
      </c>
      <c r="K63" s="50">
        <v>2.1353314963365908</v>
      </c>
      <c r="L63" s="50"/>
    </row>
    <row r="64" spans="1:12" x14ac:dyDescent="0.2">
      <c r="A64" s="5">
        <v>38260</v>
      </c>
      <c r="B64" s="50">
        <v>5</v>
      </c>
      <c r="C64" s="51">
        <f t="shared" si="3"/>
        <v>7</v>
      </c>
      <c r="D64" s="20">
        <v>4.026999</v>
      </c>
      <c r="E64" s="50"/>
      <c r="F64" s="50"/>
      <c r="G64" s="50"/>
      <c r="H64" s="50">
        <v>9.5</v>
      </c>
      <c r="I64" s="50">
        <v>9.6056939999999997</v>
      </c>
      <c r="J64" s="50">
        <v>9.31790892753334</v>
      </c>
      <c r="K64" s="50">
        <v>1.9730571598821494</v>
      </c>
      <c r="L64" s="50"/>
    </row>
    <row r="65" spans="1:12" x14ac:dyDescent="0.2">
      <c r="A65" s="5">
        <v>38352</v>
      </c>
      <c r="B65" s="50">
        <v>5</v>
      </c>
      <c r="C65" s="51">
        <f t="shared" si="3"/>
        <v>7</v>
      </c>
      <c r="D65" s="20">
        <v>4.0472219999999997</v>
      </c>
      <c r="E65" s="50"/>
      <c r="F65" s="50"/>
      <c r="G65" s="50"/>
      <c r="H65" s="50">
        <v>8.75</v>
      </c>
      <c r="I65" s="50">
        <v>9.3501379999999994</v>
      </c>
      <c r="J65" s="50">
        <v>9.087399189434807</v>
      </c>
      <c r="K65" s="50">
        <v>1.8561529375266228</v>
      </c>
      <c r="L65" s="50"/>
    </row>
    <row r="66" spans="1:12" x14ac:dyDescent="0.2">
      <c r="A66" s="5">
        <v>38442</v>
      </c>
      <c r="B66" s="50">
        <v>5.25</v>
      </c>
      <c r="C66" s="51">
        <f t="shared" si="3"/>
        <v>7.25</v>
      </c>
      <c r="D66" s="20">
        <v>4.0826460000000004</v>
      </c>
      <c r="E66" s="50"/>
      <c r="F66" s="50"/>
      <c r="G66" s="50"/>
      <c r="H66" s="50">
        <v>8.75</v>
      </c>
      <c r="I66" s="50">
        <v>8.2529430000000001</v>
      </c>
      <c r="J66" s="50">
        <v>9.0467551080174839</v>
      </c>
      <c r="K66" s="50">
        <v>1.773805701202209</v>
      </c>
      <c r="L66" s="50"/>
    </row>
    <row r="67" spans="1:12" x14ac:dyDescent="0.2">
      <c r="A67" s="5">
        <v>38533</v>
      </c>
      <c r="B67" s="50">
        <v>5.25</v>
      </c>
      <c r="C67" s="51">
        <f t="shared" si="3"/>
        <v>7.25</v>
      </c>
      <c r="D67" s="20">
        <v>4.1242099999999997</v>
      </c>
      <c r="E67" s="50"/>
      <c r="F67" s="50"/>
      <c r="G67" s="50"/>
      <c r="H67" s="50">
        <v>9</v>
      </c>
      <c r="I67" s="50">
        <v>8.4552329999999998</v>
      </c>
      <c r="J67" s="50">
        <v>8.7580324284386109</v>
      </c>
      <c r="K67" s="50">
        <v>1.7308403692637064</v>
      </c>
      <c r="L67" s="50"/>
    </row>
    <row r="68" spans="1:12" x14ac:dyDescent="0.2">
      <c r="A68" s="5">
        <v>38625</v>
      </c>
      <c r="B68" s="50">
        <v>5.75</v>
      </c>
      <c r="C68" s="51">
        <f t="shared" si="3"/>
        <v>7.75</v>
      </c>
      <c r="D68" s="20">
        <v>4.1557139999999997</v>
      </c>
      <c r="E68" s="50"/>
      <c r="F68" s="50"/>
      <c r="G68" s="50"/>
      <c r="H68" s="50">
        <v>9.25</v>
      </c>
      <c r="I68" s="50">
        <v>8.3597760000000001</v>
      </c>
      <c r="J68" s="50">
        <v>9.1853792752949435</v>
      </c>
      <c r="K68" s="50">
        <v>1.9773777290664698</v>
      </c>
      <c r="L68" s="50"/>
    </row>
    <row r="69" spans="1:12" x14ac:dyDescent="0.2">
      <c r="A69" s="5">
        <v>38717</v>
      </c>
      <c r="B69" s="50">
        <v>6</v>
      </c>
      <c r="C69" s="51">
        <f t="shared" si="3"/>
        <v>8</v>
      </c>
      <c r="D69" s="20">
        <v>4.4457139999999997</v>
      </c>
      <c r="E69" s="50"/>
      <c r="F69" s="50"/>
      <c r="G69" s="50"/>
      <c r="H69" s="50">
        <v>9.75</v>
      </c>
      <c r="I69" s="50">
        <v>8.1340400000000006</v>
      </c>
      <c r="J69" s="50">
        <v>8.903738066010586</v>
      </c>
      <c r="K69" s="50">
        <v>1.8944678138417752</v>
      </c>
      <c r="L69" s="50"/>
    </row>
    <row r="70" spans="1:12" x14ac:dyDescent="0.2">
      <c r="A70" s="5">
        <v>38807</v>
      </c>
      <c r="B70" s="50">
        <v>6.75</v>
      </c>
      <c r="C70" s="51">
        <f t="shared" si="3"/>
        <v>8.75</v>
      </c>
      <c r="D70" s="20">
        <v>5.157273</v>
      </c>
      <c r="E70" s="50"/>
      <c r="F70" s="50"/>
      <c r="G70" s="50"/>
      <c r="H70" s="50">
        <v>10.25</v>
      </c>
      <c r="I70" s="50">
        <v>9.2611260000000009</v>
      </c>
      <c r="J70" s="50">
        <v>9.1867338790567832</v>
      </c>
      <c r="K70" s="50">
        <v>2.0142731184291618</v>
      </c>
      <c r="L70" s="50"/>
    </row>
    <row r="71" spans="1:12" x14ac:dyDescent="0.2">
      <c r="A71" s="5">
        <v>38898</v>
      </c>
      <c r="B71" s="50">
        <v>7.25</v>
      </c>
      <c r="C71" s="51">
        <f t="shared" si="3"/>
        <v>9.25</v>
      </c>
      <c r="D71" s="20">
        <v>6.2590000000000003</v>
      </c>
      <c r="E71" s="50"/>
      <c r="F71" s="50"/>
      <c r="G71" s="50"/>
      <c r="H71" s="50">
        <v>11</v>
      </c>
      <c r="I71" s="50">
        <v>9.7420220000000004</v>
      </c>
      <c r="J71" s="50">
        <v>9.3450845081979459</v>
      </c>
      <c r="K71" s="50">
        <v>2.1607786498582233</v>
      </c>
      <c r="L71" s="50"/>
    </row>
    <row r="72" spans="1:12" x14ac:dyDescent="0.2">
      <c r="A72" s="5">
        <v>38990</v>
      </c>
      <c r="B72" s="50">
        <v>8</v>
      </c>
      <c r="C72" s="51">
        <f t="shared" si="3"/>
        <v>10</v>
      </c>
      <c r="D72" s="20">
        <v>6.8200010000000004</v>
      </c>
      <c r="E72" s="50"/>
      <c r="F72" s="50"/>
      <c r="G72" s="50"/>
      <c r="H72" s="50">
        <v>11.5</v>
      </c>
      <c r="I72" s="50">
        <v>10.057869999999999</v>
      </c>
      <c r="J72" s="50">
        <v>9.9333839487405751</v>
      </c>
      <c r="K72" s="50">
        <v>2.2978350308183306</v>
      </c>
      <c r="L72" s="50"/>
    </row>
    <row r="73" spans="1:12" x14ac:dyDescent="0.2">
      <c r="A73" s="5">
        <v>39082</v>
      </c>
      <c r="B73" s="50">
        <v>8</v>
      </c>
      <c r="C73" s="51">
        <f t="shared" si="3"/>
        <v>10</v>
      </c>
      <c r="D73" s="20">
        <v>7.2642110000000004</v>
      </c>
      <c r="E73" s="50"/>
      <c r="F73" s="50"/>
      <c r="G73" s="50"/>
      <c r="H73" s="50">
        <v>11.75</v>
      </c>
      <c r="I73" s="50">
        <v>9.2873570000000001</v>
      </c>
      <c r="J73" s="50">
        <v>10.214959135844488</v>
      </c>
      <c r="K73" s="50">
        <v>2.3744445276681683</v>
      </c>
      <c r="L73" s="50"/>
    </row>
    <row r="74" spans="1:12" x14ac:dyDescent="0.2">
      <c r="A74" s="5">
        <v>39172</v>
      </c>
      <c r="B74" s="50">
        <v>8</v>
      </c>
      <c r="C74" s="51">
        <f t="shared" si="3"/>
        <v>10</v>
      </c>
      <c r="D74" s="20">
        <v>7.2245010000000001</v>
      </c>
      <c r="E74" s="50"/>
      <c r="F74" s="50"/>
      <c r="G74" s="50"/>
      <c r="H74" s="50">
        <v>11.75</v>
      </c>
      <c r="I74" s="50">
        <v>10.38733</v>
      </c>
      <c r="J74" s="50">
        <v>10.520751588022067</v>
      </c>
      <c r="K74" s="50">
        <v>2.4627933064773697</v>
      </c>
      <c r="L74" s="50"/>
    </row>
    <row r="75" spans="1:12" x14ac:dyDescent="0.2">
      <c r="A75" s="5">
        <v>39263</v>
      </c>
      <c r="B75" s="50">
        <v>8</v>
      </c>
      <c r="C75" s="51">
        <f t="shared" si="3"/>
        <v>10</v>
      </c>
      <c r="D75" s="20">
        <v>7.2542109999999997</v>
      </c>
      <c r="E75" s="50"/>
      <c r="F75" s="50"/>
      <c r="G75" s="50"/>
      <c r="H75" s="50">
        <v>11.75</v>
      </c>
      <c r="I75" s="50">
        <v>10.40621</v>
      </c>
      <c r="J75" s="50">
        <v>10.517044383038412</v>
      </c>
      <c r="K75" s="50">
        <v>2.6622686951072834</v>
      </c>
      <c r="L75" s="50"/>
    </row>
    <row r="76" spans="1:12" x14ac:dyDescent="0.2">
      <c r="A76" s="5">
        <v>39355</v>
      </c>
      <c r="B76" s="50">
        <v>8</v>
      </c>
      <c r="C76" s="51">
        <f t="shared" si="3"/>
        <v>10</v>
      </c>
      <c r="D76" s="20">
        <v>7.2137500000000001</v>
      </c>
      <c r="E76" s="50"/>
      <c r="F76" s="50"/>
      <c r="G76" s="50"/>
      <c r="H76" s="50">
        <v>11.75</v>
      </c>
      <c r="I76" s="50">
        <v>10.32058</v>
      </c>
      <c r="J76" s="50">
        <v>10.559245936346057</v>
      </c>
      <c r="K76" s="50">
        <v>2.8234726789229265</v>
      </c>
      <c r="L76" s="50"/>
    </row>
    <row r="77" spans="1:12" x14ac:dyDescent="0.2">
      <c r="A77" s="5">
        <v>39447</v>
      </c>
      <c r="B77" s="50">
        <v>8</v>
      </c>
      <c r="C77" s="51">
        <f t="shared" si="3"/>
        <v>10</v>
      </c>
      <c r="D77" s="20">
        <v>7.2357889999999996</v>
      </c>
      <c r="E77" s="50"/>
      <c r="F77" s="50"/>
      <c r="G77" s="50"/>
      <c r="H77" s="50">
        <v>11.75</v>
      </c>
      <c r="I77" s="50">
        <v>10.664429999999999</v>
      </c>
      <c r="J77" s="50">
        <v>10.679614764844686</v>
      </c>
      <c r="K77" s="50">
        <v>2.7552881326260428</v>
      </c>
      <c r="L77" s="50"/>
    </row>
    <row r="78" spans="1:12" x14ac:dyDescent="0.2">
      <c r="A78" s="5">
        <v>39538</v>
      </c>
      <c r="B78" s="50">
        <v>8.25</v>
      </c>
      <c r="C78" s="51">
        <f t="shared" si="3"/>
        <v>10.25</v>
      </c>
      <c r="D78" s="20">
        <v>7.4737499999999999</v>
      </c>
      <c r="E78" s="50"/>
      <c r="F78" s="50"/>
      <c r="G78" s="50"/>
      <c r="H78" s="50">
        <v>12.25</v>
      </c>
      <c r="I78" s="50">
        <v>11.09309</v>
      </c>
      <c r="J78" s="50">
        <v>10.957805334289246</v>
      </c>
      <c r="K78" s="50">
        <v>2.9568259830058876</v>
      </c>
      <c r="L78" s="50"/>
    </row>
    <row r="79" spans="1:12" x14ac:dyDescent="0.2">
      <c r="A79" s="5">
        <v>39629</v>
      </c>
      <c r="B79" s="50">
        <v>8.25</v>
      </c>
      <c r="C79" s="51">
        <f t="shared" si="3"/>
        <v>10.25</v>
      </c>
      <c r="D79" s="20">
        <v>7.3305540000000002</v>
      </c>
      <c r="E79" s="50"/>
      <c r="F79" s="50"/>
      <c r="G79" s="50"/>
      <c r="H79" s="50">
        <v>12.25</v>
      </c>
      <c r="I79" s="50">
        <v>14.64418</v>
      </c>
      <c r="J79" s="50">
        <v>11.095316259964864</v>
      </c>
      <c r="K79" s="50">
        <v>2.9472703594417871</v>
      </c>
      <c r="L79" s="50"/>
    </row>
    <row r="80" spans="1:12" x14ac:dyDescent="0.2">
      <c r="A80" s="5">
        <v>39721</v>
      </c>
      <c r="B80" s="50">
        <v>8.75</v>
      </c>
      <c r="C80" s="51">
        <f t="shared" si="3"/>
        <v>10.75</v>
      </c>
      <c r="D80" s="20">
        <v>6.7377779999999996</v>
      </c>
      <c r="E80" s="50"/>
      <c r="F80" s="50"/>
      <c r="G80" s="50"/>
      <c r="H80" s="50">
        <v>12.75</v>
      </c>
      <c r="I80" s="50">
        <v>14.88532</v>
      </c>
      <c r="J80" s="50">
        <v>11.26400080865619</v>
      </c>
      <c r="K80" s="50">
        <v>2.8823160138782797</v>
      </c>
      <c r="L80" s="50"/>
    </row>
    <row r="81" spans="1:12" x14ac:dyDescent="0.2">
      <c r="A81" s="5">
        <v>39813</v>
      </c>
      <c r="B81" s="50">
        <v>8.75</v>
      </c>
      <c r="C81" s="51">
        <f t="shared" si="3"/>
        <v>10.75</v>
      </c>
      <c r="D81" s="20">
        <v>6.9733340000000004</v>
      </c>
      <c r="E81" s="50"/>
      <c r="F81" s="50"/>
      <c r="G81" s="50"/>
      <c r="H81" s="50">
        <v>13</v>
      </c>
      <c r="I81" s="50">
        <v>13.773540000000001</v>
      </c>
      <c r="J81" s="50">
        <v>11.453209748579662</v>
      </c>
      <c r="K81" s="50">
        <v>3.143087315908514</v>
      </c>
      <c r="L81" s="50"/>
    </row>
    <row r="82" spans="1:12" x14ac:dyDescent="0.2">
      <c r="A82" s="5">
        <v>39903</v>
      </c>
      <c r="B82" s="50">
        <v>8.5</v>
      </c>
      <c r="C82" s="51">
        <f t="shared" si="3"/>
        <v>10.5</v>
      </c>
      <c r="D82" s="20">
        <v>5.8753849999999996</v>
      </c>
      <c r="E82" s="50"/>
      <c r="F82" s="50"/>
      <c r="G82" s="50"/>
      <c r="H82" s="50">
        <v>13</v>
      </c>
      <c r="I82" s="50">
        <v>15.17775</v>
      </c>
      <c r="J82" s="50">
        <v>11.96877074127211</v>
      </c>
      <c r="K82" s="50">
        <v>2.6458223576737843</v>
      </c>
      <c r="L82" s="50"/>
    </row>
    <row r="83" spans="1:12" x14ac:dyDescent="0.2">
      <c r="A83" s="5">
        <v>39994</v>
      </c>
      <c r="B83" s="50">
        <v>7.5</v>
      </c>
      <c r="C83" s="51">
        <f t="shared" si="3"/>
        <v>9.5</v>
      </c>
      <c r="D83" s="20">
        <v>5.5</v>
      </c>
      <c r="E83" s="50"/>
      <c r="F83" s="50"/>
      <c r="G83" s="50"/>
      <c r="H83" s="50">
        <v>12.5</v>
      </c>
      <c r="I83" s="50">
        <v>14.823</v>
      </c>
      <c r="J83" s="50">
        <v>12.003082887120051</v>
      </c>
      <c r="K83" s="50">
        <v>2.2924953415426197</v>
      </c>
      <c r="L83" s="50"/>
    </row>
    <row r="84" spans="1:12" x14ac:dyDescent="0.2">
      <c r="A84" s="5">
        <v>40086</v>
      </c>
      <c r="B84" s="50">
        <v>6.25</v>
      </c>
      <c r="C84" s="51">
        <f t="shared" si="3"/>
        <v>8.25</v>
      </c>
      <c r="D84" s="20">
        <v>4</v>
      </c>
      <c r="E84" s="50"/>
      <c r="F84" s="50"/>
      <c r="G84" s="50"/>
      <c r="H84" s="50">
        <v>11.25</v>
      </c>
      <c r="I84" s="50">
        <v>13.790889999999999</v>
      </c>
      <c r="J84" s="50">
        <v>11.786846983625706</v>
      </c>
      <c r="K84" s="50">
        <v>1.7899168925034388</v>
      </c>
      <c r="L84" s="50"/>
    </row>
    <row r="85" spans="1:12" x14ac:dyDescent="0.2">
      <c r="A85" s="5">
        <v>40178</v>
      </c>
      <c r="B85" s="50">
        <v>5.25</v>
      </c>
      <c r="C85" s="51">
        <f t="shared" si="3"/>
        <v>7.25</v>
      </c>
      <c r="D85" s="20">
        <v>2.02</v>
      </c>
      <c r="E85" s="50"/>
      <c r="F85" s="50"/>
      <c r="G85" s="50"/>
      <c r="H85" s="50">
        <v>10.25</v>
      </c>
      <c r="I85" s="50">
        <v>11.91954</v>
      </c>
      <c r="J85" s="50">
        <v>11.456060707759185</v>
      </c>
      <c r="K85" s="50">
        <v>1.4024199087749463</v>
      </c>
      <c r="L85" s="50"/>
    </row>
    <row r="86" spans="1:12" x14ac:dyDescent="0.2">
      <c r="A86" s="5">
        <v>40268</v>
      </c>
      <c r="B86" s="50">
        <v>5</v>
      </c>
      <c r="C86" s="51">
        <f t="shared" si="3"/>
        <v>7</v>
      </c>
      <c r="D86" s="20">
        <v>1.7085710000000001</v>
      </c>
      <c r="E86" s="50"/>
      <c r="F86" s="50"/>
      <c r="G86" s="50"/>
      <c r="H86" s="50">
        <v>9.5</v>
      </c>
      <c r="I86" s="50">
        <v>10.641249999999999</v>
      </c>
      <c r="J86" s="50">
        <v>11.013784676779418</v>
      </c>
      <c r="K86" s="50">
        <v>1.1224714719904898</v>
      </c>
      <c r="L86" s="50"/>
    </row>
    <row r="87" spans="1:12" x14ac:dyDescent="0.2">
      <c r="A87" s="5">
        <v>40359</v>
      </c>
      <c r="B87" s="50">
        <v>5</v>
      </c>
      <c r="C87" s="51">
        <f t="shared" si="3"/>
        <v>7</v>
      </c>
      <c r="D87" s="20">
        <v>1.65</v>
      </c>
      <c r="E87" s="50"/>
      <c r="F87" s="50"/>
      <c r="G87" s="50"/>
      <c r="H87" s="50">
        <v>9.5</v>
      </c>
      <c r="I87" s="50">
        <v>11.698230000000001</v>
      </c>
      <c r="J87" s="50">
        <v>10.575117971173938</v>
      </c>
      <c r="K87" s="50">
        <v>1.0431101213132332</v>
      </c>
      <c r="L87" s="50"/>
    </row>
    <row r="88" spans="1:12" x14ac:dyDescent="0.2">
      <c r="A88" s="5">
        <v>40451</v>
      </c>
      <c r="B88" s="50">
        <v>4.25</v>
      </c>
      <c r="C88" s="51">
        <f t="shared" si="3"/>
        <v>6.25</v>
      </c>
      <c r="D88" s="20">
        <v>1.6</v>
      </c>
      <c r="E88" s="50"/>
      <c r="F88" s="50"/>
      <c r="G88" s="50"/>
      <c r="H88" s="50">
        <v>9</v>
      </c>
      <c r="I88" s="50">
        <v>9.7954439999999998</v>
      </c>
      <c r="J88" s="50">
        <v>10.282384146492147</v>
      </c>
      <c r="K88" s="50">
        <v>0.97294723902485081</v>
      </c>
      <c r="L88" s="50"/>
    </row>
    <row r="89" spans="1:12" x14ac:dyDescent="0.2">
      <c r="A89" s="5">
        <v>40543</v>
      </c>
      <c r="B89" s="50">
        <v>3.75</v>
      </c>
      <c r="C89" s="51">
        <f t="shared" si="3"/>
        <v>5.75</v>
      </c>
      <c r="D89" s="20">
        <v>0.75312520000000005</v>
      </c>
      <c r="E89" s="50"/>
      <c r="F89" s="50"/>
      <c r="G89" s="50"/>
      <c r="H89" s="50">
        <v>8.375</v>
      </c>
      <c r="I89" s="50">
        <v>10.44622</v>
      </c>
      <c r="J89" s="50">
        <v>9.9302753011199343</v>
      </c>
      <c r="K89" s="50">
        <v>0.8451783358985494</v>
      </c>
      <c r="L89" s="50"/>
    </row>
    <row r="90" spans="1:12" x14ac:dyDescent="0.2">
      <c r="A90" s="5">
        <v>40633</v>
      </c>
      <c r="B90" s="50">
        <v>3.25</v>
      </c>
      <c r="C90" s="51">
        <f t="shared" si="3"/>
        <v>5.25</v>
      </c>
      <c r="D90" s="20">
        <v>0.68941180000000002</v>
      </c>
      <c r="E90" s="50"/>
      <c r="F90" s="50"/>
      <c r="G90" s="50"/>
      <c r="H90" s="50">
        <v>8.25</v>
      </c>
      <c r="I90" s="50">
        <v>10.697430000000001</v>
      </c>
      <c r="J90" s="50">
        <v>9.4932508352911249</v>
      </c>
      <c r="K90" s="50">
        <v>0.71853660414766218</v>
      </c>
      <c r="L90" s="50"/>
    </row>
    <row r="91" spans="1:12" x14ac:dyDescent="0.2">
      <c r="A91" s="5">
        <v>40724</v>
      </c>
      <c r="B91" s="50">
        <v>3.25</v>
      </c>
      <c r="C91" s="51">
        <f t="shared" si="3"/>
        <v>5.25</v>
      </c>
      <c r="D91" s="20">
        <v>0.7</v>
      </c>
      <c r="E91" s="50"/>
      <c r="F91" s="50"/>
      <c r="G91" s="50"/>
      <c r="H91" s="50">
        <v>8</v>
      </c>
      <c r="I91" s="50">
        <v>9.50108</v>
      </c>
      <c r="J91" s="50">
        <v>9.3599794138154451</v>
      </c>
      <c r="K91" s="50">
        <v>0.68246692973132261</v>
      </c>
      <c r="L91" s="50"/>
    </row>
    <row r="92" spans="1:12" x14ac:dyDescent="0.2">
      <c r="A92" s="5">
        <v>40816</v>
      </c>
      <c r="B92" s="50">
        <v>3</v>
      </c>
      <c r="C92" s="51">
        <f t="shared" si="3"/>
        <v>5</v>
      </c>
      <c r="D92" s="20">
        <v>0.65</v>
      </c>
      <c r="E92" s="50"/>
      <c r="F92" s="50"/>
      <c r="G92" s="50"/>
      <c r="H92" s="50">
        <v>7.75</v>
      </c>
      <c r="I92" s="50">
        <v>9.4062959999999993</v>
      </c>
      <c r="J92" s="50">
        <v>9.1946344949110976</v>
      </c>
      <c r="K92" s="50">
        <v>0.64738716660669027</v>
      </c>
      <c r="L92" s="50"/>
    </row>
    <row r="93" spans="1:12" x14ac:dyDescent="0.2">
      <c r="A93" s="5">
        <v>40908</v>
      </c>
      <c r="B93" s="50">
        <v>3</v>
      </c>
      <c r="C93" s="51">
        <f t="shared" si="3"/>
        <v>5</v>
      </c>
      <c r="D93" s="20">
        <v>0.65</v>
      </c>
      <c r="E93" s="50"/>
      <c r="F93" s="50"/>
      <c r="G93" s="50"/>
      <c r="H93" s="50">
        <v>7.75</v>
      </c>
      <c r="I93" s="50">
        <v>9.3057280000000002</v>
      </c>
      <c r="J93" s="50">
        <v>9.1625469394416612</v>
      </c>
      <c r="K93" s="50">
        <v>0.61309554263696875</v>
      </c>
      <c r="L93" s="50"/>
    </row>
    <row r="94" spans="1:12" x14ac:dyDescent="0.2">
      <c r="A94" s="5">
        <v>40999</v>
      </c>
      <c r="B94" s="50">
        <v>3</v>
      </c>
      <c r="C94" s="51">
        <f t="shared" si="3"/>
        <v>5</v>
      </c>
      <c r="D94" s="20">
        <v>0.65</v>
      </c>
      <c r="E94" s="50"/>
      <c r="F94" s="50"/>
      <c r="G94" s="50"/>
      <c r="H94" s="50">
        <v>7.75</v>
      </c>
      <c r="I94" s="50">
        <v>9.0451730000000001</v>
      </c>
      <c r="J94" s="50">
        <v>9.0412582061148967</v>
      </c>
      <c r="K94" s="50">
        <v>0.59302743963811411</v>
      </c>
      <c r="L94" s="51">
        <v>3.25</v>
      </c>
    </row>
    <row r="95" spans="1:12" x14ac:dyDescent="0.2">
      <c r="A95" s="5">
        <v>41090</v>
      </c>
      <c r="B95" s="50">
        <v>3</v>
      </c>
      <c r="C95" s="51">
        <f t="shared" si="3"/>
        <v>5</v>
      </c>
      <c r="D95" s="20">
        <v>0.31545450000000003</v>
      </c>
      <c r="E95" s="50"/>
      <c r="F95" s="50"/>
      <c r="G95" s="50"/>
      <c r="H95" s="50">
        <v>7.75</v>
      </c>
      <c r="I95" s="50">
        <v>9.1075839999999992</v>
      </c>
      <c r="J95" s="50">
        <v>8.9249104416206837</v>
      </c>
      <c r="K95" s="50">
        <v>0.58007890895386627</v>
      </c>
      <c r="L95" s="50">
        <v>3.25</v>
      </c>
    </row>
    <row r="96" spans="1:12" x14ac:dyDescent="0.2">
      <c r="A96" s="5">
        <v>41182</v>
      </c>
      <c r="B96" s="50">
        <v>2.75</v>
      </c>
      <c r="C96" s="51">
        <f t="shared" si="3"/>
        <v>4.75</v>
      </c>
      <c r="D96" s="20">
        <v>0.25</v>
      </c>
      <c r="E96" s="50"/>
      <c r="F96" s="50"/>
      <c r="G96" s="50"/>
      <c r="H96" s="50">
        <v>7.75</v>
      </c>
      <c r="I96" s="50">
        <v>8.5100719999999992</v>
      </c>
      <c r="J96" s="50">
        <v>8.7200027653500118</v>
      </c>
      <c r="K96" s="50">
        <v>0.57427389174563526</v>
      </c>
      <c r="L96" s="50">
        <v>3</v>
      </c>
    </row>
    <row r="97" spans="1:12" x14ac:dyDescent="0.2">
      <c r="A97" s="5">
        <v>41274</v>
      </c>
      <c r="B97" s="50">
        <v>2.75</v>
      </c>
      <c r="C97" s="51">
        <f t="shared" si="3"/>
        <v>4.75</v>
      </c>
      <c r="D97" s="20">
        <v>0</v>
      </c>
      <c r="E97" s="50"/>
      <c r="F97" s="50"/>
      <c r="G97" s="50"/>
      <c r="H97" s="50">
        <v>7.5</v>
      </c>
      <c r="I97" s="50">
        <v>9.4337389999999992</v>
      </c>
      <c r="J97" s="50">
        <v>8.7518364434132607</v>
      </c>
      <c r="K97" s="50">
        <v>0.57382749143866818</v>
      </c>
      <c r="L97" s="50">
        <v>2.5</v>
      </c>
    </row>
    <row r="98" spans="1:12" x14ac:dyDescent="0.2">
      <c r="A98" s="5">
        <v>41364</v>
      </c>
      <c r="B98" s="50">
        <v>2.75</v>
      </c>
      <c r="C98" s="51">
        <f t="shared" si="3"/>
        <v>4.75</v>
      </c>
      <c r="D98" s="20">
        <v>0</v>
      </c>
      <c r="E98" s="50"/>
      <c r="F98" s="50"/>
      <c r="G98" s="50"/>
      <c r="H98" s="50">
        <v>7.5</v>
      </c>
      <c r="I98" s="50">
        <v>8.9817420000000006</v>
      </c>
      <c r="J98" s="50">
        <v>8.617551073466462</v>
      </c>
      <c r="K98" s="50">
        <v>0.57034170220112856</v>
      </c>
      <c r="L98" s="50">
        <v>2.5</v>
      </c>
    </row>
    <row r="99" spans="1:12" x14ac:dyDescent="0.2">
      <c r="A99" s="5">
        <v>41455</v>
      </c>
      <c r="B99" s="50">
        <v>2.75</v>
      </c>
      <c r="C99" s="51">
        <f t="shared" si="3"/>
        <v>4.75</v>
      </c>
      <c r="D99" s="20">
        <v>0</v>
      </c>
      <c r="E99" s="50"/>
      <c r="F99" s="50"/>
      <c r="G99" s="50"/>
      <c r="H99" s="50">
        <v>7.5</v>
      </c>
      <c r="I99" s="50">
        <v>9.0101809999999993</v>
      </c>
      <c r="J99" s="50">
        <v>8.4953628286481351</v>
      </c>
      <c r="K99" s="50">
        <v>0.56361932951386173</v>
      </c>
      <c r="L99" s="50">
        <v>2.25</v>
      </c>
    </row>
    <row r="100" spans="1:12" x14ac:dyDescent="0.2">
      <c r="A100" s="5">
        <v>41547</v>
      </c>
      <c r="B100" s="50">
        <v>2.75</v>
      </c>
      <c r="C100" s="51">
        <f t="shared" si="3"/>
        <v>4.75</v>
      </c>
      <c r="D100" s="20">
        <v>0</v>
      </c>
      <c r="E100" s="50"/>
      <c r="F100" s="50"/>
      <c r="G100" s="50"/>
      <c r="H100" s="50">
        <v>7.5</v>
      </c>
      <c r="I100" s="50">
        <v>9.4997950000000007</v>
      </c>
      <c r="J100" s="50">
        <v>8.4842565849163893</v>
      </c>
      <c r="K100" s="50">
        <v>0.55860545623771951</v>
      </c>
      <c r="L100" s="50">
        <v>2.25</v>
      </c>
    </row>
    <row r="101" spans="1:12" x14ac:dyDescent="0.2">
      <c r="A101" s="5">
        <v>41639</v>
      </c>
      <c r="B101" s="50">
        <v>2.75</v>
      </c>
      <c r="C101" s="51">
        <f t="shared" si="3"/>
        <v>4.75</v>
      </c>
      <c r="D101" s="20">
        <v>0</v>
      </c>
      <c r="E101" s="50"/>
      <c r="F101" s="50"/>
      <c r="G101" s="50"/>
      <c r="H101" s="50">
        <v>7.5</v>
      </c>
      <c r="I101" s="50">
        <v>9.5389619999999997</v>
      </c>
      <c r="J101" s="50">
        <v>8.5127702732944446</v>
      </c>
      <c r="K101" s="50">
        <v>0.5553091337572954</v>
      </c>
      <c r="L101" s="50">
        <v>2.25</v>
      </c>
    </row>
    <row r="102" spans="1:12" x14ac:dyDescent="0.2">
      <c r="A102" s="5">
        <v>41729</v>
      </c>
      <c r="B102" s="50">
        <v>2.75</v>
      </c>
      <c r="C102" s="51">
        <f t="shared" si="3"/>
        <v>4.75</v>
      </c>
      <c r="D102" s="20">
        <v>0</v>
      </c>
      <c r="E102" s="50"/>
      <c r="F102" s="50"/>
      <c r="G102" s="50"/>
      <c r="H102" s="50">
        <v>7.5</v>
      </c>
      <c r="I102" s="50">
        <v>9.8126800000000003</v>
      </c>
      <c r="J102" s="50">
        <v>8.2779052488608329</v>
      </c>
      <c r="K102" s="50">
        <v>0.54983516021865242</v>
      </c>
      <c r="L102" s="50">
        <v>2.25</v>
      </c>
    </row>
    <row r="103" spans="1:12" x14ac:dyDescent="0.2">
      <c r="A103" s="5">
        <v>41820</v>
      </c>
      <c r="B103" s="50">
        <v>2.75</v>
      </c>
      <c r="C103" s="51">
        <f t="shared" si="3"/>
        <v>4.75</v>
      </c>
      <c r="D103" s="20">
        <v>0</v>
      </c>
      <c r="E103" s="50"/>
      <c r="F103" s="50"/>
      <c r="G103" s="50"/>
      <c r="H103" s="50">
        <v>7.5</v>
      </c>
      <c r="I103" s="50">
        <v>9.6852889999999991</v>
      </c>
      <c r="J103" s="50">
        <v>8.16669073638589</v>
      </c>
      <c r="K103" s="50">
        <v>0.5488507033871145</v>
      </c>
      <c r="L103" s="50">
        <v>2.25</v>
      </c>
    </row>
    <row r="104" spans="1:12" x14ac:dyDescent="0.2">
      <c r="A104" s="5">
        <v>41912</v>
      </c>
      <c r="B104" s="50">
        <v>3</v>
      </c>
      <c r="C104" s="51">
        <f t="shared" si="3"/>
        <v>5</v>
      </c>
      <c r="D104" s="20">
        <v>0</v>
      </c>
      <c r="E104" s="50"/>
      <c r="F104" s="50"/>
      <c r="G104" s="50"/>
      <c r="H104" s="50">
        <v>7.5</v>
      </c>
      <c r="I104" s="50">
        <v>9.2206550000000007</v>
      </c>
      <c r="J104" s="50">
        <v>8.0307242514289037</v>
      </c>
      <c r="K104" s="50">
        <v>0.54827162297336829</v>
      </c>
      <c r="L104" s="50">
        <v>2.25</v>
      </c>
    </row>
    <row r="105" spans="1:12" x14ac:dyDescent="0.2">
      <c r="A105" s="5">
        <v>42004</v>
      </c>
      <c r="B105" s="50">
        <v>3.25</v>
      </c>
      <c r="C105" s="51">
        <f t="shared" si="3"/>
        <v>5.25</v>
      </c>
      <c r="D105" s="20">
        <v>0</v>
      </c>
      <c r="E105" s="50"/>
      <c r="F105" s="50"/>
      <c r="G105" s="50"/>
      <c r="H105" s="50">
        <v>7.75</v>
      </c>
      <c r="I105" s="50">
        <v>9.1717949999999995</v>
      </c>
      <c r="J105" s="50">
        <v>7.772023471578053</v>
      </c>
      <c r="K105" s="50">
        <v>0.54404271678283522</v>
      </c>
      <c r="L105" s="50">
        <v>2.25</v>
      </c>
    </row>
    <row r="106" spans="1:12" x14ac:dyDescent="0.2">
      <c r="A106" s="5">
        <v>42094</v>
      </c>
      <c r="B106" s="50">
        <v>3.75</v>
      </c>
      <c r="C106" s="51">
        <f t="shared" si="3"/>
        <v>5.75</v>
      </c>
      <c r="D106" s="20">
        <v>0.25</v>
      </c>
      <c r="E106" s="50">
        <v>0.39</v>
      </c>
      <c r="F106" s="50">
        <v>0.03</v>
      </c>
      <c r="G106" s="51">
        <f>E106-F106</f>
        <v>0.36</v>
      </c>
      <c r="H106" s="50">
        <v>7.75</v>
      </c>
      <c r="I106" s="50">
        <v>8.5466329999999999</v>
      </c>
      <c r="J106" s="50">
        <v>7.5976920615251498</v>
      </c>
      <c r="K106" s="50">
        <v>0.54580764718727459</v>
      </c>
      <c r="L106" s="50">
        <v>2.25</v>
      </c>
    </row>
    <row r="107" spans="1:12" x14ac:dyDescent="0.2">
      <c r="A107" s="5">
        <v>42185</v>
      </c>
      <c r="B107" s="50">
        <v>4</v>
      </c>
      <c r="C107" s="51">
        <f t="shared" si="3"/>
        <v>6</v>
      </c>
      <c r="D107" s="20">
        <v>0.25</v>
      </c>
      <c r="E107" s="50">
        <v>0.7</v>
      </c>
      <c r="F107" s="50">
        <v>0.01</v>
      </c>
      <c r="G107" s="51">
        <f t="shared" ref="G107:G149" si="4">E107-F107</f>
        <v>0.69</v>
      </c>
      <c r="H107" s="50">
        <v>8.125</v>
      </c>
      <c r="I107" s="50">
        <v>8.3936609999999998</v>
      </c>
      <c r="J107" s="50">
        <v>7.6033633061120964</v>
      </c>
      <c r="K107" s="50">
        <v>0.54483671833605396</v>
      </c>
      <c r="L107" s="50">
        <v>2.5</v>
      </c>
    </row>
    <row r="108" spans="1:12" x14ac:dyDescent="0.2">
      <c r="A108" s="5">
        <v>42277</v>
      </c>
      <c r="B108" s="50">
        <v>4.5</v>
      </c>
      <c r="C108" s="51">
        <f t="shared" si="3"/>
        <v>6.5</v>
      </c>
      <c r="D108" s="20">
        <v>1.17</v>
      </c>
      <c r="E108" s="50">
        <v>0.84</v>
      </c>
      <c r="F108" s="50">
        <v>0</v>
      </c>
      <c r="G108" s="51">
        <f t="shared" si="4"/>
        <v>0.84</v>
      </c>
      <c r="H108" s="50">
        <v>8.5</v>
      </c>
      <c r="I108" s="50">
        <v>7.9512130000000001</v>
      </c>
      <c r="J108" s="50">
        <v>7.439134023534888</v>
      </c>
      <c r="K108" s="50">
        <v>0.55402259526477693</v>
      </c>
      <c r="L108" s="50">
        <v>2.5</v>
      </c>
    </row>
    <row r="109" spans="1:12" x14ac:dyDescent="0.2">
      <c r="A109" s="5">
        <v>42369</v>
      </c>
      <c r="B109" s="50">
        <v>4.75</v>
      </c>
      <c r="C109" s="51">
        <f t="shared" si="3"/>
        <v>6.75</v>
      </c>
      <c r="D109" s="20">
        <v>0.66400000000000003</v>
      </c>
      <c r="E109" s="50">
        <v>1</v>
      </c>
      <c r="F109" s="50">
        <v>0.16</v>
      </c>
      <c r="G109" s="51">
        <f t="shared" si="4"/>
        <v>0.84</v>
      </c>
      <c r="H109" s="50">
        <v>8.9250000000000007</v>
      </c>
      <c r="I109" s="50">
        <v>8.4495360000000002</v>
      </c>
      <c r="J109" s="50">
        <v>7.7408067409162848</v>
      </c>
      <c r="K109" s="50">
        <v>0.56240622506175586</v>
      </c>
      <c r="L109" s="50">
        <v>2.75</v>
      </c>
    </row>
    <row r="110" spans="1:12" x14ac:dyDescent="0.2">
      <c r="A110" s="5">
        <v>42460</v>
      </c>
      <c r="B110" s="50">
        <v>4.75</v>
      </c>
      <c r="C110" s="51">
        <f t="shared" si="3"/>
        <v>6.75</v>
      </c>
      <c r="D110" s="20">
        <v>0.61166670000000001</v>
      </c>
      <c r="E110" s="50">
        <v>1.2</v>
      </c>
      <c r="F110" s="50">
        <v>0.21</v>
      </c>
      <c r="G110" s="51">
        <f t="shared" si="4"/>
        <v>0.99</v>
      </c>
      <c r="H110" s="50">
        <v>9</v>
      </c>
      <c r="I110" s="50">
        <v>8.5888059999999999</v>
      </c>
      <c r="J110" s="50">
        <v>7.8226863686693253</v>
      </c>
      <c r="K110" s="50">
        <v>0.57676139900635337</v>
      </c>
      <c r="L110" s="50">
        <v>3</v>
      </c>
    </row>
    <row r="111" spans="1:12" x14ac:dyDescent="0.2">
      <c r="A111" s="5">
        <v>42551</v>
      </c>
      <c r="B111" s="50">
        <v>4.75</v>
      </c>
      <c r="C111" s="51">
        <f t="shared" si="3"/>
        <v>6.75</v>
      </c>
      <c r="D111" s="20">
        <v>0.5</v>
      </c>
      <c r="E111" s="50">
        <v>1.2</v>
      </c>
      <c r="F111" s="50">
        <v>0.26</v>
      </c>
      <c r="G111" s="51">
        <f t="shared" si="4"/>
        <v>0.94</v>
      </c>
      <c r="H111" s="50">
        <v>9</v>
      </c>
      <c r="I111" s="50">
        <v>8.5480440000000009</v>
      </c>
      <c r="J111" s="50">
        <v>8.0347822781281675</v>
      </c>
      <c r="K111" s="50">
        <v>0.5948327094735244</v>
      </c>
      <c r="L111" s="50">
        <v>3</v>
      </c>
    </row>
    <row r="112" spans="1:12" x14ac:dyDescent="0.2">
      <c r="A112" s="5">
        <v>42643</v>
      </c>
      <c r="B112" s="50">
        <v>4.75</v>
      </c>
      <c r="C112" s="51">
        <f t="shared" si="3"/>
        <v>6.75</v>
      </c>
      <c r="D112" s="20">
        <v>0.5</v>
      </c>
      <c r="E112" s="50">
        <v>1.2</v>
      </c>
      <c r="F112" s="50">
        <v>0.28999999999999998</v>
      </c>
      <c r="G112" s="51">
        <f t="shared" si="4"/>
        <v>0.90999999999999992</v>
      </c>
      <c r="H112" s="50">
        <v>9</v>
      </c>
      <c r="I112" s="50">
        <v>8.2627880000000005</v>
      </c>
      <c r="J112" s="50">
        <v>8.1183102325836156</v>
      </c>
      <c r="K112" s="50">
        <v>0.59755395792423871</v>
      </c>
      <c r="L112" s="50">
        <v>3</v>
      </c>
    </row>
    <row r="113" spans="1:12" x14ac:dyDescent="0.2">
      <c r="A113" s="5">
        <v>42735</v>
      </c>
      <c r="B113" s="50">
        <v>4.75</v>
      </c>
      <c r="C113" s="51">
        <f t="shared" si="3"/>
        <v>6.75</v>
      </c>
      <c r="D113" s="20">
        <v>0.5</v>
      </c>
      <c r="E113" s="50">
        <v>1.2</v>
      </c>
      <c r="F113" s="50">
        <v>0.51</v>
      </c>
      <c r="G113" s="51">
        <f t="shared" si="4"/>
        <v>0.69</v>
      </c>
      <c r="H113" s="50">
        <v>9</v>
      </c>
      <c r="I113" s="50">
        <v>8.59</v>
      </c>
      <c r="J113" s="50">
        <v>8.2400881650879878</v>
      </c>
      <c r="K113" s="50">
        <v>0.60011424716968143</v>
      </c>
      <c r="L113" s="50">
        <v>3</v>
      </c>
    </row>
    <row r="114" spans="1:12" x14ac:dyDescent="0.2">
      <c r="A114" s="5">
        <v>42825</v>
      </c>
      <c r="B114" s="50">
        <v>4.75</v>
      </c>
      <c r="C114" s="51">
        <f t="shared" si="3"/>
        <v>6.75</v>
      </c>
      <c r="D114" s="20">
        <v>0.5</v>
      </c>
      <c r="E114" s="50">
        <v>1.19</v>
      </c>
      <c r="F114" s="50">
        <v>0.76</v>
      </c>
      <c r="G114" s="51">
        <f t="shared" si="4"/>
        <v>0.42999999999999994</v>
      </c>
      <c r="H114" s="50">
        <v>9</v>
      </c>
      <c r="I114" s="50">
        <v>8.59</v>
      </c>
      <c r="J114" s="50">
        <v>8.2506908143611675</v>
      </c>
      <c r="K114" s="50">
        <v>0.60110200187701579</v>
      </c>
      <c r="L114" s="50">
        <v>3</v>
      </c>
    </row>
    <row r="115" spans="1:12" x14ac:dyDescent="0.2">
      <c r="A115" s="5">
        <v>42916</v>
      </c>
      <c r="B115" s="50">
        <v>4.75</v>
      </c>
      <c r="C115" s="51">
        <f t="shared" si="3"/>
        <v>6.75</v>
      </c>
      <c r="D115" s="20">
        <v>0.51400000000000001</v>
      </c>
      <c r="E115" s="50">
        <v>1.2</v>
      </c>
      <c r="F115" s="50">
        <v>1.03</v>
      </c>
      <c r="G115" s="51">
        <f t="shared" si="4"/>
        <v>0.16999999999999993</v>
      </c>
      <c r="H115" s="50">
        <v>9</v>
      </c>
      <c r="I115" s="50">
        <v>8.7100000000000009</v>
      </c>
      <c r="J115" s="50">
        <v>8.2365288277033955</v>
      </c>
      <c r="K115" s="50">
        <v>0.60105417024148877</v>
      </c>
      <c r="L115" s="50">
        <v>3</v>
      </c>
    </row>
    <row r="116" spans="1:12" x14ac:dyDescent="0.2">
      <c r="A116" s="5">
        <v>43008</v>
      </c>
      <c r="B116" s="50">
        <v>4.75</v>
      </c>
      <c r="C116" s="51">
        <f t="shared" si="3"/>
        <v>6.75</v>
      </c>
      <c r="D116" s="20">
        <v>0.4999999</v>
      </c>
      <c r="E116" s="50">
        <v>1.2</v>
      </c>
      <c r="F116" s="50">
        <v>1.06</v>
      </c>
      <c r="G116" s="51">
        <f t="shared" si="4"/>
        <v>0.1399999999999999</v>
      </c>
      <c r="H116" s="50">
        <v>9</v>
      </c>
      <c r="I116" s="50">
        <v>8.7100000000000009</v>
      </c>
      <c r="J116" s="50">
        <v>8.2372298169065417</v>
      </c>
      <c r="K116" s="50">
        <v>0.61236624731600986</v>
      </c>
      <c r="L116" s="50">
        <v>3</v>
      </c>
    </row>
    <row r="117" spans="1:12" x14ac:dyDescent="0.2">
      <c r="A117" s="5">
        <v>43100</v>
      </c>
      <c r="B117" s="50">
        <v>4.75</v>
      </c>
      <c r="C117" s="51">
        <f t="shared" si="3"/>
        <v>6.75</v>
      </c>
      <c r="D117" s="20">
        <v>0.46153840000000002</v>
      </c>
      <c r="E117" s="50">
        <v>1.21</v>
      </c>
      <c r="F117" s="50">
        <v>1.39</v>
      </c>
      <c r="G117" s="51">
        <f t="shared" si="4"/>
        <v>-0.17999999999999994</v>
      </c>
      <c r="H117" s="50">
        <v>9</v>
      </c>
      <c r="I117" s="50">
        <v>8.86</v>
      </c>
      <c r="J117" s="50">
        <v>8.2017640291338996</v>
      </c>
      <c r="K117" s="50">
        <v>0.61957119955921336</v>
      </c>
      <c r="L117" s="50">
        <v>3</v>
      </c>
    </row>
    <row r="118" spans="1:12" x14ac:dyDescent="0.2">
      <c r="A118" s="5">
        <v>43190</v>
      </c>
      <c r="B118" s="50">
        <v>4.75</v>
      </c>
      <c r="C118" s="51">
        <f t="shared" si="3"/>
        <v>6.75</v>
      </c>
      <c r="D118" s="20">
        <v>0.5</v>
      </c>
      <c r="E118" s="50">
        <v>1.2</v>
      </c>
      <c r="F118" s="50">
        <v>1.73</v>
      </c>
      <c r="G118" s="51">
        <f t="shared" si="4"/>
        <v>-0.53</v>
      </c>
      <c r="H118" s="50">
        <v>9</v>
      </c>
      <c r="I118" s="50">
        <v>8.92</v>
      </c>
      <c r="J118" s="50">
        <v>8.1464399275178589</v>
      </c>
      <c r="K118" s="50">
        <v>0.64091383796148305</v>
      </c>
      <c r="L118" s="50">
        <v>3</v>
      </c>
    </row>
    <row r="119" spans="1:12" x14ac:dyDescent="0.2">
      <c r="A119" s="5">
        <v>43281</v>
      </c>
      <c r="B119" s="50">
        <v>5</v>
      </c>
      <c r="C119" s="51">
        <f t="shared" si="3"/>
        <v>7</v>
      </c>
      <c r="D119" s="20">
        <v>0.5</v>
      </c>
      <c r="E119" s="50">
        <v>1.2</v>
      </c>
      <c r="F119" s="50">
        <v>1.93</v>
      </c>
      <c r="G119" s="51">
        <f t="shared" si="4"/>
        <v>-0.73</v>
      </c>
      <c r="H119" s="50">
        <v>9</v>
      </c>
      <c r="I119" s="50">
        <v>8.68</v>
      </c>
      <c r="J119" s="50">
        <v>8.1318920398753161</v>
      </c>
      <c r="K119" s="50">
        <v>0.63588162187221153</v>
      </c>
      <c r="L119" s="50">
        <v>3</v>
      </c>
    </row>
    <row r="120" spans="1:12" x14ac:dyDescent="0.2">
      <c r="A120" s="5">
        <v>43373</v>
      </c>
      <c r="B120" s="50">
        <v>5</v>
      </c>
      <c r="C120" s="51">
        <f t="shared" ref="C120:C149" si="5">B120+2</f>
        <v>7</v>
      </c>
      <c r="D120" s="20">
        <v>0.5</v>
      </c>
      <c r="E120" s="50">
        <v>1.3</v>
      </c>
      <c r="F120" s="50">
        <v>2.19</v>
      </c>
      <c r="G120" s="51">
        <f t="shared" si="4"/>
        <v>-0.8899999999999999</v>
      </c>
      <c r="H120" s="50">
        <v>9.25</v>
      </c>
      <c r="I120" s="50">
        <v>9.01</v>
      </c>
      <c r="J120" s="50">
        <v>8.1091639872441839</v>
      </c>
      <c r="K120" s="50">
        <v>0.63643026447289408</v>
      </c>
      <c r="L120" s="50">
        <v>3</v>
      </c>
    </row>
    <row r="121" spans="1:12" x14ac:dyDescent="0.2">
      <c r="A121" s="5">
        <v>43465</v>
      </c>
      <c r="B121" s="50">
        <v>5</v>
      </c>
      <c r="C121" s="51">
        <f t="shared" si="5"/>
        <v>7</v>
      </c>
      <c r="D121" s="20">
        <v>0.5</v>
      </c>
      <c r="E121" s="50">
        <v>1.3</v>
      </c>
      <c r="F121" s="50">
        <v>2.4500000000000002</v>
      </c>
      <c r="G121" s="51">
        <f t="shared" si="4"/>
        <v>-1.1500000000000001</v>
      </c>
      <c r="H121" s="50">
        <v>9.25</v>
      </c>
      <c r="I121" s="50">
        <v>9.0399999999999991</v>
      </c>
      <c r="J121" s="50">
        <v>8.0120393602764235</v>
      </c>
      <c r="K121" s="50">
        <v>0.6517994227037236</v>
      </c>
      <c r="L121" s="50">
        <v>3</v>
      </c>
    </row>
    <row r="122" spans="1:12" x14ac:dyDescent="0.2">
      <c r="A122" s="5">
        <v>43555</v>
      </c>
      <c r="B122" s="50">
        <v>5</v>
      </c>
      <c r="C122" s="51">
        <f t="shared" si="5"/>
        <v>7</v>
      </c>
      <c r="D122" s="20">
        <v>0.5</v>
      </c>
      <c r="E122" s="50">
        <v>1.32</v>
      </c>
      <c r="F122" s="50">
        <v>2.4</v>
      </c>
      <c r="G122" s="51">
        <f t="shared" si="4"/>
        <v>-1.0799999999999998</v>
      </c>
      <c r="H122" s="50">
        <v>9.25</v>
      </c>
      <c r="I122" s="50">
        <v>8.94</v>
      </c>
      <c r="J122" s="50">
        <v>7.8348208424570975</v>
      </c>
      <c r="K122" s="50">
        <v>0.66365933809926114</v>
      </c>
      <c r="L122" s="50">
        <v>3</v>
      </c>
    </row>
    <row r="123" spans="1:12" x14ac:dyDescent="0.2">
      <c r="A123" s="5">
        <v>43646</v>
      </c>
      <c r="B123" s="50">
        <v>5</v>
      </c>
      <c r="C123" s="51">
        <f t="shared" si="5"/>
        <v>7</v>
      </c>
      <c r="D123" s="20">
        <v>0.5</v>
      </c>
      <c r="E123" s="50">
        <v>1.32</v>
      </c>
      <c r="F123" s="50">
        <v>2.12</v>
      </c>
      <c r="G123" s="51">
        <f t="shared" si="4"/>
        <v>-0.8</v>
      </c>
      <c r="H123" s="50">
        <v>9.25</v>
      </c>
      <c r="I123" s="50">
        <v>8.65</v>
      </c>
      <c r="J123" s="50">
        <v>7.8982861832498985</v>
      </c>
      <c r="K123" s="50">
        <v>0.65257056193348739</v>
      </c>
      <c r="L123" s="50">
        <v>3</v>
      </c>
    </row>
    <row r="124" spans="1:12" x14ac:dyDescent="0.2">
      <c r="A124" s="5">
        <v>43738</v>
      </c>
      <c r="B124" s="50">
        <v>5</v>
      </c>
      <c r="C124" s="51">
        <f t="shared" si="5"/>
        <v>7</v>
      </c>
      <c r="D124" s="20">
        <v>0.5</v>
      </c>
      <c r="E124" s="50">
        <v>1.1100000000000001</v>
      </c>
      <c r="F124" s="50">
        <v>1.88</v>
      </c>
      <c r="G124" s="51">
        <f t="shared" si="4"/>
        <v>-0.7699999999999998</v>
      </c>
      <c r="H124" s="50">
        <v>9.25</v>
      </c>
      <c r="I124" s="50">
        <v>8.5500000000000007</v>
      </c>
      <c r="J124" s="50">
        <v>7.7874256837502864</v>
      </c>
      <c r="K124" s="50">
        <v>0.65177549357457187</v>
      </c>
      <c r="L124" s="50">
        <v>3</v>
      </c>
    </row>
    <row r="125" spans="1:12" x14ac:dyDescent="0.2">
      <c r="A125" s="5">
        <v>43830</v>
      </c>
      <c r="B125" s="50">
        <v>5</v>
      </c>
      <c r="C125" s="51">
        <f t="shared" si="5"/>
        <v>7</v>
      </c>
      <c r="D125" s="20">
        <v>0.5</v>
      </c>
      <c r="E125" s="50">
        <v>1.08</v>
      </c>
      <c r="F125" s="50">
        <v>1.55</v>
      </c>
      <c r="G125" s="51">
        <f t="shared" si="4"/>
        <v>-0.47</v>
      </c>
      <c r="H125" s="50">
        <v>9.25</v>
      </c>
      <c r="I125" s="50">
        <v>8.84</v>
      </c>
      <c r="J125" s="50">
        <v>7.7246479071139724</v>
      </c>
      <c r="K125" s="50">
        <v>0.67323529458579745</v>
      </c>
      <c r="L125" s="50">
        <v>3</v>
      </c>
    </row>
    <row r="126" spans="1:12" x14ac:dyDescent="0.2">
      <c r="A126" s="5">
        <v>43921</v>
      </c>
      <c r="B126" s="50">
        <v>3.5</v>
      </c>
      <c r="C126" s="51">
        <f t="shared" si="5"/>
        <v>5.5</v>
      </c>
      <c r="D126" s="20">
        <v>0.5</v>
      </c>
      <c r="E126" s="50">
        <v>0.96</v>
      </c>
      <c r="F126" s="50">
        <v>0.11</v>
      </c>
      <c r="G126" s="51">
        <f t="shared" si="4"/>
        <v>0.85</v>
      </c>
      <c r="H126" s="50">
        <v>7.5</v>
      </c>
      <c r="I126" s="50">
        <v>9.06</v>
      </c>
      <c r="J126" s="50">
        <v>7.5176951290813383</v>
      </c>
      <c r="K126" s="50">
        <v>0.67855118765803202</v>
      </c>
      <c r="L126" s="50">
        <v>3</v>
      </c>
    </row>
    <row r="127" spans="1:12" x14ac:dyDescent="0.2">
      <c r="A127" s="5">
        <v>44012</v>
      </c>
      <c r="B127" s="50">
        <v>3.5</v>
      </c>
      <c r="C127" s="51">
        <f t="shared" si="5"/>
        <v>5.5</v>
      </c>
      <c r="D127" s="20">
        <v>0.5</v>
      </c>
      <c r="E127" s="50">
        <v>0.96</v>
      </c>
      <c r="F127" s="50">
        <v>0.16</v>
      </c>
      <c r="G127" s="51">
        <f t="shared" si="4"/>
        <v>0.79999999999999993</v>
      </c>
      <c r="H127" s="50">
        <v>7.5</v>
      </c>
      <c r="I127" s="50">
        <v>9.3000000000000007</v>
      </c>
      <c r="J127" s="50">
        <v>7.3978945088228043</v>
      </c>
      <c r="K127" s="50">
        <v>0.63860252574685894</v>
      </c>
      <c r="L127" s="50">
        <v>3</v>
      </c>
    </row>
    <row r="128" spans="1:12" x14ac:dyDescent="0.2">
      <c r="A128" s="5">
        <v>44104</v>
      </c>
      <c r="B128" s="50">
        <v>3.5</v>
      </c>
      <c r="C128" s="51">
        <f t="shared" si="5"/>
        <v>5.5</v>
      </c>
      <c r="D128" s="20"/>
      <c r="E128" s="50">
        <v>0.96</v>
      </c>
      <c r="F128" s="50">
        <v>0.1</v>
      </c>
      <c r="G128" s="51">
        <f t="shared" si="4"/>
        <v>0.86</v>
      </c>
      <c r="H128" s="50">
        <v>7.5</v>
      </c>
      <c r="I128" s="50">
        <v>9.26</v>
      </c>
      <c r="J128" s="50">
        <v>7.3937581764311124</v>
      </c>
      <c r="K128" s="50">
        <v>0.6153466833622413</v>
      </c>
      <c r="L128" s="50">
        <v>3</v>
      </c>
    </row>
    <row r="129" spans="1:12" x14ac:dyDescent="0.2">
      <c r="A129" s="5">
        <v>44196</v>
      </c>
      <c r="B129" s="50">
        <v>3.5</v>
      </c>
      <c r="C129" s="51">
        <f t="shared" si="5"/>
        <v>5.5</v>
      </c>
      <c r="D129" s="20"/>
      <c r="E129" s="50">
        <v>0.08</v>
      </c>
      <c r="F129" s="50">
        <v>0.09</v>
      </c>
      <c r="G129" s="51">
        <f t="shared" si="4"/>
        <v>-9.999999999999995E-3</v>
      </c>
      <c r="H129" s="50">
        <v>7.5</v>
      </c>
      <c r="I129" s="50">
        <v>9.27</v>
      </c>
      <c r="J129" s="50">
        <v>7.2862586296235445</v>
      </c>
      <c r="K129" s="50">
        <v>0.60224157540427958</v>
      </c>
      <c r="L129" s="50">
        <v>3</v>
      </c>
    </row>
    <row r="130" spans="1:12" x14ac:dyDescent="0.2">
      <c r="A130" s="5">
        <v>44286</v>
      </c>
      <c r="B130" s="50">
        <v>3.5</v>
      </c>
      <c r="C130" s="51">
        <f t="shared" si="5"/>
        <v>5.5</v>
      </c>
      <c r="D130" s="20">
        <v>0.5</v>
      </c>
      <c r="E130" s="50">
        <v>0.2</v>
      </c>
      <c r="F130" s="50">
        <v>0.03</v>
      </c>
      <c r="G130" s="51">
        <f t="shared" si="4"/>
        <v>0.17</v>
      </c>
      <c r="H130" s="50">
        <v>7.5</v>
      </c>
      <c r="I130" s="50">
        <v>9.2200000000000006</v>
      </c>
      <c r="J130" s="50">
        <v>7.2064463808226629</v>
      </c>
      <c r="K130" s="50">
        <v>0.58787870146033461</v>
      </c>
      <c r="L130" s="50">
        <v>3</v>
      </c>
    </row>
    <row r="131" spans="1:12" x14ac:dyDescent="0.2">
      <c r="A131" s="5">
        <v>44377</v>
      </c>
      <c r="B131" s="50">
        <v>3.5</v>
      </c>
      <c r="C131" s="51">
        <f t="shared" si="5"/>
        <v>5.5</v>
      </c>
      <c r="D131" s="20">
        <v>0.5</v>
      </c>
      <c r="E131" s="50">
        <v>0.31</v>
      </c>
      <c r="F131" s="50">
        <v>0.05</v>
      </c>
      <c r="G131" s="51">
        <f t="shared" si="4"/>
        <v>0.26</v>
      </c>
      <c r="H131" s="50">
        <v>7.5</v>
      </c>
      <c r="I131" s="50">
        <v>10.77</v>
      </c>
      <c r="J131" s="50">
        <v>7.0596097885055418</v>
      </c>
      <c r="K131" s="50">
        <v>0.58133413206768536</v>
      </c>
      <c r="L131" s="50">
        <v>3</v>
      </c>
    </row>
    <row r="132" spans="1:12" x14ac:dyDescent="0.2">
      <c r="A132" s="5">
        <v>44469</v>
      </c>
      <c r="B132" s="50">
        <v>3.5</v>
      </c>
      <c r="C132" s="51">
        <f t="shared" si="5"/>
        <v>5.5</v>
      </c>
      <c r="D132" s="20"/>
      <c r="E132" s="50">
        <v>0.32</v>
      </c>
      <c r="F132" s="50">
        <v>0.04</v>
      </c>
      <c r="G132" s="51">
        <f t="shared" si="4"/>
        <v>0.28000000000000003</v>
      </c>
      <c r="H132" s="50">
        <v>7.5</v>
      </c>
      <c r="I132" s="50">
        <v>11.29</v>
      </c>
      <c r="J132" s="50">
        <v>7.042695333954951</v>
      </c>
      <c r="K132" s="50">
        <v>0.5768678341054152</v>
      </c>
      <c r="L132" s="50">
        <v>3</v>
      </c>
    </row>
    <row r="133" spans="1:12" x14ac:dyDescent="0.2">
      <c r="A133" s="5">
        <v>44561</v>
      </c>
      <c r="B133" s="50">
        <v>3.5</v>
      </c>
      <c r="C133" s="51">
        <f t="shared" si="5"/>
        <v>5.5</v>
      </c>
      <c r="D133" s="20">
        <v>0.5</v>
      </c>
      <c r="E133" s="50">
        <v>0.32</v>
      </c>
      <c r="F133" s="50">
        <v>0.06</v>
      </c>
      <c r="G133" s="51">
        <f t="shared" si="4"/>
        <v>0.26</v>
      </c>
      <c r="H133" s="50">
        <v>7.5</v>
      </c>
      <c r="I133" s="50">
        <v>11.49</v>
      </c>
      <c r="J133" s="50">
        <v>7.0413690977440231</v>
      </c>
      <c r="K133" s="50">
        <v>0.57736154662624972</v>
      </c>
      <c r="L133" s="50">
        <v>3</v>
      </c>
    </row>
    <row r="134" spans="1:12" x14ac:dyDescent="0.2">
      <c r="A134" s="5">
        <v>44651</v>
      </c>
      <c r="B134" s="50">
        <v>3.5</v>
      </c>
      <c r="C134" s="51">
        <f t="shared" si="5"/>
        <v>5.5</v>
      </c>
      <c r="D134" s="20">
        <v>0.4999999</v>
      </c>
      <c r="E134" s="50">
        <v>0.34</v>
      </c>
      <c r="F134" s="50">
        <v>0.52</v>
      </c>
      <c r="G134" s="51">
        <f t="shared" si="4"/>
        <v>-0.18</v>
      </c>
      <c r="H134" s="50">
        <v>7.5</v>
      </c>
      <c r="I134" s="50">
        <v>11.24</v>
      </c>
      <c r="J134" s="50">
        <v>6.933593100772109</v>
      </c>
      <c r="K134" s="50">
        <v>0.57957389674389515</v>
      </c>
      <c r="L134" s="50">
        <v>3</v>
      </c>
    </row>
    <row r="135" spans="1:12" x14ac:dyDescent="0.2">
      <c r="A135" s="5">
        <v>44742</v>
      </c>
      <c r="B135" s="50">
        <v>3.5</v>
      </c>
      <c r="C135" s="51">
        <f t="shared" si="5"/>
        <v>5.5</v>
      </c>
      <c r="D135" s="20">
        <v>0.5</v>
      </c>
      <c r="E135" s="50">
        <v>0.49</v>
      </c>
      <c r="F135" s="50">
        <v>1.72</v>
      </c>
      <c r="G135" s="51">
        <f t="shared" si="4"/>
        <v>-1.23</v>
      </c>
      <c r="H135" s="50">
        <v>7.5</v>
      </c>
      <c r="I135" s="50">
        <v>11.25</v>
      </c>
      <c r="J135" s="50">
        <v>6.8933877667528618</v>
      </c>
      <c r="K135" s="50">
        <v>0.58807518692340655</v>
      </c>
      <c r="L135" s="50">
        <v>3</v>
      </c>
    </row>
    <row r="136" spans="1:12" x14ac:dyDescent="0.2">
      <c r="A136" s="5">
        <v>44834</v>
      </c>
      <c r="B136" s="50">
        <v>3.5</v>
      </c>
      <c r="C136" s="51">
        <f t="shared" si="5"/>
        <v>5.5</v>
      </c>
      <c r="D136" s="20">
        <v>0.5</v>
      </c>
      <c r="E136" s="50">
        <v>0.55000000000000004</v>
      </c>
      <c r="F136" s="50">
        <v>3.33</v>
      </c>
      <c r="G136" s="51">
        <f t="shared" si="4"/>
        <v>-2.7800000000000002</v>
      </c>
      <c r="H136" s="50">
        <v>7.5</v>
      </c>
      <c r="I136" s="50">
        <v>10.94</v>
      </c>
      <c r="J136" s="50">
        <v>6.9440642972591302</v>
      </c>
      <c r="K136" s="50">
        <v>0.63066673451761879</v>
      </c>
      <c r="L136" s="50">
        <v>3</v>
      </c>
    </row>
    <row r="137" spans="1:12" x14ac:dyDescent="0.2">
      <c r="A137" s="5">
        <v>44926</v>
      </c>
      <c r="B137" s="50">
        <v>3.5</v>
      </c>
      <c r="C137" s="51">
        <f t="shared" si="5"/>
        <v>5.5</v>
      </c>
      <c r="D137" s="20"/>
      <c r="E137" s="50">
        <v>0.5</v>
      </c>
      <c r="F137" s="50">
        <v>4.42</v>
      </c>
      <c r="G137" s="51">
        <f t="shared" si="4"/>
        <v>-3.92</v>
      </c>
      <c r="H137" s="50">
        <v>7.5</v>
      </c>
      <c r="I137" s="50">
        <v>10.57</v>
      </c>
      <c r="J137" s="50">
        <v>6.9935087543284222</v>
      </c>
      <c r="K137" s="50">
        <v>0.6317118690140755</v>
      </c>
      <c r="L137" s="50">
        <v>3</v>
      </c>
    </row>
    <row r="138" spans="1:12" x14ac:dyDescent="0.2">
      <c r="A138" s="5">
        <v>45016</v>
      </c>
      <c r="B138" s="50">
        <v>3.5</v>
      </c>
      <c r="C138" s="51">
        <f t="shared" si="5"/>
        <v>5.5</v>
      </c>
      <c r="D138" s="20">
        <v>0.5</v>
      </c>
      <c r="E138" s="50">
        <v>0.72</v>
      </c>
      <c r="F138" s="50">
        <v>4.8499999999999996</v>
      </c>
      <c r="G138" s="51">
        <f t="shared" si="4"/>
        <v>-4.13</v>
      </c>
      <c r="H138" s="50">
        <v>7.5</v>
      </c>
      <c r="I138" s="50">
        <v>11.18</v>
      </c>
      <c r="J138" s="50">
        <v>6.7061021091540329</v>
      </c>
      <c r="K138" s="50">
        <v>0.64000884652308365</v>
      </c>
      <c r="L138" s="50">
        <v>3</v>
      </c>
    </row>
    <row r="139" spans="1:12" x14ac:dyDescent="0.2">
      <c r="A139" s="5">
        <v>45107</v>
      </c>
      <c r="B139" s="50">
        <v>3.5</v>
      </c>
      <c r="C139" s="51">
        <f t="shared" si="5"/>
        <v>5.5</v>
      </c>
      <c r="D139" s="20">
        <v>0.5</v>
      </c>
      <c r="E139" s="50">
        <v>0.82</v>
      </c>
      <c r="F139" s="50">
        <v>5.43</v>
      </c>
      <c r="G139" s="51">
        <f t="shared" si="4"/>
        <v>-4.6099999999999994</v>
      </c>
      <c r="H139" s="50">
        <v>7.5</v>
      </c>
      <c r="I139" s="50">
        <v>11.28</v>
      </c>
      <c r="J139" s="50">
        <v>6.6635197306849907</v>
      </c>
      <c r="K139" s="50">
        <v>0.636737849739616</v>
      </c>
      <c r="L139" s="50">
        <v>3</v>
      </c>
    </row>
    <row r="140" spans="1:12" x14ac:dyDescent="0.2">
      <c r="A140" s="5">
        <v>45199</v>
      </c>
      <c r="B140" s="50">
        <v>3.5</v>
      </c>
      <c r="C140" s="51">
        <f t="shared" si="5"/>
        <v>5.5</v>
      </c>
      <c r="D140" s="20">
        <v>0.5</v>
      </c>
      <c r="E140" s="50">
        <v>1</v>
      </c>
      <c r="F140" s="50">
        <v>5.55</v>
      </c>
      <c r="G140" s="51">
        <f t="shared" si="4"/>
        <v>-4.55</v>
      </c>
      <c r="H140" s="50">
        <v>7.5</v>
      </c>
      <c r="I140" s="50">
        <v>10.98</v>
      </c>
      <c r="J140" s="50">
        <v>6.6443326153860118</v>
      </c>
      <c r="K140" s="50">
        <v>0.64313730784980805</v>
      </c>
      <c r="L140" s="50">
        <v>3</v>
      </c>
    </row>
    <row r="141" spans="1:12" x14ac:dyDescent="0.2">
      <c r="A141" s="5">
        <v>45291</v>
      </c>
      <c r="B141" s="50">
        <v>3.5</v>
      </c>
      <c r="C141" s="51">
        <f t="shared" si="5"/>
        <v>5.5</v>
      </c>
      <c r="D141" s="20">
        <v>0.5</v>
      </c>
      <c r="E141" s="50">
        <v>1.1399999999999999</v>
      </c>
      <c r="F141" s="50">
        <v>5.4</v>
      </c>
      <c r="G141" s="51">
        <f t="shared" si="4"/>
        <v>-4.2600000000000007</v>
      </c>
      <c r="H141" s="50">
        <v>7.5</v>
      </c>
      <c r="I141" s="50">
        <v>10.97</v>
      </c>
      <c r="J141" s="50">
        <v>6.6041064966475123</v>
      </c>
      <c r="K141" s="50">
        <v>0.6627633239462164</v>
      </c>
      <c r="L141" s="50">
        <v>3</v>
      </c>
    </row>
    <row r="142" spans="1:12" x14ac:dyDescent="0.2">
      <c r="A142" s="5">
        <v>45382</v>
      </c>
      <c r="B142" s="50">
        <v>3.5</v>
      </c>
      <c r="C142" s="51">
        <f t="shared" si="5"/>
        <v>5.5</v>
      </c>
      <c r="D142" s="20">
        <v>0.5</v>
      </c>
      <c r="E142" s="50">
        <v>1.37</v>
      </c>
      <c r="F142" s="50">
        <v>5.46</v>
      </c>
      <c r="G142" s="51">
        <f t="shared" si="4"/>
        <v>-4.09</v>
      </c>
      <c r="H142" s="50">
        <v>7.5</v>
      </c>
      <c r="I142" s="50">
        <v>11.45</v>
      </c>
      <c r="J142" s="50">
        <v>6.6102787070593765</v>
      </c>
      <c r="K142" s="50">
        <v>0.68140801103633253</v>
      </c>
      <c r="L142" s="50">
        <v>3</v>
      </c>
    </row>
    <row r="143" spans="1:12" x14ac:dyDescent="0.2">
      <c r="A143" s="5">
        <v>45473</v>
      </c>
      <c r="B143" s="50">
        <v>3.5</v>
      </c>
      <c r="C143" s="51">
        <f t="shared" si="5"/>
        <v>5.5</v>
      </c>
      <c r="D143" s="20">
        <v>0.50736840000000005</v>
      </c>
      <c r="E143" s="50">
        <v>1.99</v>
      </c>
      <c r="F143" s="50">
        <v>5.48</v>
      </c>
      <c r="G143" s="51">
        <f t="shared" si="4"/>
        <v>-3.49</v>
      </c>
      <c r="H143" s="50">
        <v>7.5</v>
      </c>
      <c r="I143" s="50">
        <v>10.96</v>
      </c>
      <c r="J143" s="50">
        <v>6.5895349157569632</v>
      </c>
      <c r="K143" s="50">
        <v>0.71316868528135247</v>
      </c>
      <c r="L143" s="50">
        <v>3.25</v>
      </c>
    </row>
    <row r="144" spans="1:12" x14ac:dyDescent="0.2">
      <c r="A144" s="5">
        <v>45565</v>
      </c>
      <c r="B144" s="50">
        <v>3.5</v>
      </c>
      <c r="C144" s="51">
        <f t="shared" si="5"/>
        <v>5.5</v>
      </c>
      <c r="D144" s="20">
        <v>0.53500000000000003</v>
      </c>
      <c r="E144" s="50">
        <v>2.2200000000000002</v>
      </c>
      <c r="F144" s="50">
        <v>4.7300000000000004</v>
      </c>
      <c r="G144" s="51">
        <f t="shared" si="4"/>
        <v>-2.5100000000000002</v>
      </c>
      <c r="H144" s="50">
        <v>7.5</v>
      </c>
      <c r="I144" s="50">
        <v>11.02</v>
      </c>
      <c r="J144" s="50">
        <v>6.6336510777681745</v>
      </c>
      <c r="K144" s="50">
        <v>0.76150593781170062</v>
      </c>
      <c r="L144" s="50">
        <v>3.25</v>
      </c>
    </row>
    <row r="145" spans="1:12" x14ac:dyDescent="0.2">
      <c r="A145" s="5">
        <v>45657</v>
      </c>
      <c r="B145" s="50">
        <v>3.5</v>
      </c>
      <c r="C145" s="51">
        <f t="shared" si="5"/>
        <v>5.5</v>
      </c>
      <c r="D145" s="20"/>
      <c r="E145" s="50">
        <v>2.31</v>
      </c>
      <c r="F145" s="50">
        <v>4.37</v>
      </c>
      <c r="G145" s="51">
        <f t="shared" si="4"/>
        <v>-2.06</v>
      </c>
      <c r="H145" s="50">
        <v>7.5</v>
      </c>
      <c r="I145" s="50">
        <v>10.6</v>
      </c>
      <c r="J145" s="50">
        <v>6.6542350772648744</v>
      </c>
      <c r="K145" s="50">
        <v>0.74692277896445403</v>
      </c>
      <c r="L145" s="50">
        <v>3.25</v>
      </c>
    </row>
    <row r="146" spans="1:12" x14ac:dyDescent="0.2">
      <c r="A146" s="5">
        <v>45747</v>
      </c>
      <c r="B146" s="50">
        <v>3.5</v>
      </c>
      <c r="C146" s="51">
        <f t="shared" si="5"/>
        <v>5.5</v>
      </c>
      <c r="D146" s="20">
        <v>0.505</v>
      </c>
      <c r="E146" s="50">
        <v>2.1800000000000002</v>
      </c>
      <c r="F146" s="50">
        <v>4.32</v>
      </c>
      <c r="G146" s="51">
        <f t="shared" si="4"/>
        <v>-2.14</v>
      </c>
      <c r="H146" s="50">
        <v>7.5</v>
      </c>
      <c r="I146" s="50">
        <v>10.78</v>
      </c>
      <c r="J146" s="50">
        <v>6.6470861560336356</v>
      </c>
      <c r="K146" s="50">
        <v>0.77231273742578299</v>
      </c>
      <c r="L146" s="50">
        <v>3.25</v>
      </c>
    </row>
    <row r="147" spans="1:12" x14ac:dyDescent="0.2">
      <c r="A147" s="5">
        <v>45838</v>
      </c>
      <c r="B147" s="50">
        <v>3.5</v>
      </c>
      <c r="C147" s="51">
        <f t="shared" si="5"/>
        <v>5.5</v>
      </c>
      <c r="D147" s="20">
        <v>0.65749999999999997</v>
      </c>
      <c r="E147" s="50">
        <v>2.14</v>
      </c>
      <c r="F147" s="50">
        <v>4.41</v>
      </c>
      <c r="G147" s="51">
        <f t="shared" si="4"/>
        <v>-2.27</v>
      </c>
      <c r="H147" s="50">
        <v>7.5</v>
      </c>
      <c r="I147" s="50">
        <v>10.9</v>
      </c>
      <c r="J147" s="50">
        <v>6.6543838495138932</v>
      </c>
      <c r="K147" s="50">
        <v>0.79632322560272406</v>
      </c>
      <c r="L147" s="50">
        <v>3.25</v>
      </c>
    </row>
    <row r="148" spans="1:12" x14ac:dyDescent="0.2">
      <c r="A148" s="5">
        <v>45930</v>
      </c>
      <c r="B148" s="50">
        <v>3.5</v>
      </c>
      <c r="C148" s="51">
        <f t="shared" si="5"/>
        <v>5.5</v>
      </c>
      <c r="D148" s="20">
        <v>0.75000020000000001</v>
      </c>
      <c r="E148" s="50">
        <v>2.5299999999999998</v>
      </c>
      <c r="F148" s="50">
        <v>4</v>
      </c>
      <c r="G148" s="51">
        <f t="shared" si="4"/>
        <v>-1.4700000000000002</v>
      </c>
      <c r="H148" s="50">
        <v>7.5</v>
      </c>
      <c r="I148" s="50">
        <v>11.08</v>
      </c>
      <c r="J148" s="50">
        <v>6.7179407967808249</v>
      </c>
      <c r="K148" s="50">
        <v>0.83313050511358244</v>
      </c>
      <c r="L148" s="50">
        <v>3.25</v>
      </c>
    </row>
    <row r="149" spans="1:12" x14ac:dyDescent="0.2">
      <c r="A149" s="5">
        <v>46022</v>
      </c>
      <c r="B149" s="50">
        <v>3.5</v>
      </c>
      <c r="C149" s="51">
        <f t="shared" si="5"/>
        <v>5.5</v>
      </c>
      <c r="D149" s="20">
        <v>0.61999990000000005</v>
      </c>
      <c r="E149" s="20">
        <v>2.9</v>
      </c>
      <c r="F149" s="20">
        <v>3.67</v>
      </c>
      <c r="G149" s="51">
        <f t="shared" si="4"/>
        <v>-0.77</v>
      </c>
      <c r="H149" s="50">
        <v>7.5</v>
      </c>
      <c r="I149" s="1">
        <v>11.32</v>
      </c>
      <c r="J149" s="50">
        <v>6.7883040906199792</v>
      </c>
      <c r="K149" s="50">
        <v>0.86217999711695226</v>
      </c>
      <c r="L149" s="50">
        <v>3.5</v>
      </c>
    </row>
    <row r="150" spans="1:12" x14ac:dyDescent="0.2">
      <c r="A150" s="5"/>
    </row>
    <row r="151" spans="1:12" x14ac:dyDescent="0.2">
      <c r="A151" s="5"/>
    </row>
    <row r="152" spans="1:12" x14ac:dyDescent="0.2">
      <c r="A152" s="5" t="s">
        <v>958</v>
      </c>
    </row>
  </sheetData>
  <mergeCells count="1">
    <mergeCell ref="B1:L1"/>
  </mergeCell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S433"/>
  <sheetViews>
    <sheetView zoomScale="70" zoomScaleNormal="70" workbookViewId="0">
      <pane xSplit="1" ySplit="12" topLeftCell="E214" activePane="bottomRight" state="frozen"/>
      <selection pane="topRight" activeCell="B1" sqref="B1"/>
      <selection pane="bottomLeft" activeCell="A13" sqref="A13"/>
      <selection pane="bottomRight" activeCell="P62" sqref="P62:S62"/>
    </sheetView>
  </sheetViews>
  <sheetFormatPr defaultColWidth="14.6640625" defaultRowHeight="10.199999999999999" x14ac:dyDescent="0.2"/>
  <cols>
    <col min="1" max="1" width="16" style="1" customWidth="1"/>
    <col min="2" max="5" width="15.5546875" style="1" customWidth="1"/>
    <col min="6" max="14" width="14.6640625" style="1"/>
    <col min="15" max="15" width="2.6640625" style="1" customWidth="1"/>
    <col min="16" max="16" width="14.6640625" style="1"/>
    <col min="17" max="19" width="14.6640625" style="67"/>
    <col min="20" max="16384" width="14.6640625" style="1"/>
  </cols>
  <sheetData>
    <row r="1" spans="1:19" ht="70.5" customHeight="1" x14ac:dyDescent="0.2">
      <c r="B1" s="244" t="s">
        <v>947</v>
      </c>
      <c r="C1" s="244"/>
      <c r="D1" s="244"/>
      <c r="E1" s="244"/>
      <c r="F1" s="244"/>
      <c r="G1" s="244"/>
      <c r="H1" s="244"/>
      <c r="I1" s="244"/>
      <c r="J1" s="244"/>
      <c r="K1" s="244"/>
      <c r="L1" s="244"/>
      <c r="M1" s="244"/>
      <c r="N1" s="244"/>
      <c r="O1" s="244"/>
      <c r="P1" s="244"/>
      <c r="Q1" s="244"/>
      <c r="R1" s="244"/>
      <c r="S1" s="244"/>
    </row>
    <row r="2" spans="1:19" x14ac:dyDescent="0.2">
      <c r="A2" s="28" t="s">
        <v>0</v>
      </c>
      <c r="B2" s="29" t="s">
        <v>68</v>
      </c>
      <c r="C2" s="29" t="s">
        <v>68</v>
      </c>
      <c r="D2" s="29" t="s">
        <v>68</v>
      </c>
      <c r="E2" s="29" t="s">
        <v>68</v>
      </c>
      <c r="F2" s="29" t="s">
        <v>68</v>
      </c>
      <c r="G2" s="29" t="s">
        <v>68</v>
      </c>
      <c r="H2" s="29" t="s">
        <v>229</v>
      </c>
      <c r="I2" s="29" t="s">
        <v>68</v>
      </c>
      <c r="J2" s="29" t="s">
        <v>68</v>
      </c>
      <c r="K2" s="29" t="s">
        <v>68</v>
      </c>
      <c r="L2" s="29" t="s">
        <v>68</v>
      </c>
      <c r="M2" s="29" t="s">
        <v>68</v>
      </c>
      <c r="N2" s="29" t="s">
        <v>68</v>
      </c>
      <c r="O2" s="29"/>
      <c r="P2" s="29" t="s">
        <v>68</v>
      </c>
      <c r="Q2" s="29" t="s">
        <v>68</v>
      </c>
      <c r="R2" s="29" t="s">
        <v>68</v>
      </c>
      <c r="S2" s="29" t="s">
        <v>68</v>
      </c>
    </row>
    <row r="3" spans="1:19" x14ac:dyDescent="0.2">
      <c r="A3" s="28" t="s">
        <v>1</v>
      </c>
      <c r="B3" s="29" t="s">
        <v>55</v>
      </c>
      <c r="C3" s="29" t="s">
        <v>55</v>
      </c>
      <c r="D3" s="29" t="s">
        <v>55</v>
      </c>
      <c r="E3" s="29" t="s">
        <v>55</v>
      </c>
      <c r="F3" s="29" t="s">
        <v>55</v>
      </c>
      <c r="G3" s="29" t="s">
        <v>55</v>
      </c>
      <c r="H3" s="29" t="s">
        <v>55</v>
      </c>
      <c r="I3" s="29" t="s">
        <v>55</v>
      </c>
      <c r="J3" s="29" t="s">
        <v>55</v>
      </c>
      <c r="K3" s="29" t="s">
        <v>55</v>
      </c>
      <c r="L3" s="29" t="s">
        <v>55</v>
      </c>
      <c r="M3" s="29" t="s">
        <v>55</v>
      </c>
      <c r="N3" s="29" t="s">
        <v>55</v>
      </c>
      <c r="O3" s="29"/>
      <c r="P3" s="29" t="s">
        <v>55</v>
      </c>
      <c r="Q3" s="29" t="s">
        <v>55</v>
      </c>
      <c r="R3" s="29" t="s">
        <v>55</v>
      </c>
      <c r="S3" s="29" t="s">
        <v>55</v>
      </c>
    </row>
    <row r="4" spans="1:19" s="22" customFormat="1" ht="40.5" customHeight="1" x14ac:dyDescent="0.2">
      <c r="A4" s="35" t="s">
        <v>59</v>
      </c>
      <c r="B4" s="31" t="s">
        <v>60</v>
      </c>
      <c r="C4" s="31" t="s">
        <v>60</v>
      </c>
      <c r="D4" s="31" t="s">
        <v>60</v>
      </c>
      <c r="E4" s="31" t="s">
        <v>60</v>
      </c>
      <c r="F4" s="31" t="s">
        <v>60</v>
      </c>
      <c r="G4" s="31" t="s">
        <v>60</v>
      </c>
      <c r="H4" s="31" t="s">
        <v>60</v>
      </c>
      <c r="I4" s="31" t="s">
        <v>60</v>
      </c>
      <c r="J4" s="31" t="s">
        <v>60</v>
      </c>
      <c r="K4" s="31" t="s">
        <v>60</v>
      </c>
      <c r="L4" s="31" t="s">
        <v>60</v>
      </c>
      <c r="M4" s="31" t="s">
        <v>60</v>
      </c>
      <c r="N4" s="31" t="s">
        <v>60</v>
      </c>
      <c r="O4" s="31"/>
      <c r="P4" s="31" t="s">
        <v>60</v>
      </c>
      <c r="Q4" s="31" t="s">
        <v>60</v>
      </c>
      <c r="R4" s="31" t="s">
        <v>60</v>
      </c>
      <c r="S4" s="31" t="s">
        <v>60</v>
      </c>
    </row>
    <row r="5" spans="1:19" s="22" customFormat="1" x14ac:dyDescent="0.2">
      <c r="A5" s="32" t="s">
        <v>2</v>
      </c>
      <c r="B5" s="33">
        <f>INDEX($A$12:$A$1002, MATCH(TRUE, INDEX(ISNUMBER(B12:B7002), 0), 0))</f>
        <v>33269</v>
      </c>
      <c r="C5" s="33">
        <f t="shared" ref="C5:S5" si="0">INDEX($A$12:$A$1002, MATCH(TRUE, INDEX(ISNUMBER(C12:C7002), 0), 0))</f>
        <v>33269</v>
      </c>
      <c r="D5" s="33">
        <f t="shared" si="0"/>
        <v>33269</v>
      </c>
      <c r="E5" s="33">
        <f t="shared" si="0"/>
        <v>33269</v>
      </c>
      <c r="F5" s="33">
        <f t="shared" si="0"/>
        <v>34000</v>
      </c>
      <c r="G5" s="33">
        <f t="shared" si="0"/>
        <v>34789</v>
      </c>
      <c r="H5" s="33">
        <f t="shared" si="0"/>
        <v>34000</v>
      </c>
      <c r="I5" s="33">
        <f t="shared" si="0"/>
        <v>33269</v>
      </c>
      <c r="J5" s="33">
        <f t="shared" si="0"/>
        <v>33269</v>
      </c>
      <c r="K5" s="33">
        <f t="shared" si="0"/>
        <v>33269</v>
      </c>
      <c r="L5" s="33">
        <f t="shared" si="0"/>
        <v>33269</v>
      </c>
      <c r="M5" s="33">
        <f t="shared" si="0"/>
        <v>34000</v>
      </c>
      <c r="N5" s="33">
        <f t="shared" si="0"/>
        <v>34000</v>
      </c>
      <c r="O5" s="33"/>
      <c r="P5" s="33">
        <f t="shared" si="0"/>
        <v>34789</v>
      </c>
      <c r="Q5" s="33">
        <f t="shared" si="0"/>
        <v>34789</v>
      </c>
      <c r="R5" s="33">
        <f t="shared" si="0"/>
        <v>34789</v>
      </c>
      <c r="S5" s="33">
        <f t="shared" si="0"/>
        <v>34789</v>
      </c>
    </row>
    <row r="6" spans="1:19" s="22" customFormat="1" x14ac:dyDescent="0.2">
      <c r="A6" s="32" t="s">
        <v>3</v>
      </c>
      <c r="B6" s="33">
        <f>LOOKUP(2,1/(ISNUMBER(B12:B1002)), $A$12:$A$7002)</f>
        <v>46053</v>
      </c>
      <c r="C6" s="33">
        <f t="shared" ref="C6:S6" si="1">LOOKUP(2,1/(ISNUMBER(C12:C1002)), $A$12:$A$7002)</f>
        <v>46053</v>
      </c>
      <c r="D6" s="33">
        <f t="shared" si="1"/>
        <v>46053</v>
      </c>
      <c r="E6" s="33">
        <f t="shared" si="1"/>
        <v>46053</v>
      </c>
      <c r="F6" s="33">
        <f t="shared" si="1"/>
        <v>46053</v>
      </c>
      <c r="G6" s="33">
        <f t="shared" si="1"/>
        <v>46053</v>
      </c>
      <c r="H6" s="33">
        <f t="shared" si="1"/>
        <v>46053</v>
      </c>
      <c r="I6" s="33">
        <f t="shared" si="1"/>
        <v>46053</v>
      </c>
      <c r="J6" s="33">
        <f t="shared" si="1"/>
        <v>46053</v>
      </c>
      <c r="K6" s="33">
        <f t="shared" si="1"/>
        <v>46053</v>
      </c>
      <c r="L6" s="33">
        <f t="shared" si="1"/>
        <v>46053</v>
      </c>
      <c r="M6" s="33">
        <f t="shared" si="1"/>
        <v>46053</v>
      </c>
      <c r="N6" s="33">
        <f t="shared" si="1"/>
        <v>46053</v>
      </c>
      <c r="O6" s="33"/>
      <c r="P6" s="33">
        <f t="shared" si="1"/>
        <v>46053</v>
      </c>
      <c r="Q6" s="33">
        <f t="shared" si="1"/>
        <v>46053</v>
      </c>
      <c r="R6" s="33">
        <f t="shared" si="1"/>
        <v>46053</v>
      </c>
      <c r="S6" s="33">
        <f t="shared" si="1"/>
        <v>46053</v>
      </c>
    </row>
    <row r="7" spans="1:19" x14ac:dyDescent="0.2">
      <c r="A7" s="28" t="s">
        <v>938</v>
      </c>
      <c r="B7" s="34">
        <f>COUNT(B12:B7425)</f>
        <v>421</v>
      </c>
      <c r="C7" s="34">
        <f t="shared" ref="C7:S7" si="2">COUNT(C12:C7425)</f>
        <v>421</v>
      </c>
      <c r="D7" s="34">
        <f t="shared" si="2"/>
        <v>421</v>
      </c>
      <c r="E7" s="34">
        <f t="shared" si="2"/>
        <v>421</v>
      </c>
      <c r="F7" s="34">
        <f t="shared" si="2"/>
        <v>397</v>
      </c>
      <c r="G7" s="34">
        <f t="shared" si="2"/>
        <v>371</v>
      </c>
      <c r="H7" s="34">
        <f t="shared" si="2"/>
        <v>397</v>
      </c>
      <c r="I7" s="34">
        <f t="shared" si="2"/>
        <v>421</v>
      </c>
      <c r="J7" s="34">
        <f t="shared" si="2"/>
        <v>421</v>
      </c>
      <c r="K7" s="34">
        <f t="shared" si="2"/>
        <v>421</v>
      </c>
      <c r="L7" s="34">
        <f t="shared" si="2"/>
        <v>421</v>
      </c>
      <c r="M7" s="34">
        <f t="shared" si="2"/>
        <v>397</v>
      </c>
      <c r="N7" s="34">
        <f t="shared" si="2"/>
        <v>397</v>
      </c>
      <c r="O7" s="34"/>
      <c r="P7" s="34">
        <f t="shared" si="2"/>
        <v>371</v>
      </c>
      <c r="Q7" s="34">
        <f t="shared" si="2"/>
        <v>371</v>
      </c>
      <c r="R7" s="34">
        <f t="shared" si="2"/>
        <v>371</v>
      </c>
      <c r="S7" s="34">
        <f t="shared" si="2"/>
        <v>371</v>
      </c>
    </row>
    <row r="8" spans="1:19" s="62" customFormat="1" ht="51" hidden="1" x14ac:dyDescent="0.2">
      <c r="A8" s="85" t="s">
        <v>872</v>
      </c>
      <c r="B8" s="96" t="s">
        <v>590</v>
      </c>
      <c r="C8" s="96" t="s">
        <v>591</v>
      </c>
      <c r="D8" s="96" t="s">
        <v>592</v>
      </c>
      <c r="E8" s="96" t="s">
        <v>593</v>
      </c>
      <c r="F8" s="96" t="s">
        <v>594</v>
      </c>
      <c r="G8" s="96" t="s">
        <v>595</v>
      </c>
      <c r="H8" s="96" t="s">
        <v>596</v>
      </c>
      <c r="I8" s="96" t="s">
        <v>597</v>
      </c>
      <c r="J8" s="96" t="s">
        <v>598</v>
      </c>
      <c r="K8" s="96" t="s">
        <v>599</v>
      </c>
      <c r="L8" s="96" t="s">
        <v>600</v>
      </c>
      <c r="M8" s="96" t="s">
        <v>601</v>
      </c>
      <c r="N8" s="96" t="s">
        <v>602</v>
      </c>
      <c r="O8" s="87"/>
      <c r="P8" s="96" t="s">
        <v>603</v>
      </c>
      <c r="Q8" s="96" t="s">
        <v>260</v>
      </c>
      <c r="R8" s="96" t="s">
        <v>261</v>
      </c>
      <c r="S8" s="96" t="s">
        <v>262</v>
      </c>
    </row>
    <row r="9" spans="1:19" s="142" customFormat="1" ht="21" customHeight="1" x14ac:dyDescent="0.25">
      <c r="A9" s="245" t="s">
        <v>227</v>
      </c>
      <c r="B9" s="253" t="s">
        <v>616</v>
      </c>
      <c r="C9" s="253"/>
      <c r="D9" s="253"/>
      <c r="E9" s="253"/>
      <c r="F9" s="253"/>
      <c r="G9" s="253"/>
      <c r="H9" s="253"/>
      <c r="I9" s="253"/>
      <c r="J9" s="253"/>
      <c r="K9" s="253"/>
      <c r="L9" s="253"/>
      <c r="M9" s="253"/>
      <c r="N9" s="253"/>
      <c r="O9" s="155"/>
      <c r="P9" s="253" t="s">
        <v>617</v>
      </c>
      <c r="Q9" s="253"/>
      <c r="R9" s="253"/>
      <c r="S9" s="253"/>
    </row>
    <row r="10" spans="1:19" s="134" customFormat="1" ht="17.100000000000001" customHeight="1" x14ac:dyDescent="0.3">
      <c r="A10" s="246"/>
      <c r="B10" s="285" t="s">
        <v>254</v>
      </c>
      <c r="C10" s="285" t="s">
        <v>255</v>
      </c>
      <c r="D10" s="285" t="s">
        <v>256</v>
      </c>
      <c r="E10" s="285" t="s">
        <v>257</v>
      </c>
      <c r="F10" s="287" t="s">
        <v>624</v>
      </c>
      <c r="G10" s="287"/>
      <c r="H10" s="285" t="s">
        <v>623</v>
      </c>
      <c r="I10" s="285" t="s">
        <v>258</v>
      </c>
      <c r="J10" s="285" t="s">
        <v>586</v>
      </c>
      <c r="K10" s="285" t="s">
        <v>587</v>
      </c>
      <c r="L10" s="285" t="s">
        <v>588</v>
      </c>
      <c r="M10" s="285" t="s">
        <v>625</v>
      </c>
      <c r="N10" s="285" t="s">
        <v>589</v>
      </c>
      <c r="O10" s="288"/>
      <c r="P10" s="285" t="s">
        <v>259</v>
      </c>
      <c r="Q10" s="256" t="s">
        <v>618</v>
      </c>
      <c r="R10" s="256"/>
      <c r="S10" s="256"/>
    </row>
    <row r="11" spans="1:19" s="134" customFormat="1" ht="32.1" customHeight="1" x14ac:dyDescent="0.3">
      <c r="A11" s="247"/>
      <c r="B11" s="286"/>
      <c r="C11" s="286"/>
      <c r="D11" s="286"/>
      <c r="E11" s="286"/>
      <c r="F11" s="141" t="s">
        <v>604</v>
      </c>
      <c r="G11" s="141" t="s">
        <v>619</v>
      </c>
      <c r="H11" s="286"/>
      <c r="I11" s="286"/>
      <c r="J11" s="286"/>
      <c r="K11" s="286"/>
      <c r="L11" s="286"/>
      <c r="M11" s="286"/>
      <c r="N11" s="286"/>
      <c r="O11" s="286"/>
      <c r="P11" s="286"/>
      <c r="Q11" s="178" t="s">
        <v>620</v>
      </c>
      <c r="R11" s="178" t="s">
        <v>621</v>
      </c>
      <c r="S11" s="178" t="s">
        <v>622</v>
      </c>
    </row>
    <row r="12" spans="1:19" ht="14.1" customHeight="1" x14ac:dyDescent="0.2">
      <c r="A12" s="5">
        <v>33269</v>
      </c>
      <c r="B12" s="120">
        <v>712.76009999999997</v>
      </c>
      <c r="C12" s="120">
        <v>1788.4000244140625</v>
      </c>
      <c r="D12" s="120">
        <v>3350.39990234375</v>
      </c>
      <c r="E12" s="120">
        <v>3770</v>
      </c>
      <c r="F12" s="120" t="s">
        <v>986</v>
      </c>
      <c r="G12" s="120" t="s">
        <v>986</v>
      </c>
      <c r="H12" s="120" t="s">
        <v>986</v>
      </c>
      <c r="I12" s="120">
        <v>2034.16</v>
      </c>
      <c r="J12" s="120">
        <v>2501.16</v>
      </c>
      <c r="K12" s="120">
        <v>9621.56</v>
      </c>
      <c r="L12" s="120">
        <v>9621.5599822998047</v>
      </c>
      <c r="M12" s="120" t="s">
        <v>986</v>
      </c>
      <c r="N12" s="120" t="s">
        <v>986</v>
      </c>
      <c r="O12" s="120"/>
      <c r="P12" s="220"/>
      <c r="Q12" s="221"/>
      <c r="R12" s="221"/>
      <c r="S12" s="221"/>
    </row>
    <row r="13" spans="1:19" x14ac:dyDescent="0.2">
      <c r="A13" s="5">
        <v>33297</v>
      </c>
      <c r="B13" s="26">
        <v>712.49400000000003</v>
      </c>
      <c r="C13" s="26">
        <v>1555.4000244140625</v>
      </c>
      <c r="D13" s="26">
        <v>3400.800048828125</v>
      </c>
      <c r="E13" s="26">
        <v>3788</v>
      </c>
      <c r="F13" s="26"/>
      <c r="G13" s="26"/>
      <c r="H13" s="26"/>
      <c r="I13" s="26">
        <v>2121.0940000000001</v>
      </c>
      <c r="J13" s="26">
        <v>2267.8939999999998</v>
      </c>
      <c r="K13" s="26">
        <v>9456.6939999999995</v>
      </c>
      <c r="L13" s="26">
        <v>9456.6940612792969</v>
      </c>
      <c r="M13" s="26"/>
      <c r="N13" s="26"/>
      <c r="O13" s="26"/>
      <c r="P13" s="26"/>
    </row>
    <row r="14" spans="1:19" x14ac:dyDescent="0.2">
      <c r="A14" s="5">
        <v>33328</v>
      </c>
      <c r="B14" s="26">
        <v>746.74400000000003</v>
      </c>
      <c r="C14" s="26">
        <v>1691</v>
      </c>
      <c r="D14" s="26">
        <v>3426.10009765625</v>
      </c>
      <c r="E14" s="26">
        <v>3859.699951171875</v>
      </c>
      <c r="F14" s="26"/>
      <c r="G14" s="26"/>
      <c r="H14" s="26"/>
      <c r="I14" s="26">
        <v>2169.1439999999998</v>
      </c>
      <c r="J14" s="26">
        <v>2437.7440000000001</v>
      </c>
      <c r="K14" s="26">
        <v>9723.5439999999999</v>
      </c>
      <c r="L14" s="26">
        <v>9723.5440673828125</v>
      </c>
      <c r="M14" s="26"/>
      <c r="N14" s="26"/>
      <c r="O14" s="26"/>
      <c r="P14" s="26"/>
    </row>
    <row r="15" spans="1:19" ht="14.4" customHeight="1" x14ac:dyDescent="0.2">
      <c r="A15" s="5">
        <v>33358</v>
      </c>
      <c r="B15" s="26">
        <v>728.32590000000005</v>
      </c>
      <c r="C15" s="26">
        <v>1578</v>
      </c>
      <c r="D15" s="26">
        <v>3435.10009765625</v>
      </c>
      <c r="E15" s="26">
        <v>3915.300048828125</v>
      </c>
      <c r="F15" s="26"/>
      <c r="G15" s="26"/>
      <c r="H15" s="26"/>
      <c r="I15" s="26">
        <v>2118.1260000000002</v>
      </c>
      <c r="J15" s="26">
        <v>2306.326</v>
      </c>
      <c r="K15" s="26">
        <v>9656.7270000000008</v>
      </c>
      <c r="L15" s="26">
        <v>9656.7261047363281</v>
      </c>
      <c r="M15" s="26"/>
      <c r="N15" s="26"/>
      <c r="O15" s="26"/>
      <c r="P15" s="26"/>
    </row>
    <row r="16" spans="1:19" x14ac:dyDescent="0.2">
      <c r="A16" s="5">
        <v>33389</v>
      </c>
      <c r="B16" s="26">
        <v>746.35900000000004</v>
      </c>
      <c r="C16" s="26">
        <v>1569.199951171875</v>
      </c>
      <c r="D16" s="26">
        <v>3411</v>
      </c>
      <c r="E16" s="26">
        <v>3852</v>
      </c>
      <c r="F16" s="26"/>
      <c r="G16" s="26"/>
      <c r="H16" s="26"/>
      <c r="I16" s="26">
        <v>2140.4589999999998</v>
      </c>
      <c r="J16" s="26">
        <v>2315.5590000000002</v>
      </c>
      <c r="K16" s="26">
        <v>9578.5589999999993</v>
      </c>
      <c r="L16" s="26">
        <v>9578.5589752197266</v>
      </c>
      <c r="M16" s="26"/>
      <c r="N16" s="26"/>
      <c r="O16" s="26"/>
      <c r="P16" s="26"/>
    </row>
    <row r="17" spans="1:16" x14ac:dyDescent="0.2">
      <c r="A17" s="5">
        <v>33419</v>
      </c>
      <c r="B17" s="26">
        <v>734.37400000000002</v>
      </c>
      <c r="C17" s="26">
        <v>1625.5</v>
      </c>
      <c r="D17" s="26">
        <v>3426.39990234375</v>
      </c>
      <c r="E17" s="26">
        <v>3863.10009765625</v>
      </c>
      <c r="F17" s="26"/>
      <c r="G17" s="26"/>
      <c r="H17" s="26"/>
      <c r="I17" s="26">
        <v>1776.7739999999999</v>
      </c>
      <c r="J17" s="26">
        <v>2359.8739999999998</v>
      </c>
      <c r="K17" s="26">
        <v>9649.3739999999998</v>
      </c>
      <c r="L17" s="26">
        <v>9649.3739471435547</v>
      </c>
      <c r="M17" s="26"/>
      <c r="N17" s="26"/>
      <c r="O17" s="26"/>
      <c r="P17" s="26"/>
    </row>
    <row r="18" spans="1:16" x14ac:dyDescent="0.2">
      <c r="A18" s="5">
        <v>33450</v>
      </c>
      <c r="B18" s="26">
        <v>732.43010000000004</v>
      </c>
      <c r="C18" s="26">
        <v>1480.9000244140625</v>
      </c>
      <c r="D18" s="26">
        <v>3435.39990234375</v>
      </c>
      <c r="E18" s="26">
        <v>4074.10009765625</v>
      </c>
      <c r="F18" s="26"/>
      <c r="G18" s="26"/>
      <c r="H18" s="26"/>
      <c r="I18" s="26">
        <v>1777.43</v>
      </c>
      <c r="J18" s="26">
        <v>2213.33</v>
      </c>
      <c r="K18" s="26">
        <v>9722.83</v>
      </c>
      <c r="L18" s="26">
        <v>9722.8300476074219</v>
      </c>
      <c r="M18" s="26"/>
      <c r="N18" s="26"/>
      <c r="O18" s="26"/>
      <c r="P18" s="26"/>
    </row>
    <row r="19" spans="1:16" x14ac:dyDescent="0.2">
      <c r="A19" s="5">
        <v>33481</v>
      </c>
      <c r="B19" s="26">
        <v>747.66089999999997</v>
      </c>
      <c r="C19" s="26">
        <v>1353.300048828125</v>
      </c>
      <c r="D19" s="26">
        <v>3366</v>
      </c>
      <c r="E19" s="26">
        <v>4161.10009765625</v>
      </c>
      <c r="F19" s="26"/>
      <c r="G19" s="26"/>
      <c r="H19" s="26"/>
      <c r="I19" s="26">
        <v>1838.961</v>
      </c>
      <c r="J19" s="26">
        <v>2100.9609999999998</v>
      </c>
      <c r="K19" s="26">
        <v>9628.0619999999999</v>
      </c>
      <c r="L19" s="26">
        <v>9628.0611190795898</v>
      </c>
      <c r="M19" s="26"/>
      <c r="N19" s="26"/>
      <c r="O19" s="26"/>
      <c r="P19" s="26"/>
    </row>
    <row r="20" spans="1:16" x14ac:dyDescent="0.2">
      <c r="A20" s="5">
        <v>33511</v>
      </c>
      <c r="B20" s="26">
        <v>714.75699999999995</v>
      </c>
      <c r="C20" s="26">
        <v>1373.9000244140625</v>
      </c>
      <c r="D20" s="26">
        <v>3311.89990234375</v>
      </c>
      <c r="E20" s="26">
        <v>4179.10009765625</v>
      </c>
      <c r="F20" s="26"/>
      <c r="G20" s="26"/>
      <c r="H20" s="26"/>
      <c r="I20" s="26">
        <v>1692.9570000000001</v>
      </c>
      <c r="J20" s="26">
        <v>2088.6570000000002</v>
      </c>
      <c r="K20" s="26">
        <v>9579.6569999999992</v>
      </c>
      <c r="L20" s="26">
        <v>9579.6570129394531</v>
      </c>
      <c r="M20" s="26"/>
      <c r="N20" s="26"/>
      <c r="O20" s="26"/>
      <c r="P20" s="26"/>
    </row>
    <row r="21" spans="1:16" x14ac:dyDescent="0.2">
      <c r="A21" s="5">
        <v>33542</v>
      </c>
      <c r="B21" s="26">
        <v>719.34500000000003</v>
      </c>
      <c r="C21" s="26">
        <v>1360.699951171875</v>
      </c>
      <c r="D21" s="26">
        <v>3278</v>
      </c>
      <c r="E21" s="26">
        <v>4140.2001953125</v>
      </c>
      <c r="F21" s="26"/>
      <c r="G21" s="26"/>
      <c r="H21" s="26"/>
      <c r="I21" s="26">
        <v>1690.0450000000001</v>
      </c>
      <c r="J21" s="26">
        <v>2080.0450000000001</v>
      </c>
      <c r="K21" s="26">
        <v>9498.2450000000008</v>
      </c>
      <c r="L21" s="26">
        <v>9498.2451171875</v>
      </c>
      <c r="M21" s="26"/>
      <c r="N21" s="26"/>
      <c r="O21" s="26"/>
      <c r="P21" s="26"/>
    </row>
    <row r="22" spans="1:16" x14ac:dyDescent="0.2">
      <c r="A22" s="5">
        <v>33572</v>
      </c>
      <c r="B22" s="26">
        <v>750.11300000000006</v>
      </c>
      <c r="C22" s="26">
        <v>1327.699951171875</v>
      </c>
      <c r="D22" s="26">
        <v>3196.699951171875</v>
      </c>
      <c r="E22" s="26">
        <v>4226.2998046875</v>
      </c>
      <c r="F22" s="26"/>
      <c r="G22" s="26"/>
      <c r="H22" s="26"/>
      <c r="I22" s="26">
        <v>1724.8130000000001</v>
      </c>
      <c r="J22" s="26">
        <v>2077.8130000000001</v>
      </c>
      <c r="K22" s="26">
        <v>9500.8119999999999</v>
      </c>
      <c r="L22" s="26">
        <v>9500.8126983642578</v>
      </c>
      <c r="M22" s="26"/>
      <c r="N22" s="26"/>
      <c r="O22" s="26"/>
      <c r="P22" s="26"/>
    </row>
    <row r="23" spans="1:16" x14ac:dyDescent="0.2">
      <c r="A23" s="5">
        <v>33603</v>
      </c>
      <c r="B23" s="26">
        <v>747.78200000000004</v>
      </c>
      <c r="C23" s="26">
        <v>1310.4000244140625</v>
      </c>
      <c r="D23" s="26">
        <v>3133.39990234375</v>
      </c>
      <c r="E23" s="26">
        <v>4198</v>
      </c>
      <c r="F23" s="26"/>
      <c r="G23" s="26"/>
      <c r="H23" s="26"/>
      <c r="I23" s="26">
        <v>1715.182</v>
      </c>
      <c r="J23" s="26">
        <v>2058.1819999999998</v>
      </c>
      <c r="K23" s="26">
        <v>9389.5820000000003</v>
      </c>
      <c r="L23" s="26">
        <v>9389.5819549560547</v>
      </c>
      <c r="M23" s="26"/>
      <c r="N23" s="26"/>
      <c r="O23" s="26"/>
      <c r="P23" s="26"/>
    </row>
    <row r="24" spans="1:16" x14ac:dyDescent="0.2">
      <c r="A24" s="5">
        <v>33634</v>
      </c>
      <c r="B24" s="26">
        <v>709.24099999999999</v>
      </c>
      <c r="C24" s="26">
        <v>1723.0999755859375</v>
      </c>
      <c r="D24" s="26">
        <v>3216.300048828125</v>
      </c>
      <c r="E24" s="26">
        <v>3380.10009765625</v>
      </c>
      <c r="F24" s="26"/>
      <c r="G24" s="26"/>
      <c r="H24" s="26"/>
      <c r="I24" s="26">
        <v>1857.3409999999999</v>
      </c>
      <c r="J24" s="26">
        <v>2432.3409999999999</v>
      </c>
      <c r="K24" s="26">
        <v>9028.741</v>
      </c>
      <c r="L24" s="26">
        <v>9028.7411422729492</v>
      </c>
      <c r="M24" s="26"/>
      <c r="N24" s="26"/>
      <c r="O24" s="26"/>
      <c r="P24" s="26"/>
    </row>
    <row r="25" spans="1:16" x14ac:dyDescent="0.2">
      <c r="A25" s="5">
        <v>33663</v>
      </c>
      <c r="B25" s="26">
        <v>732.053</v>
      </c>
      <c r="C25" s="26">
        <v>1590.800048828125</v>
      </c>
      <c r="D25" s="26">
        <v>3240.300048828125</v>
      </c>
      <c r="E25" s="26">
        <v>3458</v>
      </c>
      <c r="F25" s="26"/>
      <c r="G25" s="26"/>
      <c r="H25" s="26"/>
      <c r="I25" s="26">
        <v>1852.653</v>
      </c>
      <c r="J25" s="26">
        <v>2322.8530000000001</v>
      </c>
      <c r="K25" s="26">
        <v>9021.1530000000002</v>
      </c>
      <c r="L25" s="26">
        <v>9021.1530990600586</v>
      </c>
      <c r="M25" s="26"/>
      <c r="N25" s="26"/>
      <c r="O25" s="26"/>
      <c r="P25" s="26"/>
    </row>
    <row r="26" spans="1:16" x14ac:dyDescent="0.2">
      <c r="A26" s="5">
        <v>33694</v>
      </c>
      <c r="B26" s="26">
        <v>687.23299999999995</v>
      </c>
      <c r="C26" s="26">
        <v>1648.4000244140625</v>
      </c>
      <c r="D26" s="26">
        <v>3243.89990234375</v>
      </c>
      <c r="E26" s="26">
        <v>3495.800048828125</v>
      </c>
      <c r="F26" s="26"/>
      <c r="G26" s="26"/>
      <c r="H26" s="26"/>
      <c r="I26" s="26">
        <v>2010.133</v>
      </c>
      <c r="J26" s="26">
        <v>2335.6329999999998</v>
      </c>
      <c r="K26" s="26">
        <v>9075.3330000000005</v>
      </c>
      <c r="L26" s="26">
        <v>9075.3329315185547</v>
      </c>
      <c r="M26" s="26"/>
      <c r="N26" s="26"/>
      <c r="O26" s="26"/>
      <c r="P26" s="26"/>
    </row>
    <row r="27" spans="1:16" x14ac:dyDescent="0.2">
      <c r="A27" s="5">
        <v>33724</v>
      </c>
      <c r="B27" s="26">
        <v>692.50099999999998</v>
      </c>
      <c r="C27" s="26">
        <v>1766.800048828125</v>
      </c>
      <c r="D27" s="26">
        <v>3250.5</v>
      </c>
      <c r="E27" s="26">
        <v>3474.39990234375</v>
      </c>
      <c r="F27" s="26"/>
      <c r="G27" s="26"/>
      <c r="H27" s="26"/>
      <c r="I27" s="26">
        <v>2001.1010000000001</v>
      </c>
      <c r="J27" s="26">
        <v>2459.3009999999999</v>
      </c>
      <c r="K27" s="26">
        <v>9184.2009999999991</v>
      </c>
      <c r="L27" s="26">
        <v>9184.2009429931641</v>
      </c>
      <c r="M27" s="26"/>
      <c r="N27" s="26"/>
      <c r="O27" s="26"/>
      <c r="P27" s="26"/>
    </row>
    <row r="28" spans="1:16" x14ac:dyDescent="0.2">
      <c r="A28" s="5">
        <v>33755</v>
      </c>
      <c r="B28" s="26">
        <v>713.92399999999998</v>
      </c>
      <c r="C28" s="26">
        <v>1739.4000244140625</v>
      </c>
      <c r="D28" s="26">
        <v>3230.199951171875</v>
      </c>
      <c r="E28" s="26">
        <v>3597</v>
      </c>
      <c r="F28" s="26"/>
      <c r="G28" s="26"/>
      <c r="H28" s="26"/>
      <c r="I28" s="26">
        <v>2085.3240000000001</v>
      </c>
      <c r="J28" s="26">
        <v>2453.3240000000001</v>
      </c>
      <c r="K28" s="26">
        <v>9280.5239999999994</v>
      </c>
      <c r="L28" s="26">
        <v>9280.5239715576172</v>
      </c>
      <c r="M28" s="26"/>
      <c r="N28" s="26"/>
      <c r="O28" s="26"/>
      <c r="P28" s="26"/>
    </row>
    <row r="29" spans="1:16" x14ac:dyDescent="0.2">
      <c r="A29" s="5">
        <v>33785</v>
      </c>
      <c r="B29" s="26">
        <v>692.92100000000005</v>
      </c>
      <c r="C29" s="26">
        <v>1596.5</v>
      </c>
      <c r="D29" s="26">
        <v>3246.199951171875</v>
      </c>
      <c r="E29" s="26">
        <v>3706.10009765625</v>
      </c>
      <c r="F29" s="26"/>
      <c r="G29" s="26"/>
      <c r="H29" s="26"/>
      <c r="I29" s="26">
        <v>2086.6210000000001</v>
      </c>
      <c r="J29" s="26">
        <v>2289.4209999999998</v>
      </c>
      <c r="K29" s="26">
        <v>9241.7209999999995</v>
      </c>
      <c r="L29" s="26">
        <v>9241.7210693359375</v>
      </c>
      <c r="M29" s="26"/>
      <c r="N29" s="26"/>
      <c r="O29" s="26"/>
      <c r="P29" s="26"/>
    </row>
    <row r="30" spans="1:16" x14ac:dyDescent="0.2">
      <c r="A30" s="5">
        <v>33816</v>
      </c>
      <c r="B30" s="26">
        <v>709.11400000000003</v>
      </c>
      <c r="C30" s="26">
        <v>1615.9000244140625</v>
      </c>
      <c r="D30" s="26">
        <v>3268.699951171875</v>
      </c>
      <c r="E30" s="26">
        <v>3676.60009765625</v>
      </c>
      <c r="F30" s="26"/>
      <c r="G30" s="26"/>
      <c r="H30" s="26"/>
      <c r="I30" s="26">
        <v>1987.0139999999999</v>
      </c>
      <c r="J30" s="26">
        <v>2325.0140000000001</v>
      </c>
      <c r="K30" s="26">
        <v>9270.3140000000003</v>
      </c>
      <c r="L30" s="26">
        <v>9270.3140640258789</v>
      </c>
      <c r="M30" s="26"/>
      <c r="N30" s="26"/>
      <c r="O30" s="26"/>
      <c r="P30" s="26"/>
    </row>
    <row r="31" spans="1:16" x14ac:dyDescent="0.2">
      <c r="A31" s="5">
        <v>33847</v>
      </c>
      <c r="B31" s="26">
        <v>712.23</v>
      </c>
      <c r="C31" s="26">
        <v>1632.699951171875</v>
      </c>
      <c r="D31" s="26">
        <v>3290</v>
      </c>
      <c r="E31" s="26">
        <v>3624.10009765625</v>
      </c>
      <c r="F31" s="26"/>
      <c r="G31" s="26"/>
      <c r="H31" s="26"/>
      <c r="I31" s="26">
        <v>2098.33</v>
      </c>
      <c r="J31" s="26">
        <v>2344.9299999999998</v>
      </c>
      <c r="K31" s="26">
        <v>9259.0300000000007</v>
      </c>
      <c r="L31" s="26">
        <v>9259.0300216674805</v>
      </c>
      <c r="M31" s="26"/>
      <c r="N31" s="26"/>
      <c r="O31" s="26"/>
      <c r="P31" s="26"/>
    </row>
    <row r="32" spans="1:16" x14ac:dyDescent="0.2">
      <c r="A32" s="5">
        <v>33877</v>
      </c>
      <c r="B32" s="26">
        <v>681.40890000000002</v>
      </c>
      <c r="C32" s="26">
        <v>1594.4000244140625</v>
      </c>
      <c r="D32" s="26">
        <v>3289.199951171875</v>
      </c>
      <c r="E32" s="26">
        <v>3640.300048828125</v>
      </c>
      <c r="F32" s="26"/>
      <c r="G32" s="26"/>
      <c r="H32" s="26"/>
      <c r="I32" s="26">
        <v>1988.309</v>
      </c>
      <c r="J32" s="26">
        <v>2275.8090000000002</v>
      </c>
      <c r="K32" s="26">
        <v>9205.3089999999993</v>
      </c>
      <c r="L32" s="26">
        <v>9205.3089752197266</v>
      </c>
      <c r="M32" s="26"/>
      <c r="N32" s="26"/>
      <c r="O32" s="26"/>
      <c r="P32" s="26"/>
    </row>
    <row r="33" spans="1:16" x14ac:dyDescent="0.2">
      <c r="A33" s="5">
        <v>33908</v>
      </c>
      <c r="B33" s="26">
        <v>701.596</v>
      </c>
      <c r="C33" s="26">
        <v>1644.699951171875</v>
      </c>
      <c r="D33" s="26">
        <v>3292.800048828125</v>
      </c>
      <c r="E33" s="26">
        <v>3651.800048828125</v>
      </c>
      <c r="F33" s="26"/>
      <c r="G33" s="26"/>
      <c r="H33" s="26"/>
      <c r="I33" s="26">
        <v>2013.9960000000001</v>
      </c>
      <c r="J33" s="26">
        <v>2346.2959999999998</v>
      </c>
      <c r="K33" s="26">
        <v>9290.8960000000006</v>
      </c>
      <c r="L33" s="26">
        <v>9290.8960494995117</v>
      </c>
      <c r="M33" s="26"/>
      <c r="N33" s="26"/>
      <c r="O33" s="26"/>
      <c r="P33" s="26"/>
    </row>
    <row r="34" spans="1:16" x14ac:dyDescent="0.2">
      <c r="A34" s="5">
        <v>33938</v>
      </c>
      <c r="B34" s="26">
        <v>676.58299999999997</v>
      </c>
      <c r="C34" s="26">
        <v>1483.800048828125</v>
      </c>
      <c r="D34" s="26">
        <v>3298.89990234375</v>
      </c>
      <c r="E34" s="26">
        <v>3653</v>
      </c>
      <c r="F34" s="26"/>
      <c r="G34" s="26"/>
      <c r="H34" s="26"/>
      <c r="I34" s="26">
        <v>1993.7829999999999</v>
      </c>
      <c r="J34" s="26">
        <v>2160.3829999999998</v>
      </c>
      <c r="K34" s="26">
        <v>9112.2829999999994</v>
      </c>
      <c r="L34" s="26">
        <v>9112.2829284667969</v>
      </c>
      <c r="M34" s="26"/>
      <c r="N34" s="26"/>
      <c r="O34" s="26"/>
      <c r="P34" s="26"/>
    </row>
    <row r="35" spans="1:16" x14ac:dyDescent="0.2">
      <c r="A35" s="5">
        <v>33969</v>
      </c>
      <c r="B35" s="26">
        <v>697.91</v>
      </c>
      <c r="C35" s="26">
        <v>1579.5</v>
      </c>
      <c r="D35" s="26">
        <v>3319.5</v>
      </c>
      <c r="E35" s="26">
        <v>3661.5</v>
      </c>
      <c r="F35" s="26"/>
      <c r="G35" s="26"/>
      <c r="H35" s="26"/>
      <c r="I35" s="26">
        <v>1663.51</v>
      </c>
      <c r="J35" s="26">
        <v>2277.41</v>
      </c>
      <c r="K35" s="26">
        <v>9258.41</v>
      </c>
      <c r="L35" s="26">
        <v>9258.4100036621094</v>
      </c>
      <c r="M35" s="26"/>
      <c r="N35" s="26"/>
      <c r="O35" s="26"/>
      <c r="P35" s="26"/>
    </row>
    <row r="36" spans="1:16" x14ac:dyDescent="0.2">
      <c r="A36" s="5">
        <v>34000</v>
      </c>
      <c r="B36" s="26">
        <v>713.93600000000004</v>
      </c>
      <c r="C36" s="26">
        <v>1579.5</v>
      </c>
      <c r="D36" s="26">
        <v>3356.39990234375</v>
      </c>
      <c r="E36" s="26">
        <v>3381.300048828125</v>
      </c>
      <c r="F36" s="26">
        <v>0</v>
      </c>
      <c r="G36" s="26"/>
      <c r="H36" s="26">
        <v>0</v>
      </c>
      <c r="I36" s="26">
        <v>1932.7360000000001</v>
      </c>
      <c r="J36" s="26">
        <v>2293.4360000000001</v>
      </c>
      <c r="K36" s="26">
        <v>9031.1360000000004</v>
      </c>
      <c r="L36" s="26">
        <v>9031.1359329223633</v>
      </c>
      <c r="M36" s="26">
        <v>11316</v>
      </c>
      <c r="N36" s="26">
        <v>11316</v>
      </c>
      <c r="O36" s="26"/>
      <c r="P36" s="26"/>
    </row>
    <row r="37" spans="1:16" x14ac:dyDescent="0.2">
      <c r="A37" s="5">
        <v>34028</v>
      </c>
      <c r="B37" s="26">
        <v>706.26800000000003</v>
      </c>
      <c r="C37" s="26">
        <v>1585.300048828125</v>
      </c>
      <c r="D37" s="26">
        <v>3380.89990234375</v>
      </c>
      <c r="E37" s="26">
        <v>3353.89990234375</v>
      </c>
      <c r="F37" s="26">
        <v>0</v>
      </c>
      <c r="G37" s="26"/>
      <c r="H37" s="26">
        <v>50.586770000000001</v>
      </c>
      <c r="I37" s="26">
        <v>1910.6679999999999</v>
      </c>
      <c r="J37" s="26">
        <v>2291.5680000000002</v>
      </c>
      <c r="K37" s="26">
        <v>9026.3680000000004</v>
      </c>
      <c r="L37" s="26">
        <v>9026.3678512573242</v>
      </c>
      <c r="M37" s="26">
        <v>11275</v>
      </c>
      <c r="N37" s="26">
        <v>11275</v>
      </c>
      <c r="O37" s="26"/>
      <c r="P37" s="26"/>
    </row>
    <row r="38" spans="1:16" x14ac:dyDescent="0.2">
      <c r="A38" s="5">
        <v>34059</v>
      </c>
      <c r="B38" s="26">
        <v>687.93</v>
      </c>
      <c r="C38" s="26">
        <v>1633.300048828125</v>
      </c>
      <c r="D38" s="26">
        <v>3402.5</v>
      </c>
      <c r="E38" s="26">
        <v>3582.5</v>
      </c>
      <c r="F38" s="26">
        <v>0</v>
      </c>
      <c r="G38" s="26"/>
      <c r="H38" s="26">
        <v>50.98527</v>
      </c>
      <c r="I38" s="26">
        <v>1824.33</v>
      </c>
      <c r="J38" s="26">
        <v>2321.23</v>
      </c>
      <c r="K38" s="26">
        <v>9306.23</v>
      </c>
      <c r="L38" s="26">
        <v>9306.2300415039063</v>
      </c>
      <c r="M38" s="26">
        <v>11532</v>
      </c>
      <c r="N38" s="26">
        <v>11532</v>
      </c>
      <c r="O38" s="26"/>
      <c r="P38" s="26"/>
    </row>
    <row r="39" spans="1:16" x14ac:dyDescent="0.2">
      <c r="A39" s="5">
        <v>34089</v>
      </c>
      <c r="B39" s="26">
        <v>704.86800000000005</v>
      </c>
      <c r="C39" s="26">
        <v>1447.9000244140625</v>
      </c>
      <c r="D39" s="26">
        <v>3404.5</v>
      </c>
      <c r="E39" s="26">
        <v>3535.800048828125</v>
      </c>
      <c r="F39" s="26">
        <v>377.39999389648438</v>
      </c>
      <c r="G39" s="26"/>
      <c r="H39" s="26">
        <v>64.671120000000002</v>
      </c>
      <c r="I39" s="26">
        <v>1866.8679999999999</v>
      </c>
      <c r="J39" s="26">
        <v>2152.768</v>
      </c>
      <c r="K39" s="26">
        <v>9093.0679999999993</v>
      </c>
      <c r="L39" s="26">
        <v>9470.4681091308594</v>
      </c>
      <c r="M39" s="26">
        <v>11482</v>
      </c>
      <c r="N39" s="26">
        <v>11859.399993896484</v>
      </c>
      <c r="O39" s="26"/>
      <c r="P39" s="26"/>
    </row>
    <row r="40" spans="1:16" x14ac:dyDescent="0.2">
      <c r="A40" s="5">
        <v>34120</v>
      </c>
      <c r="B40" s="26">
        <v>720.35299999999995</v>
      </c>
      <c r="C40" s="26">
        <v>1520.5</v>
      </c>
      <c r="D40" s="26">
        <v>3376.699951171875</v>
      </c>
      <c r="E40" s="26">
        <v>3517.60009765625</v>
      </c>
      <c r="F40" s="26">
        <v>490.29998779296875</v>
      </c>
      <c r="G40" s="26"/>
      <c r="H40" s="26">
        <v>86.481830000000002</v>
      </c>
      <c r="I40" s="26">
        <v>1961.453</v>
      </c>
      <c r="J40" s="26">
        <v>2240.8530000000001</v>
      </c>
      <c r="K40" s="26">
        <v>9135.1530000000002</v>
      </c>
      <c r="L40" s="26">
        <v>9625.4530181884766</v>
      </c>
      <c r="M40" s="26">
        <v>11549.2998046875</v>
      </c>
      <c r="N40" s="26">
        <v>12039.599792480469</v>
      </c>
      <c r="O40" s="26"/>
      <c r="P40" s="26"/>
    </row>
    <row r="41" spans="1:16" x14ac:dyDescent="0.2">
      <c r="A41" s="5">
        <v>34150</v>
      </c>
      <c r="B41" s="26">
        <v>673.08500000000004</v>
      </c>
      <c r="C41" s="26">
        <v>1691.5999755859375</v>
      </c>
      <c r="D41" s="26">
        <v>3420.10009765625</v>
      </c>
      <c r="E41" s="26">
        <v>3489.89990234375</v>
      </c>
      <c r="F41" s="26">
        <v>479.39999389648438</v>
      </c>
      <c r="G41" s="26"/>
      <c r="H41" s="26">
        <v>84.517930000000007</v>
      </c>
      <c r="I41" s="26">
        <v>2006.4849999999999</v>
      </c>
      <c r="J41" s="26">
        <v>2364.6849999999999</v>
      </c>
      <c r="K41" s="26">
        <v>9274.6849999999995</v>
      </c>
      <c r="L41" s="26">
        <v>9754.0849914550781</v>
      </c>
      <c r="M41" s="26">
        <v>11605.7001953125</v>
      </c>
      <c r="N41" s="26">
        <v>12085.100189208984</v>
      </c>
      <c r="O41" s="26"/>
      <c r="P41" s="26"/>
    </row>
    <row r="42" spans="1:16" x14ac:dyDescent="0.2">
      <c r="A42" s="5">
        <v>34181</v>
      </c>
      <c r="B42" s="26">
        <v>704.02200000000005</v>
      </c>
      <c r="C42" s="26">
        <v>1445.0999755859375</v>
      </c>
      <c r="D42" s="26">
        <v>3424.300048828125</v>
      </c>
      <c r="E42" s="26">
        <v>3739.800048828125</v>
      </c>
      <c r="F42" s="26">
        <v>500.70001220703125</v>
      </c>
      <c r="G42" s="26"/>
      <c r="H42" s="26">
        <v>91.143640000000005</v>
      </c>
      <c r="I42" s="26">
        <v>2050.6219999999998</v>
      </c>
      <c r="J42" s="26">
        <v>2149.1219999999998</v>
      </c>
      <c r="K42" s="26">
        <v>9313.2219999999998</v>
      </c>
      <c r="L42" s="26">
        <v>9813.9220809936523</v>
      </c>
      <c r="M42" s="26">
        <v>11662.7001953125</v>
      </c>
      <c r="N42" s="26">
        <v>12163.400207519531</v>
      </c>
      <c r="O42" s="26"/>
      <c r="P42" s="26"/>
    </row>
    <row r="43" spans="1:16" x14ac:dyDescent="0.2">
      <c r="A43" s="5">
        <v>34212</v>
      </c>
      <c r="B43" s="26">
        <v>694.54499999999996</v>
      </c>
      <c r="C43" s="26">
        <v>1511.5</v>
      </c>
      <c r="D43" s="26">
        <v>3387.39990234375</v>
      </c>
      <c r="E43" s="26">
        <v>3654.89990234375</v>
      </c>
      <c r="F43" s="26">
        <v>548</v>
      </c>
      <c r="G43" s="26"/>
      <c r="H43" s="26">
        <v>99.793310000000005</v>
      </c>
      <c r="I43" s="26">
        <v>2044.5450000000001</v>
      </c>
      <c r="J43" s="26">
        <v>2206.0450000000001</v>
      </c>
      <c r="K43" s="26">
        <v>9248.3449999999993</v>
      </c>
      <c r="L43" s="26">
        <v>9796.3448028564453</v>
      </c>
      <c r="M43" s="26">
        <v>11512.2001953125</v>
      </c>
      <c r="N43" s="26">
        <v>12060.2001953125</v>
      </c>
      <c r="O43" s="26"/>
      <c r="P43" s="26"/>
    </row>
    <row r="44" spans="1:16" x14ac:dyDescent="0.2">
      <c r="A44" s="5">
        <v>34242</v>
      </c>
      <c r="B44" s="26">
        <v>682.36800000000005</v>
      </c>
      <c r="C44" s="26">
        <v>1617.4000244140625</v>
      </c>
      <c r="D44" s="26">
        <v>3453.89990234375</v>
      </c>
      <c r="E44" s="26">
        <v>3661.699951171875</v>
      </c>
      <c r="F44" s="26">
        <v>610.70001220703125</v>
      </c>
      <c r="G44" s="26"/>
      <c r="H44" s="26">
        <v>108.7578</v>
      </c>
      <c r="I44" s="26">
        <v>1943.6679999999999</v>
      </c>
      <c r="J44" s="26">
        <v>2299.768</v>
      </c>
      <c r="K44" s="26">
        <v>9415.3680000000004</v>
      </c>
      <c r="L44" s="26">
        <v>10026.067855834961</v>
      </c>
      <c r="M44" s="26">
        <v>11645</v>
      </c>
      <c r="N44" s="26">
        <v>12255.700012207031</v>
      </c>
      <c r="O44" s="26"/>
      <c r="P44" s="26"/>
    </row>
    <row r="45" spans="1:16" x14ac:dyDescent="0.2">
      <c r="A45" s="5">
        <v>34273</v>
      </c>
      <c r="B45" s="26">
        <v>706.28399999999999</v>
      </c>
      <c r="C45" s="26">
        <v>1454.0999755859375</v>
      </c>
      <c r="D45" s="26">
        <v>3429.39990234375</v>
      </c>
      <c r="E45" s="26">
        <v>3618</v>
      </c>
      <c r="F45" s="26">
        <v>657.4000244140625</v>
      </c>
      <c r="G45" s="26"/>
      <c r="H45" s="26">
        <v>117.5594</v>
      </c>
      <c r="I45" s="26">
        <v>1952.4839999999999</v>
      </c>
      <c r="J45" s="26">
        <v>2160.384</v>
      </c>
      <c r="K45" s="26">
        <v>9207.7839999999997</v>
      </c>
      <c r="L45" s="26">
        <v>9865.1838912963867</v>
      </c>
      <c r="M45" s="26">
        <v>11373.599609375</v>
      </c>
      <c r="N45" s="26">
        <v>12030.999633789063</v>
      </c>
      <c r="O45" s="26"/>
      <c r="P45" s="26"/>
    </row>
    <row r="46" spans="1:16" x14ac:dyDescent="0.2">
      <c r="A46" s="5">
        <v>34303</v>
      </c>
      <c r="B46" s="26">
        <v>694.34299999999996</v>
      </c>
      <c r="C46" s="26">
        <v>1459.0999755859375</v>
      </c>
      <c r="D46" s="26">
        <v>3371.60009765625</v>
      </c>
      <c r="E46" s="26">
        <v>3599.300048828125</v>
      </c>
      <c r="F46" s="26">
        <v>771.79998779296875</v>
      </c>
      <c r="G46" s="26"/>
      <c r="H46" s="26">
        <v>136.7441</v>
      </c>
      <c r="I46" s="26">
        <v>1772.2429999999999</v>
      </c>
      <c r="J46" s="26">
        <v>2153.4430000000002</v>
      </c>
      <c r="K46" s="26">
        <v>9124.3430000000008</v>
      </c>
      <c r="L46" s="26">
        <v>9896.1431274414063</v>
      </c>
      <c r="M46" s="26">
        <v>11365</v>
      </c>
      <c r="N46" s="26">
        <v>12136.799987792969</v>
      </c>
      <c r="O46" s="26"/>
      <c r="P46" s="26"/>
    </row>
    <row r="47" spans="1:16" x14ac:dyDescent="0.2">
      <c r="A47" s="5">
        <v>34334</v>
      </c>
      <c r="B47" s="26">
        <v>748.45899999999995</v>
      </c>
      <c r="C47" s="26">
        <v>1743.5</v>
      </c>
      <c r="D47" s="26">
        <v>3388.800048828125</v>
      </c>
      <c r="E47" s="26">
        <v>3598.89990234375</v>
      </c>
      <c r="F47" s="26">
        <v>875.29998779296875</v>
      </c>
      <c r="G47" s="26"/>
      <c r="H47" s="26">
        <v>152.5026</v>
      </c>
      <c r="I47" s="26">
        <v>1819.259</v>
      </c>
      <c r="J47" s="26">
        <v>2491.9589999999998</v>
      </c>
      <c r="K47" s="26">
        <v>9479.6589999999997</v>
      </c>
      <c r="L47" s="26">
        <v>10354.958999633789</v>
      </c>
      <c r="M47" s="26">
        <v>11664.7998046875</v>
      </c>
      <c r="N47" s="26">
        <v>12540.099792480469</v>
      </c>
      <c r="O47" s="26"/>
      <c r="P47" s="26"/>
    </row>
    <row r="48" spans="1:16" x14ac:dyDescent="0.2">
      <c r="A48" s="5">
        <v>34365</v>
      </c>
      <c r="B48" s="26">
        <v>687.87599999999998</v>
      </c>
      <c r="C48" s="26">
        <v>1456.9000244140625</v>
      </c>
      <c r="D48" s="26">
        <v>3395.60009765625</v>
      </c>
      <c r="E48" s="26">
        <v>3662.89990234375</v>
      </c>
      <c r="F48" s="26">
        <v>879</v>
      </c>
      <c r="G48" s="26"/>
      <c r="H48" s="26">
        <v>0</v>
      </c>
      <c r="I48" s="26">
        <v>2041.7760000000001</v>
      </c>
      <c r="J48" s="26">
        <v>2144.7759999999998</v>
      </c>
      <c r="K48" s="26">
        <v>9203.2759999999998</v>
      </c>
      <c r="L48" s="26">
        <v>10082.276016235352</v>
      </c>
      <c r="M48" s="26">
        <v>11697.7001953125</v>
      </c>
      <c r="N48" s="26">
        <v>12576.7001953125</v>
      </c>
      <c r="O48" s="26"/>
      <c r="P48" s="26"/>
    </row>
    <row r="49" spans="1:19" x14ac:dyDescent="0.2">
      <c r="A49" s="5">
        <v>34393</v>
      </c>
      <c r="B49" s="26">
        <v>715.08100000000002</v>
      </c>
      <c r="C49" s="26">
        <v>1557.300048828125</v>
      </c>
      <c r="D49" s="26">
        <v>3440.60009765625</v>
      </c>
      <c r="E49" s="26">
        <v>3625.699951171875</v>
      </c>
      <c r="F49" s="26">
        <v>955.29998779296875</v>
      </c>
      <c r="G49" s="26"/>
      <c r="H49" s="26">
        <v>170.3109</v>
      </c>
      <c r="I49" s="26">
        <v>2061.681</v>
      </c>
      <c r="J49" s="26">
        <v>2272.3809999999999</v>
      </c>
      <c r="K49" s="26">
        <v>9338.6810000000005</v>
      </c>
      <c r="L49" s="26">
        <v>10293.981086730957</v>
      </c>
      <c r="M49" s="26">
        <v>11566.5</v>
      </c>
      <c r="N49" s="26">
        <v>12521.799987792969</v>
      </c>
      <c r="O49" s="26"/>
      <c r="P49" s="26"/>
    </row>
    <row r="50" spans="1:19" x14ac:dyDescent="0.2">
      <c r="A50" s="5">
        <v>34424</v>
      </c>
      <c r="B50" s="26">
        <v>733.87800000000004</v>
      </c>
      <c r="C50" s="26">
        <v>1657.9000244140625</v>
      </c>
      <c r="D50" s="26">
        <v>3447.60009765625</v>
      </c>
      <c r="E50" s="26">
        <v>3813.39990234375</v>
      </c>
      <c r="F50" s="26">
        <v>1007</v>
      </c>
      <c r="G50" s="26"/>
      <c r="H50" s="26">
        <v>179.9803</v>
      </c>
      <c r="I50" s="26">
        <v>2221.7779999999998</v>
      </c>
      <c r="J50" s="26">
        <v>2391.7779999999998</v>
      </c>
      <c r="K50" s="26">
        <v>9652.7780000000002</v>
      </c>
      <c r="L50" s="26">
        <v>10659.778022766113</v>
      </c>
      <c r="M50" s="26">
        <v>11817</v>
      </c>
      <c r="N50" s="26">
        <v>12824</v>
      </c>
      <c r="O50" s="26"/>
      <c r="P50" s="26"/>
    </row>
    <row r="51" spans="1:19" x14ac:dyDescent="0.2">
      <c r="A51" s="5">
        <v>34454</v>
      </c>
      <c r="B51" s="26">
        <v>719.52599999999995</v>
      </c>
      <c r="C51" s="26">
        <v>2026.5</v>
      </c>
      <c r="D51" s="26">
        <v>3520.800048828125</v>
      </c>
      <c r="E51" s="26">
        <v>3599.10009765625</v>
      </c>
      <c r="F51" s="26">
        <v>1005</v>
      </c>
      <c r="G51" s="26"/>
      <c r="H51" s="26">
        <v>177.99719999999999</v>
      </c>
      <c r="I51" s="26">
        <v>2438.2260000000001</v>
      </c>
      <c r="J51" s="26">
        <v>2746.0259999999998</v>
      </c>
      <c r="K51" s="26">
        <v>9865.9259999999995</v>
      </c>
      <c r="L51" s="26">
        <v>10870.926162719727</v>
      </c>
      <c r="M51" s="26">
        <v>11657</v>
      </c>
      <c r="N51" s="26">
        <v>12662</v>
      </c>
      <c r="O51" s="26"/>
      <c r="P51" s="26"/>
    </row>
    <row r="52" spans="1:19" x14ac:dyDescent="0.2">
      <c r="A52" s="5">
        <v>34485</v>
      </c>
      <c r="B52" s="26">
        <v>707.84910000000002</v>
      </c>
      <c r="C52" s="26">
        <v>1617.9000244140625</v>
      </c>
      <c r="D52" s="26">
        <v>3494.699951171875</v>
      </c>
      <c r="E52" s="26">
        <v>3367.300048828125</v>
      </c>
      <c r="F52" s="26">
        <v>1094.199951171875</v>
      </c>
      <c r="G52" s="26"/>
      <c r="H52" s="26">
        <v>196.02600000000001</v>
      </c>
      <c r="I52" s="26">
        <v>2233.2489999999998</v>
      </c>
      <c r="J52" s="26">
        <v>2325.7489999999998</v>
      </c>
      <c r="K52" s="26">
        <v>9187.7489999999998</v>
      </c>
      <c r="L52" s="26">
        <v>10281.949020385742</v>
      </c>
      <c r="M52" s="26">
        <v>11532.099609375</v>
      </c>
      <c r="N52" s="26">
        <v>12626.299560546875</v>
      </c>
      <c r="O52" s="26"/>
      <c r="P52" s="26"/>
    </row>
    <row r="53" spans="1:19" x14ac:dyDescent="0.2">
      <c r="A53" s="5">
        <v>34515</v>
      </c>
      <c r="B53" s="26">
        <v>710.827</v>
      </c>
      <c r="C53" s="26">
        <v>1726.4000244140625</v>
      </c>
      <c r="D53" s="26">
        <v>3537.699951171875</v>
      </c>
      <c r="E53" s="26">
        <v>3322.800048828125</v>
      </c>
      <c r="F53" s="26">
        <v>1135.800048828125</v>
      </c>
      <c r="G53" s="26"/>
      <c r="H53" s="26">
        <v>204.10489999999999</v>
      </c>
      <c r="I53" s="26">
        <v>2164.8270000000002</v>
      </c>
      <c r="J53" s="26">
        <v>2437.2269999999999</v>
      </c>
      <c r="K53" s="26">
        <v>9297.7270000000008</v>
      </c>
      <c r="L53" s="26">
        <v>10433.527069091797</v>
      </c>
      <c r="M53" s="26">
        <v>11661.5</v>
      </c>
      <c r="N53" s="26">
        <v>12797.300048828125</v>
      </c>
      <c r="O53" s="26"/>
      <c r="P53" s="26"/>
    </row>
    <row r="54" spans="1:19" x14ac:dyDescent="0.2">
      <c r="A54" s="5">
        <v>34546</v>
      </c>
      <c r="B54" s="26">
        <v>735.98500000000001</v>
      </c>
      <c r="C54" s="26">
        <v>1650.9000244140625</v>
      </c>
      <c r="D54" s="26">
        <v>3563</v>
      </c>
      <c r="E54" s="26">
        <v>3264.89990234375</v>
      </c>
      <c r="F54" s="26">
        <v>1201.300048828125</v>
      </c>
      <c r="G54" s="26"/>
      <c r="H54" s="26">
        <v>210.89660000000001</v>
      </c>
      <c r="I54" s="26">
        <v>2327.7849999999999</v>
      </c>
      <c r="J54" s="26">
        <v>2386.8850000000002</v>
      </c>
      <c r="K54" s="26">
        <v>9214.7849999999999</v>
      </c>
      <c r="L54" s="26">
        <v>10416.084945678711</v>
      </c>
      <c r="M54" s="26">
        <v>11634.7998046875</v>
      </c>
      <c r="N54" s="26">
        <v>12836.099853515625</v>
      </c>
      <c r="O54" s="26"/>
      <c r="P54" s="26"/>
    </row>
    <row r="55" spans="1:19" x14ac:dyDescent="0.2">
      <c r="A55" s="5">
        <v>34577</v>
      </c>
      <c r="B55" s="26">
        <v>726.11300000000006</v>
      </c>
      <c r="C55" s="26">
        <v>1681.0999755859375</v>
      </c>
      <c r="D55" s="26">
        <v>3559</v>
      </c>
      <c r="E55" s="26">
        <v>3259.60009765625</v>
      </c>
      <c r="F55" s="26">
        <v>1212.199951171875</v>
      </c>
      <c r="G55" s="26"/>
      <c r="H55" s="26">
        <v>210.76750000000001</v>
      </c>
      <c r="I55" s="26">
        <v>2305.3130000000001</v>
      </c>
      <c r="J55" s="26">
        <v>2407.2130000000002</v>
      </c>
      <c r="K55" s="26">
        <v>9225.8130000000001</v>
      </c>
      <c r="L55" s="26">
        <v>10438.013046264648</v>
      </c>
      <c r="M55" s="26">
        <v>11514.900390625</v>
      </c>
      <c r="N55" s="26">
        <v>12727.100341796875</v>
      </c>
      <c r="O55" s="26"/>
      <c r="P55" s="26"/>
    </row>
    <row r="56" spans="1:19" x14ac:dyDescent="0.2">
      <c r="A56" s="5">
        <v>34607</v>
      </c>
      <c r="B56" s="26">
        <v>721.92</v>
      </c>
      <c r="C56" s="26">
        <v>1807.5999755859375</v>
      </c>
      <c r="D56" s="26">
        <v>3585.10009765625</v>
      </c>
      <c r="E56" s="26">
        <v>3196</v>
      </c>
      <c r="F56" s="26">
        <v>1282.300048828125</v>
      </c>
      <c r="G56" s="26"/>
      <c r="H56" s="26">
        <v>222.59950000000001</v>
      </c>
      <c r="I56" s="26">
        <v>2577.42</v>
      </c>
      <c r="J56" s="26">
        <v>2529.52</v>
      </c>
      <c r="K56" s="26">
        <v>9310.6200000000008</v>
      </c>
      <c r="L56" s="26">
        <v>10592.92015838623</v>
      </c>
      <c r="M56" s="26">
        <v>11635.2001953125</v>
      </c>
      <c r="N56" s="26">
        <v>12917.500244140625</v>
      </c>
      <c r="O56" s="26"/>
      <c r="P56" s="26"/>
    </row>
    <row r="57" spans="1:19" x14ac:dyDescent="0.2">
      <c r="A57" s="5">
        <v>34638</v>
      </c>
      <c r="B57" s="26">
        <v>720.07399999999996</v>
      </c>
      <c r="C57" s="26">
        <v>1835.800048828125</v>
      </c>
      <c r="D57" s="26">
        <v>3613.699951171875</v>
      </c>
      <c r="E57" s="26">
        <v>3148</v>
      </c>
      <c r="F57" s="26">
        <v>1403.5</v>
      </c>
      <c r="G57" s="26"/>
      <c r="H57" s="26">
        <v>240.02099999999999</v>
      </c>
      <c r="I57" s="26">
        <v>2599.674</v>
      </c>
      <c r="J57" s="26">
        <v>2555.8739999999998</v>
      </c>
      <c r="K57" s="26">
        <v>9317.5740000000005</v>
      </c>
      <c r="L57" s="26">
        <v>10721.074005126953</v>
      </c>
      <c r="M57" s="26">
        <v>11679.2998046875</v>
      </c>
      <c r="N57" s="26">
        <v>13082.7998046875</v>
      </c>
      <c r="O57" s="26"/>
      <c r="P57" s="26"/>
    </row>
    <row r="58" spans="1:19" x14ac:dyDescent="0.2">
      <c r="A58" s="5">
        <v>34668</v>
      </c>
      <c r="B58" s="26">
        <v>748.89700000000005</v>
      </c>
      <c r="C58" s="26">
        <v>1934</v>
      </c>
      <c r="D58" s="26">
        <v>3635.199951171875</v>
      </c>
      <c r="E58" s="26">
        <v>3207.60009765625</v>
      </c>
      <c r="F58" s="26">
        <v>1457.5</v>
      </c>
      <c r="G58" s="26"/>
      <c r="H58" s="26">
        <v>250.01490000000001</v>
      </c>
      <c r="I58" s="26">
        <v>2708.8969999999999</v>
      </c>
      <c r="J58" s="26">
        <v>2682.8969999999999</v>
      </c>
      <c r="K58" s="26">
        <v>9525.6970000000001</v>
      </c>
      <c r="L58" s="26">
        <v>10983.197044372559</v>
      </c>
      <c r="M58" s="26">
        <v>11875.7001953125</v>
      </c>
      <c r="N58" s="26">
        <v>13333.2001953125</v>
      </c>
      <c r="O58" s="26"/>
      <c r="P58" s="26"/>
    </row>
    <row r="59" spans="1:19" x14ac:dyDescent="0.2">
      <c r="A59" s="5">
        <v>34699</v>
      </c>
      <c r="B59" s="26">
        <v>744.59500000000003</v>
      </c>
      <c r="C59" s="26">
        <v>2327.699951171875</v>
      </c>
      <c r="D59" s="26">
        <v>3687.89990234375</v>
      </c>
      <c r="E59" s="26">
        <v>3340.300048828125</v>
      </c>
      <c r="F59" s="26">
        <v>1817.199951171875</v>
      </c>
      <c r="G59" s="26"/>
      <c r="H59" s="26">
        <v>312.90480000000002</v>
      </c>
      <c r="I59" s="26">
        <v>2860.0949999999998</v>
      </c>
      <c r="J59" s="26">
        <v>3072.2950000000001</v>
      </c>
      <c r="K59" s="26">
        <v>10100.5</v>
      </c>
      <c r="L59" s="26">
        <v>11917.694885253906</v>
      </c>
      <c r="M59" s="26">
        <v>12311.099609375</v>
      </c>
      <c r="N59" s="26">
        <v>14128.299560546875</v>
      </c>
      <c r="O59" s="26"/>
      <c r="P59" s="26"/>
    </row>
    <row r="60" spans="1:19" x14ac:dyDescent="0.2">
      <c r="A60" s="5">
        <v>34730</v>
      </c>
      <c r="B60" s="26">
        <v>723.31899999999996</v>
      </c>
      <c r="C60" s="26">
        <v>1986.0999755859375</v>
      </c>
      <c r="D60" s="26">
        <v>3744.39990234375</v>
      </c>
      <c r="E60" s="26">
        <v>3319.800048828125</v>
      </c>
      <c r="F60" s="26">
        <v>1985.800048828125</v>
      </c>
      <c r="G60" s="26"/>
      <c r="H60" s="26">
        <v>0</v>
      </c>
      <c r="I60" s="26">
        <v>2665.9189999999999</v>
      </c>
      <c r="J60" s="26">
        <v>2709.4189999999999</v>
      </c>
      <c r="K60" s="26">
        <v>9773.6190000000006</v>
      </c>
      <c r="L60" s="26">
        <v>11759.418975830078</v>
      </c>
      <c r="M60" s="26">
        <v>12172.2001953125</v>
      </c>
      <c r="N60" s="26">
        <v>14158.000244140625</v>
      </c>
      <c r="O60" s="26"/>
      <c r="P60" s="26"/>
    </row>
    <row r="61" spans="1:19" x14ac:dyDescent="0.2">
      <c r="A61" s="5">
        <v>34758</v>
      </c>
      <c r="B61" s="26">
        <v>788.80600000000004</v>
      </c>
      <c r="C61" s="26">
        <v>2136.5</v>
      </c>
      <c r="D61" s="26">
        <v>3865.800048828125</v>
      </c>
      <c r="E61" s="26">
        <v>3770.60009765625</v>
      </c>
      <c r="F61" s="26">
        <v>2362.60009765625</v>
      </c>
      <c r="G61" s="26"/>
      <c r="H61" s="26">
        <v>399.97629999999998</v>
      </c>
      <c r="I61" s="26">
        <v>2617.6060000000002</v>
      </c>
      <c r="J61" s="26">
        <v>2925.306</v>
      </c>
      <c r="K61" s="26">
        <v>10561.71</v>
      </c>
      <c r="L61" s="26">
        <v>12924.306274414063</v>
      </c>
      <c r="M61" s="26">
        <v>13019.2001953125</v>
      </c>
      <c r="N61" s="26">
        <v>15381.80029296875</v>
      </c>
      <c r="O61" s="26"/>
      <c r="P61" s="26"/>
    </row>
    <row r="62" spans="1:19" x14ac:dyDescent="0.2">
      <c r="A62" s="5">
        <v>34789</v>
      </c>
      <c r="B62" s="26">
        <v>736.09799999999996</v>
      </c>
      <c r="C62" s="26">
        <v>2212.1789999999996</v>
      </c>
      <c r="D62" s="26">
        <v>3879.46</v>
      </c>
      <c r="E62" s="26">
        <v>3158.924</v>
      </c>
      <c r="F62" s="26">
        <v>2468.0050000000001</v>
      </c>
      <c r="G62" s="26">
        <v>103.991</v>
      </c>
      <c r="H62" s="26">
        <v>421.24610000000001</v>
      </c>
      <c r="I62" s="26">
        <v>2657.1219999999998</v>
      </c>
      <c r="J62" s="26">
        <v>2948.277</v>
      </c>
      <c r="K62" s="26">
        <v>9986.6610000000001</v>
      </c>
      <c r="L62" s="26">
        <v>12454.665995399475</v>
      </c>
      <c r="M62" s="26">
        <v>12521.600995399474</v>
      </c>
      <c r="N62" s="26">
        <v>15050.090995399474</v>
      </c>
      <c r="O62" s="26"/>
      <c r="P62" s="120">
        <v>9882.094000000001</v>
      </c>
      <c r="Q62" s="210">
        <v>3847.1550000000002</v>
      </c>
      <c r="R62" s="210">
        <v>2276.4609999999998</v>
      </c>
      <c r="S62" s="210">
        <v>2482.598</v>
      </c>
    </row>
    <row r="63" spans="1:19" x14ac:dyDescent="0.2">
      <c r="A63" s="5">
        <v>34819</v>
      </c>
      <c r="B63" s="26">
        <v>739.94899999999996</v>
      </c>
      <c r="C63" s="26">
        <v>2023.9400000000003</v>
      </c>
      <c r="D63" s="26">
        <v>3937.2049999999999</v>
      </c>
      <c r="E63" s="26">
        <v>3185.1579999999999</v>
      </c>
      <c r="F63" s="26">
        <v>2306.6819999999998</v>
      </c>
      <c r="G63" s="26">
        <v>223.024</v>
      </c>
      <c r="H63" s="26">
        <v>411.17520000000002</v>
      </c>
      <c r="I63" s="26">
        <v>2586.1619999999998</v>
      </c>
      <c r="J63" s="26">
        <v>2763.8890000000001</v>
      </c>
      <c r="K63" s="26">
        <v>9886.2520000000004</v>
      </c>
      <c r="L63" s="26">
        <v>12192.933987998964</v>
      </c>
      <c r="M63" s="26">
        <v>12738.826987998964</v>
      </c>
      <c r="N63" s="26">
        <v>15223.026987998965</v>
      </c>
      <c r="O63" s="26"/>
      <c r="P63" s="26">
        <v>10055.897999999999</v>
      </c>
      <c r="Q63" s="68">
        <v>3914.8070000000002</v>
      </c>
      <c r="R63" s="68">
        <v>2247.1979999999999</v>
      </c>
      <c r="S63" s="68">
        <v>2586.8940000000002</v>
      </c>
    </row>
    <row r="64" spans="1:19" x14ac:dyDescent="0.2">
      <c r="A64" s="5">
        <v>34850</v>
      </c>
      <c r="B64" s="26">
        <v>754.57399999999996</v>
      </c>
      <c r="C64" s="26">
        <v>1858.7929999999997</v>
      </c>
      <c r="D64" s="26">
        <v>3977.94</v>
      </c>
      <c r="E64" s="26">
        <v>3032.0519999999997</v>
      </c>
      <c r="F64" s="26">
        <v>2342.6559999999999</v>
      </c>
      <c r="G64" s="26">
        <v>284.09899999999999</v>
      </c>
      <c r="H64" s="26">
        <v>417.92329999999998</v>
      </c>
      <c r="I64" s="26">
        <v>2533.011</v>
      </c>
      <c r="J64" s="26">
        <v>2613.3670000000002</v>
      </c>
      <c r="K64" s="26">
        <v>9623.3590000000004</v>
      </c>
      <c r="L64" s="26">
        <v>11966.014982715606</v>
      </c>
      <c r="M64" s="26">
        <v>12406.310982715608</v>
      </c>
      <c r="N64" s="26">
        <v>14987.567982715607</v>
      </c>
      <c r="O64" s="26"/>
      <c r="P64" s="26">
        <v>10034.259999999998</v>
      </c>
      <c r="Q64" s="68">
        <v>4064.9490000000001</v>
      </c>
      <c r="R64" s="68">
        <v>2253.9290000000001</v>
      </c>
      <c r="S64" s="68">
        <v>2541.0630000000001</v>
      </c>
    </row>
    <row r="65" spans="1:19" x14ac:dyDescent="0.2">
      <c r="A65" s="5">
        <v>34880</v>
      </c>
      <c r="B65" s="26">
        <v>773.96699999999998</v>
      </c>
      <c r="C65" s="26">
        <v>2095.39</v>
      </c>
      <c r="D65" s="26">
        <v>4026.221</v>
      </c>
      <c r="E65" s="26">
        <v>3038.8430000000003</v>
      </c>
      <c r="F65" s="26">
        <v>2419.5650000000001</v>
      </c>
      <c r="G65" s="26">
        <v>217.37100000000001</v>
      </c>
      <c r="H65" s="26">
        <v>427.55739999999997</v>
      </c>
      <c r="I65" s="26">
        <v>2537.3710000000001</v>
      </c>
      <c r="J65" s="26">
        <v>2869.357</v>
      </c>
      <c r="K65" s="26">
        <v>9934.4210000000003</v>
      </c>
      <c r="L65" s="26">
        <v>12353.986010742188</v>
      </c>
      <c r="M65" s="26">
        <v>12803.407010742189</v>
      </c>
      <c r="N65" s="26">
        <v>15331.229010742189</v>
      </c>
      <c r="O65" s="26"/>
      <c r="P65" s="26">
        <v>10100.510999999999</v>
      </c>
      <c r="Q65" s="68">
        <v>4074.105</v>
      </c>
      <c r="R65" s="68">
        <v>2261.9399999999996</v>
      </c>
      <c r="S65" s="68">
        <v>2551.721</v>
      </c>
    </row>
    <row r="66" spans="1:19" x14ac:dyDescent="0.2">
      <c r="A66" s="5">
        <v>34911</v>
      </c>
      <c r="B66" s="26">
        <v>774.21900000000005</v>
      </c>
      <c r="C66" s="26">
        <v>1943.4229999999998</v>
      </c>
      <c r="D66" s="26">
        <v>4037.5660000000003</v>
      </c>
      <c r="E66" s="26">
        <v>3016.7960000000003</v>
      </c>
      <c r="F66" s="26">
        <v>2292.2540000000004</v>
      </c>
      <c r="G66" s="26">
        <v>211.36500000000001</v>
      </c>
      <c r="H66" s="26">
        <v>403.53030000000001</v>
      </c>
      <c r="I66" s="26">
        <v>2544.2280000000001</v>
      </c>
      <c r="J66" s="26">
        <v>2717.6419999999998</v>
      </c>
      <c r="K66" s="26">
        <v>9772.0040000000008</v>
      </c>
      <c r="L66" s="26">
        <v>12064.258009635927</v>
      </c>
      <c r="M66" s="26">
        <v>12618.582009635926</v>
      </c>
      <c r="N66" s="26">
        <v>15024.793009635927</v>
      </c>
      <c r="O66" s="26"/>
      <c r="P66" s="26">
        <v>10318.870999999999</v>
      </c>
      <c r="Q66" s="68">
        <v>4136.5010000000002</v>
      </c>
      <c r="R66" s="68">
        <v>2357.1089999999995</v>
      </c>
      <c r="S66" s="68">
        <v>2590.375</v>
      </c>
    </row>
    <row r="67" spans="1:19" x14ac:dyDescent="0.2">
      <c r="A67" s="5">
        <v>34942</v>
      </c>
      <c r="B67" s="26">
        <v>769.22799999999995</v>
      </c>
      <c r="C67" s="26">
        <v>2015.9879999999998</v>
      </c>
      <c r="D67" s="26">
        <v>4050.1489999999999</v>
      </c>
      <c r="E67" s="26">
        <v>3108.2510000000002</v>
      </c>
      <c r="F67" s="26">
        <v>2119.7060000000001</v>
      </c>
      <c r="G67" s="26">
        <v>187.94800000000001</v>
      </c>
      <c r="H67" s="26">
        <v>392.39</v>
      </c>
      <c r="I67" s="26">
        <v>2574.9639999999999</v>
      </c>
      <c r="J67" s="26">
        <v>2785.2159999999999</v>
      </c>
      <c r="K67" s="26">
        <v>9943.616</v>
      </c>
      <c r="L67" s="26">
        <v>12063.32200360489</v>
      </c>
      <c r="M67" s="26">
        <v>12724.73500360489</v>
      </c>
      <c r="N67" s="26">
        <v>14978.77100360489</v>
      </c>
      <c r="O67" s="26"/>
      <c r="P67" s="26">
        <v>10215.921999999999</v>
      </c>
      <c r="Q67" s="68">
        <v>4046.7579999999998</v>
      </c>
      <c r="R67" s="68">
        <v>2376.2049999999995</v>
      </c>
      <c r="S67" s="68">
        <v>2603.1080000000002</v>
      </c>
    </row>
    <row r="68" spans="1:19" x14ac:dyDescent="0.2">
      <c r="A68" s="5">
        <v>34972</v>
      </c>
      <c r="B68" s="26">
        <v>765.82</v>
      </c>
      <c r="C68" s="26">
        <v>2091.6170000000002</v>
      </c>
      <c r="D68" s="26">
        <v>4069.4660000000003</v>
      </c>
      <c r="E68" s="26">
        <v>2959.0219999999999</v>
      </c>
      <c r="F68" s="26">
        <v>2182.6610000000001</v>
      </c>
      <c r="G68" s="26">
        <v>174.71199999999999</v>
      </c>
      <c r="H68" s="26">
        <v>409.38799999999998</v>
      </c>
      <c r="I68" s="26">
        <v>2575.8649999999998</v>
      </c>
      <c r="J68" s="26">
        <v>2857.4369999999999</v>
      </c>
      <c r="K68" s="26">
        <v>9885.9249999999993</v>
      </c>
      <c r="L68" s="26">
        <v>12068.585988098144</v>
      </c>
      <c r="M68" s="26">
        <v>12495.902988098143</v>
      </c>
      <c r="N68" s="26">
        <v>14812.763988098142</v>
      </c>
      <c r="O68" s="26"/>
      <c r="P68" s="26">
        <v>10131.777</v>
      </c>
      <c r="Q68" s="68">
        <v>4101.9859999999999</v>
      </c>
      <c r="R68" s="68">
        <v>2279.3649999999998</v>
      </c>
      <c r="S68" s="68">
        <v>2502.308</v>
      </c>
    </row>
    <row r="69" spans="1:19" x14ac:dyDescent="0.2">
      <c r="A69" s="5">
        <v>35003</v>
      </c>
      <c r="B69" s="26">
        <v>765.12300000000005</v>
      </c>
      <c r="C69" s="26">
        <v>2085.8040000000001</v>
      </c>
      <c r="D69" s="26">
        <v>4095.3740000000003</v>
      </c>
      <c r="E69" s="26">
        <v>2916.88</v>
      </c>
      <c r="F69" s="26">
        <v>2159.9189999999999</v>
      </c>
      <c r="G69" s="26">
        <v>164.52699999999999</v>
      </c>
      <c r="H69" s="26">
        <v>407.0924</v>
      </c>
      <c r="I69" s="26">
        <v>2520.6190000000001</v>
      </c>
      <c r="J69" s="26">
        <v>2850.9270000000001</v>
      </c>
      <c r="K69" s="26">
        <v>9863.1810000000005</v>
      </c>
      <c r="L69" s="26">
        <v>12023.100004760743</v>
      </c>
      <c r="M69" s="26">
        <v>12475.021004760742</v>
      </c>
      <c r="N69" s="26">
        <v>14754.556004760741</v>
      </c>
      <c r="O69" s="26"/>
      <c r="P69" s="26">
        <v>10154.922999999999</v>
      </c>
      <c r="Q69" s="68">
        <v>4227.7530000000006</v>
      </c>
      <c r="R69" s="68">
        <v>2274.6210000000001</v>
      </c>
      <c r="S69" s="68">
        <v>2510.6579999999999</v>
      </c>
    </row>
    <row r="70" spans="1:19" x14ac:dyDescent="0.2">
      <c r="A70" s="5">
        <v>35033</v>
      </c>
      <c r="B70" s="26">
        <v>797.05499999999995</v>
      </c>
      <c r="C70" s="26">
        <v>2122.4059999999999</v>
      </c>
      <c r="D70" s="26">
        <v>4112.8740000000007</v>
      </c>
      <c r="E70" s="26">
        <v>3024.614</v>
      </c>
      <c r="F70" s="26">
        <v>2126.7780000000002</v>
      </c>
      <c r="G70" s="26">
        <v>160.822</v>
      </c>
      <c r="H70" s="26">
        <v>406.49110000000002</v>
      </c>
      <c r="I70" s="26">
        <v>2676.971</v>
      </c>
      <c r="J70" s="26">
        <v>2919.4609999999998</v>
      </c>
      <c r="K70" s="26">
        <v>10056.950000000001</v>
      </c>
      <c r="L70" s="26">
        <v>12183.727017986299</v>
      </c>
      <c r="M70" s="26">
        <v>12652.504017986299</v>
      </c>
      <c r="N70" s="26">
        <v>14895.184017986299</v>
      </c>
      <c r="O70" s="26"/>
      <c r="P70" s="26">
        <v>10282.448</v>
      </c>
      <c r="Q70" s="68">
        <v>4295.2300000000005</v>
      </c>
      <c r="R70" s="68">
        <v>2336.19</v>
      </c>
      <c r="S70" s="68">
        <v>2461.1440000000002</v>
      </c>
    </row>
    <row r="71" spans="1:19" x14ac:dyDescent="0.2">
      <c r="A71" s="5">
        <v>35064</v>
      </c>
      <c r="B71" s="26">
        <v>832.83109999999999</v>
      </c>
      <c r="C71" s="26">
        <v>2474.509</v>
      </c>
      <c r="D71" s="26">
        <v>4112.3990000000003</v>
      </c>
      <c r="E71" s="26">
        <v>3033.2450000000003</v>
      </c>
      <c r="F71" s="26">
        <v>2194.0889999999999</v>
      </c>
      <c r="G71" s="26">
        <v>187.58199999999999</v>
      </c>
      <c r="H71" s="26">
        <v>414.84559999999999</v>
      </c>
      <c r="I71" s="26">
        <v>2846.0219999999999</v>
      </c>
      <c r="J71" s="26">
        <v>3307.34</v>
      </c>
      <c r="K71" s="26">
        <v>10452.98</v>
      </c>
      <c r="L71" s="26">
        <v>12647.073054679871</v>
      </c>
      <c r="M71" s="26">
        <v>13158.401054679871</v>
      </c>
      <c r="N71" s="26">
        <v>15498.987054679872</v>
      </c>
      <c r="O71" s="26"/>
      <c r="P71" s="26">
        <v>10347.905000000001</v>
      </c>
      <c r="Q71" s="68">
        <v>4178.8520000000008</v>
      </c>
      <c r="R71" s="68">
        <v>2363.61</v>
      </c>
      <c r="S71" s="68">
        <v>2396.549</v>
      </c>
    </row>
    <row r="72" spans="1:19" x14ac:dyDescent="0.2">
      <c r="A72" s="5">
        <v>35095</v>
      </c>
      <c r="B72" s="26">
        <v>775.60699999999997</v>
      </c>
      <c r="C72" s="26">
        <v>2072.8360000000002</v>
      </c>
      <c r="D72" s="26">
        <v>4134.491</v>
      </c>
      <c r="E72" s="26">
        <v>2941.2380000000003</v>
      </c>
      <c r="F72" s="26">
        <v>2186.683</v>
      </c>
      <c r="G72" s="26">
        <v>192.107</v>
      </c>
      <c r="H72" s="26">
        <v>419.99040000000002</v>
      </c>
      <c r="I72" s="26">
        <v>2706.9760000000001</v>
      </c>
      <c r="J72" s="26">
        <v>2848.4430000000002</v>
      </c>
      <c r="K72" s="26">
        <v>9924.1720000000005</v>
      </c>
      <c r="L72" s="26">
        <v>12110.854994056703</v>
      </c>
      <c r="M72" s="26">
        <v>12716.549994056702</v>
      </c>
      <c r="N72" s="26">
        <v>15050.538994056704</v>
      </c>
      <c r="O72" s="26"/>
      <c r="P72" s="26">
        <v>10367.916999999999</v>
      </c>
      <c r="Q72" s="68">
        <v>4164.3720000000003</v>
      </c>
      <c r="R72" s="68">
        <v>2407.5950000000003</v>
      </c>
      <c r="S72" s="68">
        <v>2409.8270000000002</v>
      </c>
    </row>
    <row r="73" spans="1:19" x14ac:dyDescent="0.2">
      <c r="A73" s="5">
        <v>35124</v>
      </c>
      <c r="B73" s="26">
        <v>800.08500000000004</v>
      </c>
      <c r="C73" s="26">
        <v>2092.7130000000002</v>
      </c>
      <c r="D73" s="26">
        <v>4146.9369999999999</v>
      </c>
      <c r="E73" s="26">
        <v>2854.6950000000002</v>
      </c>
      <c r="F73" s="26">
        <v>2331.0530000000003</v>
      </c>
      <c r="G73" s="26">
        <v>193.07300000000001</v>
      </c>
      <c r="H73" s="26">
        <v>444.61630000000002</v>
      </c>
      <c r="I73" s="26">
        <v>2743.2330000000002</v>
      </c>
      <c r="J73" s="26">
        <v>2892.7979999999998</v>
      </c>
      <c r="K73" s="26">
        <v>9894.43</v>
      </c>
      <c r="L73" s="26">
        <v>12225.483028339386</v>
      </c>
      <c r="M73" s="26">
        <v>12583.008028339385</v>
      </c>
      <c r="N73" s="26">
        <v>15062.348028339386</v>
      </c>
      <c r="O73" s="26"/>
      <c r="P73" s="26">
        <v>10349.332999999999</v>
      </c>
      <c r="Q73" s="68">
        <v>4237.2710000000006</v>
      </c>
      <c r="R73" s="68">
        <v>2352.9549999999999</v>
      </c>
      <c r="S73" s="68">
        <v>2408.297</v>
      </c>
    </row>
    <row r="74" spans="1:19" x14ac:dyDescent="0.2">
      <c r="A74" s="5">
        <v>35155</v>
      </c>
      <c r="B74" s="26">
        <v>828.02800000000002</v>
      </c>
      <c r="C74" s="26">
        <v>2166.3359999999998</v>
      </c>
      <c r="D74" s="26">
        <v>4149.9400000000005</v>
      </c>
      <c r="E74" s="26">
        <v>2799.8919999999998</v>
      </c>
      <c r="F74" s="26">
        <v>2469.1240000000003</v>
      </c>
      <c r="G74" s="26">
        <v>190.25299999999999</v>
      </c>
      <c r="H74" s="26">
        <v>463.40460000000002</v>
      </c>
      <c r="I74" s="26">
        <v>2745.3490000000002</v>
      </c>
      <c r="J74" s="26">
        <v>2994.364</v>
      </c>
      <c r="K74" s="26">
        <v>9944.1959999999999</v>
      </c>
      <c r="L74" s="26">
        <v>12413.319970119475</v>
      </c>
      <c r="M74" s="26">
        <v>12379.628970119475</v>
      </c>
      <c r="N74" s="26">
        <v>14993.670970119476</v>
      </c>
      <c r="O74" s="26"/>
      <c r="P74" s="26">
        <v>10484.682000000001</v>
      </c>
      <c r="Q74" s="68">
        <v>4306.875</v>
      </c>
      <c r="R74" s="68">
        <v>2351.116</v>
      </c>
      <c r="S74" s="68">
        <v>2406.7240000000002</v>
      </c>
    </row>
    <row r="75" spans="1:19" x14ac:dyDescent="0.2">
      <c r="A75" s="5">
        <v>35185</v>
      </c>
      <c r="B75" s="26">
        <v>812.44100000000003</v>
      </c>
      <c r="C75" s="26">
        <v>2031.5229999999999</v>
      </c>
      <c r="D75" s="26">
        <v>4180.8340000000007</v>
      </c>
      <c r="E75" s="26">
        <v>2797.7280000000001</v>
      </c>
      <c r="F75" s="26">
        <v>2539.7429999999999</v>
      </c>
      <c r="G75" s="26">
        <v>196.48099999999999</v>
      </c>
      <c r="H75" s="26">
        <v>467.69600000000003</v>
      </c>
      <c r="I75" s="26">
        <v>2741.2260000000001</v>
      </c>
      <c r="J75" s="26">
        <v>2843.9639999999999</v>
      </c>
      <c r="K75" s="26">
        <v>9822.5259999999998</v>
      </c>
      <c r="L75" s="26">
        <v>12362.268978839877</v>
      </c>
      <c r="M75" s="26">
        <v>12281.623978839876</v>
      </c>
      <c r="N75" s="26">
        <v>14973.021978839877</v>
      </c>
      <c r="O75" s="26"/>
      <c r="P75" s="26">
        <v>10611.598</v>
      </c>
      <c r="Q75" s="68">
        <v>4371.2020000000002</v>
      </c>
      <c r="R75" s="68">
        <v>2375.7420000000002</v>
      </c>
      <c r="S75" s="68">
        <v>2404.1149999999998</v>
      </c>
    </row>
    <row r="76" spans="1:19" x14ac:dyDescent="0.2">
      <c r="A76" s="5">
        <v>35216</v>
      </c>
      <c r="B76" s="26">
        <v>836.78700000000003</v>
      </c>
      <c r="C76" s="26">
        <v>1982.3179999999998</v>
      </c>
      <c r="D76" s="26">
        <v>4160.2730000000001</v>
      </c>
      <c r="E76" s="26">
        <v>2749.5990000000002</v>
      </c>
      <c r="F76" s="26">
        <v>2579.788</v>
      </c>
      <c r="G76" s="26">
        <v>207.27600000000001</v>
      </c>
      <c r="H76" s="26">
        <v>476.66750000000002</v>
      </c>
      <c r="I76" s="26">
        <v>2703.6640000000002</v>
      </c>
      <c r="J76" s="26">
        <v>2819.105</v>
      </c>
      <c r="K76" s="26">
        <v>9728.9770000000008</v>
      </c>
      <c r="L76" s="26">
        <v>12308.765028892518</v>
      </c>
      <c r="M76" s="26">
        <v>12056.791028892518</v>
      </c>
      <c r="N76" s="26">
        <v>14788.350028892519</v>
      </c>
      <c r="O76" s="26"/>
      <c r="P76" s="26">
        <v>10568.915999999999</v>
      </c>
      <c r="Q76" s="68">
        <v>4379.57</v>
      </c>
      <c r="R76" s="68">
        <v>2320.8549999999996</v>
      </c>
      <c r="S76" s="68">
        <v>2428.8440000000001</v>
      </c>
    </row>
    <row r="77" spans="1:19" x14ac:dyDescent="0.2">
      <c r="A77" s="5">
        <v>35246</v>
      </c>
      <c r="B77" s="26">
        <v>838.54499999999996</v>
      </c>
      <c r="C77" s="26">
        <v>2252.2049999999999</v>
      </c>
      <c r="D77" s="26">
        <v>4229.3710000000001</v>
      </c>
      <c r="E77" s="26">
        <v>2904.6170000000002</v>
      </c>
      <c r="F77" s="26">
        <v>2678.424</v>
      </c>
      <c r="G77" s="26">
        <v>204.52099999999999</v>
      </c>
      <c r="H77" s="26">
        <v>494.77859999999998</v>
      </c>
      <c r="I77" s="26">
        <v>2818.9180000000001</v>
      </c>
      <c r="J77" s="26">
        <v>3090.75</v>
      </c>
      <c r="K77" s="26">
        <v>10224.74</v>
      </c>
      <c r="L77" s="26">
        <v>12903.161980422974</v>
      </c>
      <c r="M77" s="26">
        <v>12537.451980422975</v>
      </c>
      <c r="N77" s="26">
        <v>15390.836980422975</v>
      </c>
      <c r="O77" s="26"/>
      <c r="P77" s="26">
        <v>11048.437000000002</v>
      </c>
      <c r="Q77" s="68">
        <v>4627.9780000000001</v>
      </c>
      <c r="R77" s="68">
        <v>2327.4740000000002</v>
      </c>
      <c r="S77" s="68">
        <v>2443.8100000000004</v>
      </c>
    </row>
    <row r="78" spans="1:19" x14ac:dyDescent="0.2">
      <c r="A78" s="5">
        <v>35277</v>
      </c>
      <c r="B78" s="26">
        <v>835.51199999999994</v>
      </c>
      <c r="C78" s="26">
        <v>1946.4169999999999</v>
      </c>
      <c r="D78" s="26">
        <v>4235.0119999999997</v>
      </c>
      <c r="E78" s="26">
        <v>2735.9250000000002</v>
      </c>
      <c r="F78" s="26">
        <v>2859.2729999999997</v>
      </c>
      <c r="G78" s="26">
        <v>208.86699999999999</v>
      </c>
      <c r="H78" s="26">
        <v>523.10490000000004</v>
      </c>
      <c r="I78" s="26">
        <v>2727.8470000000002</v>
      </c>
      <c r="J78" s="26">
        <v>2781.9290000000001</v>
      </c>
      <c r="K78" s="26">
        <v>9752.866</v>
      </c>
      <c r="L78" s="26">
        <v>12612.138978298188</v>
      </c>
      <c r="M78" s="26">
        <v>12125.377978298189</v>
      </c>
      <c r="N78" s="26">
        <v>15161.714978298189</v>
      </c>
      <c r="O78" s="26"/>
      <c r="P78" s="26">
        <v>10985.171</v>
      </c>
      <c r="Q78" s="68">
        <v>4560.7429999999995</v>
      </c>
      <c r="R78" s="68">
        <v>2318.567</v>
      </c>
      <c r="S78" s="68">
        <v>2453.6749999999997</v>
      </c>
    </row>
    <row r="79" spans="1:19" x14ac:dyDescent="0.2">
      <c r="A79" s="5">
        <v>35308</v>
      </c>
      <c r="B79" s="26">
        <v>855.94899999999996</v>
      </c>
      <c r="C79" s="26">
        <v>2095.0969999999998</v>
      </c>
      <c r="D79" s="26">
        <v>4215.3540000000003</v>
      </c>
      <c r="E79" s="26">
        <v>2714.8530000000001</v>
      </c>
      <c r="F79" s="26">
        <v>2832.0649999999996</v>
      </c>
      <c r="G79" s="26">
        <v>233.50700000000001</v>
      </c>
      <c r="H79" s="26">
        <v>525.53189999999995</v>
      </c>
      <c r="I79" s="26">
        <v>2780.5920000000001</v>
      </c>
      <c r="J79" s="26">
        <v>2951.0459999999998</v>
      </c>
      <c r="K79" s="26">
        <v>9881.2530000000006</v>
      </c>
      <c r="L79" s="26">
        <v>12713.317991306303</v>
      </c>
      <c r="M79" s="26">
        <v>12254.266991306304</v>
      </c>
      <c r="N79" s="26">
        <v>15305.383991306302</v>
      </c>
      <c r="O79" s="26"/>
      <c r="P79" s="26">
        <v>10928.168000000001</v>
      </c>
      <c r="Q79" s="68">
        <v>4495.8209999999999</v>
      </c>
      <c r="R79" s="68">
        <v>2324.2359999999999</v>
      </c>
      <c r="S79" s="68">
        <v>2446.5450000000001</v>
      </c>
    </row>
    <row r="80" spans="1:19" x14ac:dyDescent="0.2">
      <c r="A80" s="5">
        <v>35338</v>
      </c>
      <c r="B80" s="26">
        <v>826.33799999999997</v>
      </c>
      <c r="C80" s="26">
        <v>2391.0650000000005</v>
      </c>
      <c r="D80" s="26">
        <v>4219.2529999999997</v>
      </c>
      <c r="E80" s="26">
        <v>2805.9259999999999</v>
      </c>
      <c r="F80" s="26">
        <v>3091.8430000000003</v>
      </c>
      <c r="G80" s="26">
        <v>237.30199999999999</v>
      </c>
      <c r="H80" s="26">
        <v>554.40170000000001</v>
      </c>
      <c r="I80" s="26">
        <v>2969.9789999999998</v>
      </c>
      <c r="J80" s="26">
        <v>3217.4029999999998</v>
      </c>
      <c r="K80" s="26">
        <v>10242.58</v>
      </c>
      <c r="L80" s="26">
        <v>13334.425017612459</v>
      </c>
      <c r="M80" s="26">
        <v>12787.971017612459</v>
      </c>
      <c r="N80" s="26">
        <v>16101.46501761246</v>
      </c>
      <c r="O80" s="26"/>
      <c r="P80" s="26">
        <v>10981.644</v>
      </c>
      <c r="Q80" s="68">
        <v>4567.4920000000002</v>
      </c>
      <c r="R80" s="68">
        <v>2368.1040000000003</v>
      </c>
      <c r="S80" s="68">
        <v>2455.0819999999999</v>
      </c>
    </row>
    <row r="81" spans="1:19" x14ac:dyDescent="0.2">
      <c r="A81" s="5">
        <v>35369</v>
      </c>
      <c r="B81" s="26">
        <v>828.39499999999998</v>
      </c>
      <c r="C81" s="26">
        <v>2090.6260000000002</v>
      </c>
      <c r="D81" s="26">
        <v>4272.0709999999999</v>
      </c>
      <c r="E81" s="26">
        <v>2749.453</v>
      </c>
      <c r="F81" s="26">
        <v>3130.5939999999996</v>
      </c>
      <c r="G81" s="26">
        <v>222.012</v>
      </c>
      <c r="H81" s="26">
        <v>543.91899999999998</v>
      </c>
      <c r="I81" s="26">
        <v>2911.402</v>
      </c>
      <c r="J81" s="26">
        <v>2919.0210000000002</v>
      </c>
      <c r="K81" s="26">
        <v>9940.5450000000001</v>
      </c>
      <c r="L81" s="26">
        <v>13071.13901971817</v>
      </c>
      <c r="M81" s="26">
        <v>12466.34401971817</v>
      </c>
      <c r="N81" s="26">
        <v>15796.36301971817</v>
      </c>
      <c r="O81" s="26"/>
      <c r="P81" s="26">
        <v>11154.258000000002</v>
      </c>
      <c r="Q81" s="68">
        <v>4646.7579999999998</v>
      </c>
      <c r="R81" s="68">
        <v>2439.971</v>
      </c>
      <c r="S81" s="68">
        <v>2472.105</v>
      </c>
    </row>
    <row r="82" spans="1:19" x14ac:dyDescent="0.2">
      <c r="A82" s="5">
        <v>35399</v>
      </c>
      <c r="B82" s="26">
        <v>877.21299999999997</v>
      </c>
      <c r="C82" s="26">
        <v>2173.9720000000002</v>
      </c>
      <c r="D82" s="26">
        <v>4299.4639999999999</v>
      </c>
      <c r="E82" s="26">
        <v>2758.1149999999998</v>
      </c>
      <c r="F82" s="26">
        <v>3123.6059999999998</v>
      </c>
      <c r="G82" s="26">
        <v>259.041</v>
      </c>
      <c r="H82" s="26">
        <v>532.42930000000001</v>
      </c>
      <c r="I82" s="26">
        <v>2931.8649999999998</v>
      </c>
      <c r="J82" s="26">
        <v>3051.1849999999999</v>
      </c>
      <c r="K82" s="26">
        <v>10108.76</v>
      </c>
      <c r="L82" s="26">
        <v>13232.370018085479</v>
      </c>
      <c r="M82" s="26">
        <v>12685.468018085479</v>
      </c>
      <c r="N82" s="26">
        <v>16043.524018085478</v>
      </c>
      <c r="O82" s="26"/>
      <c r="P82" s="26">
        <v>11155.444</v>
      </c>
      <c r="Q82" s="68">
        <v>4501.692</v>
      </c>
      <c r="R82" s="68">
        <v>2604.0129999999999</v>
      </c>
      <c r="S82" s="68">
        <v>2443.5639999999999</v>
      </c>
    </row>
    <row r="83" spans="1:19" x14ac:dyDescent="0.2">
      <c r="A83" s="5">
        <v>35430</v>
      </c>
      <c r="B83" s="26">
        <v>909.8</v>
      </c>
      <c r="C83" s="26">
        <v>2406.3569999999995</v>
      </c>
      <c r="D83" s="26">
        <v>4305.2530000000006</v>
      </c>
      <c r="E83" s="26">
        <v>2746.8409999999999</v>
      </c>
      <c r="F83" s="26">
        <v>2967.7860000000001</v>
      </c>
      <c r="G83" s="26">
        <v>295.82499999999999</v>
      </c>
      <c r="H83" s="26">
        <v>496.21129999999999</v>
      </c>
      <c r="I83" s="26">
        <v>3032.0650000000001</v>
      </c>
      <c r="J83" s="26">
        <v>3316.1570000000002</v>
      </c>
      <c r="K83" s="26">
        <v>10368.25</v>
      </c>
      <c r="L83" s="26">
        <v>13336.03696660614</v>
      </c>
      <c r="M83" s="26">
        <v>12866.427966606139</v>
      </c>
      <c r="N83" s="26">
        <v>16109.32596660614</v>
      </c>
      <c r="O83" s="26"/>
      <c r="P83" s="26">
        <v>11072.960999999999</v>
      </c>
      <c r="Q83" s="68">
        <v>4497.2870000000003</v>
      </c>
      <c r="R83" s="68">
        <v>2493.6210000000001</v>
      </c>
      <c r="S83" s="68">
        <v>2475.0030000000002</v>
      </c>
    </row>
    <row r="84" spans="1:19" x14ac:dyDescent="0.2">
      <c r="A84" s="5">
        <v>35461</v>
      </c>
      <c r="B84" s="26">
        <v>890.62699999999995</v>
      </c>
      <c r="C84" s="26">
        <v>2411.7260000000001</v>
      </c>
      <c r="D84" s="26">
        <v>4369.3220000000001</v>
      </c>
      <c r="E84" s="26">
        <v>2702.92</v>
      </c>
      <c r="F84" s="26">
        <v>2936.2920000000004</v>
      </c>
      <c r="G84" s="26">
        <v>286.33600000000001</v>
      </c>
      <c r="H84" s="26">
        <v>485.82350000000002</v>
      </c>
      <c r="I84" s="26">
        <v>3108.6790000000001</v>
      </c>
      <c r="J84" s="26">
        <v>3302.3530000000001</v>
      </c>
      <c r="K84" s="26">
        <v>10374.59</v>
      </c>
      <c r="L84" s="26">
        <v>13310.88699132538</v>
      </c>
      <c r="M84" s="26">
        <v>12817.27699132538</v>
      </c>
      <c r="N84" s="26">
        <v>16017.621991325381</v>
      </c>
      <c r="O84" s="26"/>
      <c r="P84" s="26">
        <v>11347.657999999999</v>
      </c>
      <c r="Q84" s="68">
        <v>4798.2780000000002</v>
      </c>
      <c r="R84" s="68">
        <v>2479.538</v>
      </c>
      <c r="S84" s="68">
        <v>2482.8969999999999</v>
      </c>
    </row>
    <row r="85" spans="1:19" x14ac:dyDescent="0.2">
      <c r="A85" s="5">
        <v>35489</v>
      </c>
      <c r="B85" s="26">
        <v>904.49689999999998</v>
      </c>
      <c r="C85" s="26">
        <v>2545.0729999999999</v>
      </c>
      <c r="D85" s="26">
        <v>4438.9680000000008</v>
      </c>
      <c r="E85" s="26">
        <v>2774.2049999999999</v>
      </c>
      <c r="F85" s="26">
        <v>2676.8420000000006</v>
      </c>
      <c r="G85" s="26">
        <v>284.33</v>
      </c>
      <c r="H85" s="26">
        <v>448.96499999999997</v>
      </c>
      <c r="I85" s="26">
        <v>3479.3870000000002</v>
      </c>
      <c r="J85" s="26">
        <v>3449.57</v>
      </c>
      <c r="K85" s="26">
        <v>10662.74</v>
      </c>
      <c r="L85" s="26">
        <v>13339.584939655306</v>
      </c>
      <c r="M85" s="26">
        <v>13064.301939655305</v>
      </c>
      <c r="N85" s="26">
        <v>16002.583939655306</v>
      </c>
      <c r="O85" s="26"/>
      <c r="P85" s="26">
        <v>11340.524000000001</v>
      </c>
      <c r="Q85" s="68">
        <v>4685.2039999999997</v>
      </c>
      <c r="R85" s="68">
        <v>2545.8919999999998</v>
      </c>
      <c r="S85" s="68">
        <v>2472.2780000000002</v>
      </c>
    </row>
    <row r="86" spans="1:19" x14ac:dyDescent="0.2">
      <c r="A86" s="5">
        <v>35520</v>
      </c>
      <c r="B86" s="26">
        <v>929.55690000000004</v>
      </c>
      <c r="C86" s="26">
        <v>2511.4119999999998</v>
      </c>
      <c r="D86" s="26">
        <v>4578.3650000000007</v>
      </c>
      <c r="E86" s="26">
        <v>2668.748</v>
      </c>
      <c r="F86" s="26">
        <v>2905.9940000000006</v>
      </c>
      <c r="G86" s="26">
        <v>298.62400000000002</v>
      </c>
      <c r="H86" s="26">
        <v>472.0265</v>
      </c>
      <c r="I86" s="26">
        <v>3159.1320000000001</v>
      </c>
      <c r="J86" s="26">
        <v>3440.9690000000001</v>
      </c>
      <c r="K86" s="26">
        <v>10688.08</v>
      </c>
      <c r="L86" s="26">
        <v>13594.075975654603</v>
      </c>
      <c r="M86" s="26">
        <v>13148.957975654603</v>
      </c>
      <c r="N86" s="26">
        <v>16322.484975654603</v>
      </c>
      <c r="O86" s="26"/>
      <c r="P86" s="26">
        <v>11432.686</v>
      </c>
      <c r="Q86" s="68">
        <v>4725.3490000000002</v>
      </c>
      <c r="R86" s="68">
        <v>2588.4439999999995</v>
      </c>
      <c r="S86" s="68">
        <v>2488.9949999999999</v>
      </c>
    </row>
    <row r="87" spans="1:19" x14ac:dyDescent="0.2">
      <c r="A87" s="5">
        <v>35550</v>
      </c>
      <c r="B87" s="26">
        <v>887.68489999999997</v>
      </c>
      <c r="C87" s="26">
        <v>2465.3989999999999</v>
      </c>
      <c r="D87" s="26">
        <v>4574.1050000000005</v>
      </c>
      <c r="E87" s="26">
        <v>2643.0070000000001</v>
      </c>
      <c r="F87" s="26">
        <v>2872.6110000000003</v>
      </c>
      <c r="G87" s="26">
        <v>327.16699999999997</v>
      </c>
      <c r="H87" s="26">
        <v>474.98719999999997</v>
      </c>
      <c r="I87" s="26">
        <v>2920.4470000000001</v>
      </c>
      <c r="J87" s="26">
        <v>3353.0839999999998</v>
      </c>
      <c r="K87" s="26">
        <v>10570.2</v>
      </c>
      <c r="L87" s="26">
        <v>13442.806953811647</v>
      </c>
      <c r="M87" s="26">
        <v>13098.937953811646</v>
      </c>
      <c r="N87" s="26">
        <v>16270.981953811646</v>
      </c>
      <c r="O87" s="26"/>
      <c r="P87" s="26">
        <v>11647.066000000001</v>
      </c>
      <c r="Q87" s="68">
        <v>4754.3230000000003</v>
      </c>
      <c r="R87" s="68">
        <v>2652.5219999999999</v>
      </c>
      <c r="S87" s="68">
        <v>2502.8850000000002</v>
      </c>
    </row>
    <row r="88" spans="1:19" x14ac:dyDescent="0.2">
      <c r="A88" s="5">
        <v>35581</v>
      </c>
      <c r="B88" s="26">
        <v>944.61199999999997</v>
      </c>
      <c r="C88" s="26">
        <v>2529.8359999999998</v>
      </c>
      <c r="D88" s="26">
        <v>4674.2060000000001</v>
      </c>
      <c r="E88" s="26">
        <v>2663.393</v>
      </c>
      <c r="F88" s="26">
        <v>2878.451</v>
      </c>
      <c r="G88" s="26">
        <v>340.50599999999997</v>
      </c>
      <c r="H88" s="26">
        <v>465.0693</v>
      </c>
      <c r="I88" s="26">
        <v>3014.0430000000001</v>
      </c>
      <c r="J88" s="26">
        <v>3474.4479999999999</v>
      </c>
      <c r="K88" s="26">
        <v>10812.05</v>
      </c>
      <c r="L88" s="26">
        <v>13690.497992210388</v>
      </c>
      <c r="M88" s="26">
        <v>13340.611992210388</v>
      </c>
      <c r="N88" s="26">
        <v>16531.832992210388</v>
      </c>
      <c r="O88" s="26"/>
      <c r="P88" s="26">
        <v>11767.8</v>
      </c>
      <c r="Q88" s="68">
        <v>4826.7759999999998</v>
      </c>
      <c r="R88" s="68">
        <v>2709.3609999999999</v>
      </c>
      <c r="S88" s="68">
        <v>2507.5740000000001</v>
      </c>
    </row>
    <row r="89" spans="1:19" x14ac:dyDescent="0.2">
      <c r="A89" s="5">
        <v>35611</v>
      </c>
      <c r="B89" s="26">
        <v>916.93299999999999</v>
      </c>
      <c r="C89" s="26">
        <v>2831.21</v>
      </c>
      <c r="D89" s="26">
        <v>4701.1390000000001</v>
      </c>
      <c r="E89" s="26">
        <v>2637.373</v>
      </c>
      <c r="F89" s="26">
        <v>2823.4920000000002</v>
      </c>
      <c r="G89" s="26">
        <v>369.61700000000002</v>
      </c>
      <c r="H89" s="26">
        <v>459.80720000000002</v>
      </c>
      <c r="I89" s="26">
        <v>3257.5619999999999</v>
      </c>
      <c r="J89" s="26">
        <v>3748.143</v>
      </c>
      <c r="K89" s="26">
        <v>11086.66</v>
      </c>
      <c r="L89" s="26">
        <v>13910.147043918611</v>
      </c>
      <c r="M89" s="26">
        <v>13538.971043918611</v>
      </c>
      <c r="N89" s="26">
        <v>16682.15204391861</v>
      </c>
      <c r="O89" s="26"/>
      <c r="P89" s="26">
        <v>12181.778000000002</v>
      </c>
      <c r="Q89" s="68">
        <v>4779.7160000000003</v>
      </c>
      <c r="R89" s="68">
        <v>2824.86</v>
      </c>
      <c r="S89" s="68">
        <v>2488.0230000000001</v>
      </c>
    </row>
    <row r="90" spans="1:19" x14ac:dyDescent="0.2">
      <c r="A90" s="5">
        <v>35642</v>
      </c>
      <c r="B90" s="26">
        <v>954.60389999999995</v>
      </c>
      <c r="C90" s="26">
        <v>2731.6569999999997</v>
      </c>
      <c r="D90" s="26">
        <v>4753.9210000000003</v>
      </c>
      <c r="E90" s="26">
        <v>2743.0520000000001</v>
      </c>
      <c r="F90" s="26">
        <v>2813.6320000000001</v>
      </c>
      <c r="G90" s="26">
        <v>401.02499999999998</v>
      </c>
      <c r="H90" s="26">
        <v>472.0548</v>
      </c>
      <c r="I90" s="26">
        <v>3119.5</v>
      </c>
      <c r="J90" s="26">
        <v>3686.261</v>
      </c>
      <c r="K90" s="26">
        <v>11183.23</v>
      </c>
      <c r="L90" s="26">
        <v>13996.865966709136</v>
      </c>
      <c r="M90" s="26">
        <v>13745.840966709136</v>
      </c>
      <c r="N90" s="26">
        <v>16913.797966709139</v>
      </c>
      <c r="O90" s="26"/>
      <c r="P90" s="26">
        <v>12392.560000000001</v>
      </c>
      <c r="Q90" s="68">
        <v>4794.3049999999994</v>
      </c>
      <c r="R90" s="68">
        <v>3005.9540000000006</v>
      </c>
      <c r="S90" s="68">
        <v>2533.741</v>
      </c>
    </row>
    <row r="91" spans="1:19" x14ac:dyDescent="0.2">
      <c r="A91" s="5">
        <v>35673</v>
      </c>
      <c r="B91" s="26">
        <v>969.87900000000002</v>
      </c>
      <c r="C91" s="26">
        <v>2438.3009999999995</v>
      </c>
      <c r="D91" s="26">
        <v>4767.1760000000004</v>
      </c>
      <c r="E91" s="26">
        <v>2798.3540000000003</v>
      </c>
      <c r="F91" s="26">
        <v>3194.4520000000002</v>
      </c>
      <c r="G91" s="26">
        <v>415.548</v>
      </c>
      <c r="H91" s="26">
        <v>524.91970000000003</v>
      </c>
      <c r="I91" s="26">
        <v>3024.5329999999999</v>
      </c>
      <c r="J91" s="26">
        <v>3408.18</v>
      </c>
      <c r="K91" s="26">
        <v>10973.71</v>
      </c>
      <c r="L91" s="26">
        <v>14168.162005733491</v>
      </c>
      <c r="M91" s="26">
        <v>13775.67600573349</v>
      </c>
      <c r="N91" s="26">
        <v>17357.323005733491</v>
      </c>
      <c r="O91" s="26"/>
      <c r="P91" s="26">
        <v>12715.081000000002</v>
      </c>
      <c r="Q91" s="68">
        <v>4839.1010000000006</v>
      </c>
      <c r="R91" s="68">
        <v>3070.6410000000005</v>
      </c>
      <c r="S91" s="68">
        <v>2555.1309999999999</v>
      </c>
    </row>
    <row r="92" spans="1:19" x14ac:dyDescent="0.2">
      <c r="A92" s="5">
        <v>35703</v>
      </c>
      <c r="B92" s="26">
        <v>928.40800000000002</v>
      </c>
      <c r="C92" s="26">
        <v>2803.3330000000005</v>
      </c>
      <c r="D92" s="26">
        <v>4772.5420000000004</v>
      </c>
      <c r="E92" s="26">
        <v>2705.2780000000002</v>
      </c>
      <c r="F92" s="26">
        <v>3196.4259999999999</v>
      </c>
      <c r="G92" s="26">
        <v>475.83</v>
      </c>
      <c r="H92" s="26">
        <v>526.13310000000001</v>
      </c>
      <c r="I92" s="26">
        <v>3132.7660000000001</v>
      </c>
      <c r="J92" s="26">
        <v>3731.741</v>
      </c>
      <c r="K92" s="26">
        <v>11209.56</v>
      </c>
      <c r="L92" s="26">
        <v>14405.987012298585</v>
      </c>
      <c r="M92" s="26">
        <v>14007.092012298584</v>
      </c>
      <c r="N92" s="26">
        <v>17620.951012298585</v>
      </c>
      <c r="O92" s="26"/>
      <c r="P92" s="26">
        <v>13460.784</v>
      </c>
      <c r="Q92" s="68">
        <v>4943.2379999999994</v>
      </c>
      <c r="R92" s="68">
        <v>3346.482</v>
      </c>
      <c r="S92" s="68">
        <v>2592.6669999999999</v>
      </c>
    </row>
    <row r="93" spans="1:19" x14ac:dyDescent="0.2">
      <c r="A93" s="5">
        <v>35734</v>
      </c>
      <c r="B93" s="26">
        <v>983.18899999999996</v>
      </c>
      <c r="C93" s="26">
        <v>2593.5589999999997</v>
      </c>
      <c r="D93" s="26">
        <v>4801.67</v>
      </c>
      <c r="E93" s="26">
        <v>2796.5630000000001</v>
      </c>
      <c r="F93" s="26">
        <v>3146.7530000000002</v>
      </c>
      <c r="G93" s="26">
        <v>533.07100000000003</v>
      </c>
      <c r="H93" s="26">
        <v>516.8818</v>
      </c>
      <c r="I93" s="26">
        <v>3088.0790000000002</v>
      </c>
      <c r="J93" s="26">
        <v>3576.748</v>
      </c>
      <c r="K93" s="26">
        <v>11174.98</v>
      </c>
      <c r="L93" s="26">
        <v>14321.733956949234</v>
      </c>
      <c r="M93" s="26">
        <v>13920.751956949232</v>
      </c>
      <c r="N93" s="26">
        <v>17569.893956949232</v>
      </c>
      <c r="O93" s="26"/>
      <c r="P93" s="26">
        <v>13567.699000000001</v>
      </c>
      <c r="Q93" s="68">
        <v>5100.4320000000007</v>
      </c>
      <c r="R93" s="68">
        <v>3474.607</v>
      </c>
      <c r="S93" s="68">
        <v>2573.4470000000001</v>
      </c>
    </row>
    <row r="94" spans="1:19" x14ac:dyDescent="0.2">
      <c r="A94" s="5">
        <v>35764</v>
      </c>
      <c r="B94" s="26">
        <v>1012.621</v>
      </c>
      <c r="C94" s="26">
        <v>2433.1759999999999</v>
      </c>
      <c r="D94" s="26">
        <v>4850.1500000000005</v>
      </c>
      <c r="E94" s="26">
        <v>2889.6959999999999</v>
      </c>
      <c r="F94" s="26">
        <v>3448.886</v>
      </c>
      <c r="G94" s="26">
        <v>509.286</v>
      </c>
      <c r="H94" s="26">
        <v>574.57360000000006</v>
      </c>
      <c r="I94" s="26">
        <v>3131.35</v>
      </c>
      <c r="J94" s="26">
        <v>3445.797</v>
      </c>
      <c r="K94" s="26">
        <v>11185.64</v>
      </c>
      <c r="L94" s="26">
        <v>14634.528994132996</v>
      </c>
      <c r="M94" s="26">
        <v>13837.270994132996</v>
      </c>
      <c r="N94" s="26">
        <v>17764.104994132995</v>
      </c>
      <c r="O94" s="26"/>
      <c r="P94" s="26">
        <v>14380.894</v>
      </c>
      <c r="Q94" s="68">
        <v>5101.4309999999996</v>
      </c>
      <c r="R94" s="68">
        <v>3766.3979999999992</v>
      </c>
      <c r="S94" s="68">
        <v>2644.5</v>
      </c>
    </row>
    <row r="95" spans="1:19" x14ac:dyDescent="0.2">
      <c r="A95" s="5">
        <v>35795</v>
      </c>
      <c r="B95" s="26">
        <v>1063.0319999999999</v>
      </c>
      <c r="C95" s="26">
        <v>2835.1819999999998</v>
      </c>
      <c r="D95" s="26">
        <v>4903.83</v>
      </c>
      <c r="E95" s="26">
        <v>2765.174</v>
      </c>
      <c r="F95" s="26">
        <v>3351.5889999999999</v>
      </c>
      <c r="G95" s="26">
        <v>573.34799999999996</v>
      </c>
      <c r="H95" s="26">
        <v>549.28440000000001</v>
      </c>
      <c r="I95" s="26">
        <v>3575.364</v>
      </c>
      <c r="J95" s="26">
        <v>3898.2139999999999</v>
      </c>
      <c r="K95" s="26">
        <v>11567.22</v>
      </c>
      <c r="L95" s="26">
        <v>14918.806999172211</v>
      </c>
      <c r="M95" s="26">
        <v>14250.78399917221</v>
      </c>
      <c r="N95" s="26">
        <v>18100.861999172212</v>
      </c>
      <c r="O95" s="26"/>
      <c r="P95" s="26">
        <v>14598.258000000002</v>
      </c>
      <c r="Q95" s="68">
        <v>5282.6050000000005</v>
      </c>
      <c r="R95" s="68">
        <v>3896.1540000000005</v>
      </c>
      <c r="S95" s="68">
        <v>2640.1130000000003</v>
      </c>
    </row>
    <row r="96" spans="1:19" x14ac:dyDescent="0.2">
      <c r="A96" s="5">
        <v>35826</v>
      </c>
      <c r="B96" s="26">
        <v>999.93</v>
      </c>
      <c r="C96" s="26">
        <v>2850.5360000000001</v>
      </c>
      <c r="D96" s="26">
        <v>4905.4949999999999</v>
      </c>
      <c r="E96" s="26">
        <v>2875.65</v>
      </c>
      <c r="F96" s="26">
        <v>3522.2530000000002</v>
      </c>
      <c r="G96" s="26">
        <v>593.55499999999995</v>
      </c>
      <c r="H96" s="26">
        <v>564.49170000000004</v>
      </c>
      <c r="I96" s="26">
        <v>3534.5889999999999</v>
      </c>
      <c r="J96" s="26">
        <v>3850.4659999999999</v>
      </c>
      <c r="K96" s="26">
        <v>11631.61</v>
      </c>
      <c r="L96" s="26">
        <v>15153.863993206023</v>
      </c>
      <c r="M96" s="26">
        <v>14292.160993206022</v>
      </c>
      <c r="N96" s="26">
        <v>18332.342993206021</v>
      </c>
      <c r="O96" s="26"/>
      <c r="P96" s="26">
        <v>14500.127</v>
      </c>
      <c r="Q96" s="68">
        <v>5370.9930000000004</v>
      </c>
      <c r="R96" s="68">
        <v>3626.4930000000004</v>
      </c>
      <c r="S96" s="68">
        <v>2645.9160000000002</v>
      </c>
    </row>
    <row r="97" spans="1:19" x14ac:dyDescent="0.2">
      <c r="A97" s="5">
        <v>35854</v>
      </c>
      <c r="B97" s="26">
        <v>1011.756</v>
      </c>
      <c r="C97" s="26">
        <v>2916.424</v>
      </c>
      <c r="D97" s="26">
        <v>4974.45</v>
      </c>
      <c r="E97" s="26">
        <v>2829.0160000000001</v>
      </c>
      <c r="F97" s="26">
        <v>3610.2709999999997</v>
      </c>
      <c r="G97" s="26">
        <v>626.55899999999997</v>
      </c>
      <c r="H97" s="26">
        <v>576.22469999999998</v>
      </c>
      <c r="I97" s="26">
        <v>3566.3449999999998</v>
      </c>
      <c r="J97" s="26">
        <v>3928.18</v>
      </c>
      <c r="K97" s="26">
        <v>11731.65</v>
      </c>
      <c r="L97" s="26">
        <v>15341.917040050506</v>
      </c>
      <c r="M97" s="26">
        <v>14342.899040050504</v>
      </c>
      <c r="N97" s="26">
        <v>18498.956040050503</v>
      </c>
      <c r="O97" s="26"/>
      <c r="P97" s="26">
        <v>14744.053</v>
      </c>
      <c r="Q97" s="68">
        <v>5400.7939999999999</v>
      </c>
      <c r="R97" s="68">
        <v>3695.5739999999996</v>
      </c>
      <c r="S97" s="68">
        <v>2630.3890000000001</v>
      </c>
    </row>
    <row r="98" spans="1:19" x14ac:dyDescent="0.2">
      <c r="A98" s="5">
        <v>35885</v>
      </c>
      <c r="B98" s="26">
        <v>999.50990000000002</v>
      </c>
      <c r="C98" s="26">
        <v>2946.0210000000002</v>
      </c>
      <c r="D98" s="26">
        <v>5038.9539999999997</v>
      </c>
      <c r="E98" s="26">
        <v>3086.7350000000001</v>
      </c>
      <c r="F98" s="26">
        <v>3815.931</v>
      </c>
      <c r="G98" s="26">
        <v>566.59799999999996</v>
      </c>
      <c r="H98" s="26">
        <v>607.41330000000005</v>
      </c>
      <c r="I98" s="26">
        <v>3756.7170000000001</v>
      </c>
      <c r="J98" s="26">
        <v>3945.5309999999999</v>
      </c>
      <c r="K98" s="26">
        <v>12071.22</v>
      </c>
      <c r="L98" s="26">
        <v>15887.150939411164</v>
      </c>
      <c r="M98" s="26">
        <v>14681.920939411164</v>
      </c>
      <c r="N98" s="26">
        <v>18983.697939411162</v>
      </c>
      <c r="O98" s="26"/>
      <c r="P98" s="26">
        <v>15383.474999999999</v>
      </c>
      <c r="Q98" s="68">
        <v>5511.0169999999998</v>
      </c>
      <c r="R98" s="68">
        <v>3650.663</v>
      </c>
      <c r="S98" s="68">
        <v>2651.3310000000001</v>
      </c>
    </row>
    <row r="99" spans="1:19" x14ac:dyDescent="0.2">
      <c r="A99" s="5">
        <v>35915</v>
      </c>
      <c r="B99" s="26">
        <v>979.39110000000005</v>
      </c>
      <c r="C99" s="26">
        <v>2862.567</v>
      </c>
      <c r="D99" s="26">
        <v>5197.835</v>
      </c>
      <c r="E99" s="26">
        <v>3270.509</v>
      </c>
      <c r="F99" s="26">
        <v>3930.6109999999994</v>
      </c>
      <c r="G99" s="26">
        <v>634.78599999999994</v>
      </c>
      <c r="H99" s="26">
        <v>638.74300000000005</v>
      </c>
      <c r="I99" s="26">
        <v>3673.7280000000001</v>
      </c>
      <c r="J99" s="26">
        <v>3841.9580000000001</v>
      </c>
      <c r="K99" s="26">
        <v>12310.3</v>
      </c>
      <c r="L99" s="26">
        <v>16240.913038280487</v>
      </c>
      <c r="M99" s="26">
        <v>15184.623038280488</v>
      </c>
      <c r="N99" s="26">
        <v>19690.913038280487</v>
      </c>
      <c r="O99" s="26"/>
      <c r="P99" s="26">
        <v>14237.664000000001</v>
      </c>
      <c r="Q99" s="68">
        <v>5494.5540000000001</v>
      </c>
      <c r="R99" s="68">
        <v>3791.0580000000004</v>
      </c>
      <c r="S99" s="68">
        <v>2666.0520000000001</v>
      </c>
    </row>
    <row r="100" spans="1:19" x14ac:dyDescent="0.2">
      <c r="A100" s="5">
        <v>35946</v>
      </c>
      <c r="B100" s="26">
        <v>995.55899999999997</v>
      </c>
      <c r="C100" s="26">
        <v>2614.0899999999997</v>
      </c>
      <c r="D100" s="26">
        <v>5327.4110000000001</v>
      </c>
      <c r="E100" s="26">
        <v>3382.25</v>
      </c>
      <c r="F100" s="26">
        <v>3936.8669999999997</v>
      </c>
      <c r="G100" s="26">
        <v>629.07600000000002</v>
      </c>
      <c r="H100" s="26">
        <v>668.75229999999999</v>
      </c>
      <c r="I100" s="26">
        <v>3573.0279999999998</v>
      </c>
      <c r="J100" s="26">
        <v>3609.6489999999999</v>
      </c>
      <c r="K100" s="26">
        <v>12319.31</v>
      </c>
      <c r="L100" s="26">
        <v>16256.176985420227</v>
      </c>
      <c r="M100" s="26">
        <v>15451.091985420226</v>
      </c>
      <c r="N100" s="26">
        <v>19961.287985420226</v>
      </c>
      <c r="O100" s="26"/>
      <c r="P100" s="26">
        <v>14956.899000000001</v>
      </c>
      <c r="Q100" s="68">
        <v>5591.6889999999994</v>
      </c>
      <c r="R100" s="68">
        <v>4468.1369999999997</v>
      </c>
      <c r="S100" s="68">
        <v>2672.3150000000001</v>
      </c>
    </row>
    <row r="101" spans="1:19" x14ac:dyDescent="0.2">
      <c r="A101" s="5">
        <v>35976</v>
      </c>
      <c r="B101" s="26">
        <v>986.76599999999996</v>
      </c>
      <c r="C101" s="26">
        <v>2676.4069999999997</v>
      </c>
      <c r="D101" s="26">
        <v>5413.3239999999996</v>
      </c>
      <c r="E101" s="26">
        <v>3190.7719999999999</v>
      </c>
      <c r="F101" s="26">
        <v>4442.71</v>
      </c>
      <c r="G101" s="26">
        <v>625.97799999999995</v>
      </c>
      <c r="H101" s="26">
        <v>730.72559999999999</v>
      </c>
      <c r="I101" s="26">
        <v>3650.694</v>
      </c>
      <c r="J101" s="26">
        <v>3663.1729999999998</v>
      </c>
      <c r="K101" s="26">
        <v>12267.27</v>
      </c>
      <c r="L101" s="26">
        <v>16709.978997810362</v>
      </c>
      <c r="M101" s="26">
        <v>15460.760997810363</v>
      </c>
      <c r="N101" s="26">
        <v>20485.701997810364</v>
      </c>
      <c r="O101" s="26"/>
      <c r="P101" s="26">
        <v>14779.880999999999</v>
      </c>
      <c r="Q101" s="68">
        <v>5922.7649999999994</v>
      </c>
      <c r="R101" s="68">
        <v>4065.1379999999999</v>
      </c>
      <c r="S101" s="68">
        <v>2714.4210000000003</v>
      </c>
    </row>
    <row r="102" spans="1:19" x14ac:dyDescent="0.2">
      <c r="A102" s="5">
        <v>36007</v>
      </c>
      <c r="B102" s="26">
        <v>1026.9380000000001</v>
      </c>
      <c r="C102" s="26">
        <v>2359.2380000000003</v>
      </c>
      <c r="D102" s="26">
        <v>5348.076</v>
      </c>
      <c r="E102" s="26">
        <v>3264.2640000000001</v>
      </c>
      <c r="F102" s="26">
        <v>4708.924</v>
      </c>
      <c r="G102" s="26">
        <v>513.50699999999995</v>
      </c>
      <c r="H102" s="26">
        <v>757.76430000000005</v>
      </c>
      <c r="I102" s="26">
        <v>3560.4279999999999</v>
      </c>
      <c r="J102" s="26">
        <v>3386.1759999999999</v>
      </c>
      <c r="K102" s="26">
        <v>11998.52</v>
      </c>
      <c r="L102" s="26">
        <v>16707.439973546981</v>
      </c>
      <c r="M102" s="26">
        <v>15370.648973546982</v>
      </c>
      <c r="N102" s="26">
        <v>20565.309973546984</v>
      </c>
      <c r="O102" s="26"/>
      <c r="P102" s="26">
        <v>14971.528</v>
      </c>
      <c r="Q102" s="68">
        <v>5755.1719999999996</v>
      </c>
      <c r="R102" s="68">
        <v>4122.8379999999997</v>
      </c>
      <c r="S102" s="68">
        <v>2745.7759999999998</v>
      </c>
    </row>
    <row r="103" spans="1:19" x14ac:dyDescent="0.2">
      <c r="A103" s="5">
        <v>36038</v>
      </c>
      <c r="B103" s="26">
        <v>1029.7650000000001</v>
      </c>
      <c r="C103" s="26">
        <v>2461.3040000000001</v>
      </c>
      <c r="D103" s="26">
        <v>5375.5020000000004</v>
      </c>
      <c r="E103" s="26">
        <v>3710.9739999999997</v>
      </c>
      <c r="F103" s="26">
        <v>4172.9259999999995</v>
      </c>
      <c r="G103" s="26">
        <v>733.73199999999997</v>
      </c>
      <c r="H103" s="26">
        <v>708.54169999999999</v>
      </c>
      <c r="I103" s="26">
        <v>3704.9470000000001</v>
      </c>
      <c r="J103" s="26">
        <v>3491.069</v>
      </c>
      <c r="K103" s="26">
        <v>12577.54</v>
      </c>
      <c r="L103" s="26">
        <v>16750.470971546172</v>
      </c>
      <c r="M103" s="26">
        <v>15813.924971546174</v>
      </c>
      <c r="N103" s="26">
        <v>20689.036971546175</v>
      </c>
      <c r="O103" s="26"/>
      <c r="P103" s="26">
        <v>15050.767</v>
      </c>
      <c r="Q103" s="68">
        <v>5661.8019999999997</v>
      </c>
      <c r="R103" s="68">
        <v>4148.6770000000006</v>
      </c>
      <c r="S103" s="68">
        <v>2780.009</v>
      </c>
    </row>
    <row r="104" spans="1:19" x14ac:dyDescent="0.2">
      <c r="A104" s="5">
        <v>36068</v>
      </c>
      <c r="B104" s="26">
        <v>988.01099999999997</v>
      </c>
      <c r="C104" s="26">
        <v>2817.8960000000002</v>
      </c>
      <c r="D104" s="26">
        <v>5392.7830000000004</v>
      </c>
      <c r="E104" s="26">
        <v>3628.3330000000001</v>
      </c>
      <c r="F104" s="26">
        <v>4023.962</v>
      </c>
      <c r="G104" s="26">
        <v>791.38599999999997</v>
      </c>
      <c r="H104" s="26">
        <v>670.83010000000002</v>
      </c>
      <c r="I104" s="26">
        <v>3664.3380000000002</v>
      </c>
      <c r="J104" s="26">
        <v>3805.9070000000002</v>
      </c>
      <c r="K104" s="26">
        <v>12827.02</v>
      </c>
      <c r="L104" s="26">
        <v>16850.985035007478</v>
      </c>
      <c r="M104" s="26">
        <v>15999.729035007478</v>
      </c>
      <c r="N104" s="26">
        <v>20771.113035007478</v>
      </c>
      <c r="O104" s="26"/>
      <c r="P104" s="26">
        <v>15383.175999999999</v>
      </c>
      <c r="Q104" s="68">
        <v>5740.7909999999993</v>
      </c>
      <c r="R104" s="68">
        <v>4661.2080000000005</v>
      </c>
      <c r="S104" s="68">
        <v>2751.1890000000003</v>
      </c>
    </row>
    <row r="105" spans="1:19" x14ac:dyDescent="0.2">
      <c r="A105" s="5">
        <v>36099</v>
      </c>
      <c r="B105" s="26">
        <v>1021.655</v>
      </c>
      <c r="C105" s="26">
        <v>2542.5479999999998</v>
      </c>
      <c r="D105" s="26">
        <v>5409.0529999999999</v>
      </c>
      <c r="E105" s="26">
        <v>3664.5329999999999</v>
      </c>
      <c r="F105" s="26">
        <v>3911.8399999999997</v>
      </c>
      <c r="G105" s="26">
        <v>717.14099999999996</v>
      </c>
      <c r="H105" s="26">
        <v>642.91</v>
      </c>
      <c r="I105" s="26">
        <v>3663.2150000000001</v>
      </c>
      <c r="J105" s="26">
        <v>3564.203</v>
      </c>
      <c r="K105" s="26">
        <v>12637.79</v>
      </c>
      <c r="L105" s="26">
        <v>16549.628976760861</v>
      </c>
      <c r="M105" s="26">
        <v>15785.266976760862</v>
      </c>
      <c r="N105" s="26">
        <v>20391.790976760862</v>
      </c>
      <c r="O105" s="26"/>
      <c r="P105" s="26">
        <v>15190.377886</v>
      </c>
      <c r="Q105" s="68">
        <v>5731.3638859999992</v>
      </c>
      <c r="R105" s="68">
        <v>4318.2130000000006</v>
      </c>
      <c r="S105" s="68">
        <v>2842.7019999999998</v>
      </c>
    </row>
    <row r="106" spans="1:19" x14ac:dyDescent="0.2">
      <c r="A106" s="5">
        <v>36129</v>
      </c>
      <c r="B106" s="26">
        <v>1057.4570000000001</v>
      </c>
      <c r="C106" s="26">
        <v>2804.7139999999995</v>
      </c>
      <c r="D106" s="26">
        <v>5402.049</v>
      </c>
      <c r="E106" s="26">
        <v>3737.3829999999998</v>
      </c>
      <c r="F106" s="26">
        <v>3913.9369999999999</v>
      </c>
      <c r="G106" s="26">
        <v>694.36800000000005</v>
      </c>
      <c r="H106" s="26">
        <v>655.28020000000004</v>
      </c>
      <c r="I106" s="26">
        <v>3907.6179999999999</v>
      </c>
      <c r="J106" s="26">
        <v>3862.1709999999998</v>
      </c>
      <c r="K106" s="26">
        <v>13001.6</v>
      </c>
      <c r="L106" s="26">
        <v>16915.539975667954</v>
      </c>
      <c r="M106" s="26">
        <v>16360.173975667954</v>
      </c>
      <c r="N106" s="26">
        <v>20940.865975667952</v>
      </c>
      <c r="O106" s="26"/>
      <c r="P106" s="26">
        <v>15570.555999999999</v>
      </c>
      <c r="Q106" s="68">
        <v>5748.3649999999998</v>
      </c>
      <c r="R106" s="68">
        <v>4507.32</v>
      </c>
      <c r="S106" s="68">
        <v>2799.1239999999998</v>
      </c>
    </row>
    <row r="107" spans="1:19" x14ac:dyDescent="0.2">
      <c r="A107" s="5">
        <v>36160</v>
      </c>
      <c r="B107" s="26">
        <v>1020.133</v>
      </c>
      <c r="C107" s="26">
        <v>3052.2469999999998</v>
      </c>
      <c r="D107" s="26">
        <v>5324.4480000000003</v>
      </c>
      <c r="E107" s="26">
        <v>3611.9019999999996</v>
      </c>
      <c r="F107" s="26">
        <v>3885.1669999999999</v>
      </c>
      <c r="G107" s="26">
        <v>720.58399999999995</v>
      </c>
      <c r="H107" s="26">
        <v>654.50519999999995</v>
      </c>
      <c r="I107" s="26">
        <v>3790.1080000000002</v>
      </c>
      <c r="J107" s="26">
        <v>4072.38</v>
      </c>
      <c r="K107" s="26">
        <v>13008.73</v>
      </c>
      <c r="L107" s="26">
        <v>16893.897035964965</v>
      </c>
      <c r="M107" s="26">
        <v>16588.941035964963</v>
      </c>
      <c r="N107" s="26">
        <v>21141.967035964964</v>
      </c>
      <c r="O107" s="26"/>
      <c r="P107" s="26">
        <v>15494.510999999999</v>
      </c>
      <c r="Q107" s="68">
        <v>5691.1620000000003</v>
      </c>
      <c r="R107" s="68">
        <v>4611.2180000000008</v>
      </c>
      <c r="S107" s="68">
        <v>2843.2170000000001</v>
      </c>
    </row>
    <row r="108" spans="1:19" x14ac:dyDescent="0.2">
      <c r="A108" s="5">
        <v>36191</v>
      </c>
      <c r="B108" s="26">
        <v>1014.408</v>
      </c>
      <c r="C108" s="26">
        <v>2618.884</v>
      </c>
      <c r="D108" s="26">
        <v>5373.9009999999998</v>
      </c>
      <c r="E108" s="26">
        <v>3631.0650000000001</v>
      </c>
      <c r="F108" s="26">
        <v>3820.1859999999997</v>
      </c>
      <c r="G108" s="26">
        <v>843.43100000000004</v>
      </c>
      <c r="H108" s="26">
        <v>641.3116</v>
      </c>
      <c r="I108" s="26">
        <v>3824.855</v>
      </c>
      <c r="J108" s="26">
        <v>3633.2919999999999</v>
      </c>
      <c r="K108" s="26">
        <v>12638.26</v>
      </c>
      <c r="L108" s="26">
        <v>16458.443973438261</v>
      </c>
      <c r="M108" s="26">
        <v>16082.221973438263</v>
      </c>
      <c r="N108" s="26">
        <v>20655.910973438262</v>
      </c>
      <c r="O108" s="26"/>
      <c r="P108" s="26">
        <v>15751.219999999998</v>
      </c>
      <c r="Q108" s="68">
        <v>5748.9079999999994</v>
      </c>
      <c r="R108" s="68">
        <v>4656.6099999999997</v>
      </c>
      <c r="S108" s="68">
        <v>2888.0389999999998</v>
      </c>
    </row>
    <row r="109" spans="1:19" x14ac:dyDescent="0.2">
      <c r="A109" s="5">
        <v>36219</v>
      </c>
      <c r="B109" s="26">
        <v>1024.066</v>
      </c>
      <c r="C109" s="26">
        <v>2700.63</v>
      </c>
      <c r="D109" s="26">
        <v>5453.8940000000002</v>
      </c>
      <c r="E109" s="26">
        <v>3376.335</v>
      </c>
      <c r="F109" s="26">
        <v>3947.2500000000005</v>
      </c>
      <c r="G109" s="26">
        <v>875.75800000000004</v>
      </c>
      <c r="H109" s="26">
        <v>676.41</v>
      </c>
      <c r="I109" s="26">
        <v>3802.1909999999998</v>
      </c>
      <c r="J109" s="26">
        <v>3724.6959999999999</v>
      </c>
      <c r="K109" s="26">
        <v>12554.92</v>
      </c>
      <c r="L109" s="26">
        <v>16502.175056613924</v>
      </c>
      <c r="M109" s="26">
        <v>16093.979056613924</v>
      </c>
      <c r="N109" s="26">
        <v>20830.025056613926</v>
      </c>
      <c r="O109" s="26"/>
      <c r="P109" s="26">
        <v>15585.581999999999</v>
      </c>
      <c r="Q109" s="68">
        <v>5479.4</v>
      </c>
      <c r="R109" s="68">
        <v>4700.125</v>
      </c>
      <c r="S109" s="68">
        <v>2866.2550000000001</v>
      </c>
    </row>
    <row r="110" spans="1:19" x14ac:dyDescent="0.2">
      <c r="A110" s="5">
        <v>36250</v>
      </c>
      <c r="B110" s="26">
        <v>1076.8620000000001</v>
      </c>
      <c r="C110" s="26">
        <v>2839.9120000000003</v>
      </c>
      <c r="D110" s="26">
        <v>5419.2099999999991</v>
      </c>
      <c r="E110" s="26">
        <v>3417.4160000000002</v>
      </c>
      <c r="F110" s="26">
        <v>4081.9799999999996</v>
      </c>
      <c r="G110" s="26">
        <v>834.08399999999995</v>
      </c>
      <c r="H110" s="26">
        <v>669.72969999999998</v>
      </c>
      <c r="I110" s="26">
        <v>4095.9929999999999</v>
      </c>
      <c r="J110" s="26">
        <v>3916.7739999999999</v>
      </c>
      <c r="K110" s="26">
        <v>12753.4</v>
      </c>
      <c r="L110" s="26">
        <v>16835.379966815948</v>
      </c>
      <c r="M110" s="26">
        <v>16639.561966815949</v>
      </c>
      <c r="N110" s="26">
        <v>21473.202966815948</v>
      </c>
      <c r="O110" s="26"/>
      <c r="P110" s="26">
        <v>16203.134000000002</v>
      </c>
      <c r="Q110" s="68">
        <v>5765.4260000000004</v>
      </c>
      <c r="R110" s="68">
        <v>4805.3130000000001</v>
      </c>
      <c r="S110" s="68">
        <v>2847.5619999999999</v>
      </c>
    </row>
    <row r="111" spans="1:19" x14ac:dyDescent="0.2">
      <c r="A111" s="5">
        <v>36280</v>
      </c>
      <c r="B111" s="26">
        <v>1087.933</v>
      </c>
      <c r="C111" s="26">
        <v>2679.944</v>
      </c>
      <c r="D111" s="26">
        <v>5422.8239999999996</v>
      </c>
      <c r="E111" s="26">
        <v>3309.732</v>
      </c>
      <c r="F111" s="26">
        <v>4072.3730000000005</v>
      </c>
      <c r="G111" s="26">
        <v>920.98</v>
      </c>
      <c r="H111" s="26">
        <v>688.52009999999996</v>
      </c>
      <c r="I111" s="26">
        <v>3848</v>
      </c>
      <c r="J111" s="26">
        <v>3767.877</v>
      </c>
      <c r="K111" s="26">
        <v>12500.43</v>
      </c>
      <c r="L111" s="26">
        <v>16572.805993150712</v>
      </c>
      <c r="M111" s="26">
        <v>16294.825993150711</v>
      </c>
      <c r="N111" s="26">
        <v>21180.094993150713</v>
      </c>
      <c r="O111" s="26"/>
      <c r="P111" s="26">
        <v>16338.257000000001</v>
      </c>
      <c r="Q111" s="68">
        <v>5952.9320000000007</v>
      </c>
      <c r="R111" s="68">
        <v>4965.0720000000001</v>
      </c>
      <c r="S111" s="68">
        <v>2829.4789999999998</v>
      </c>
    </row>
    <row r="112" spans="1:19" x14ac:dyDescent="0.2">
      <c r="A112" s="5">
        <v>36311</v>
      </c>
      <c r="B112" s="26">
        <v>1066.316</v>
      </c>
      <c r="C112" s="26">
        <v>2849.6379999999995</v>
      </c>
      <c r="D112" s="26">
        <v>5528.6480000000001</v>
      </c>
      <c r="E112" s="26">
        <v>3275.951</v>
      </c>
      <c r="F112" s="26">
        <v>4279.7669999999998</v>
      </c>
      <c r="G112" s="26">
        <v>856.60400000000004</v>
      </c>
      <c r="H112" s="26">
        <v>727.1028</v>
      </c>
      <c r="I112" s="26">
        <v>3772.79</v>
      </c>
      <c r="J112" s="26">
        <v>3915.9540000000002</v>
      </c>
      <c r="K112" s="26">
        <v>12720.55</v>
      </c>
      <c r="L112" s="26">
        <v>17000.319987203598</v>
      </c>
      <c r="M112" s="26">
        <v>16650.319987203598</v>
      </c>
      <c r="N112" s="26">
        <v>21759.744987203598</v>
      </c>
      <c r="O112" s="26"/>
      <c r="P112" s="26">
        <v>16628.379000000001</v>
      </c>
      <c r="Q112" s="68">
        <v>5790.2470000000012</v>
      </c>
      <c r="R112" s="68">
        <v>5076.1679999999997</v>
      </c>
      <c r="S112" s="68">
        <v>2874.0050000000001</v>
      </c>
    </row>
    <row r="113" spans="1:19" x14ac:dyDescent="0.2">
      <c r="A113" s="5">
        <v>36341</v>
      </c>
      <c r="B113" s="26">
        <v>1068.037</v>
      </c>
      <c r="C113" s="26">
        <v>2931.3339999999994</v>
      </c>
      <c r="D113" s="26">
        <v>5554.8060000000005</v>
      </c>
      <c r="E113" s="26">
        <v>3458.5129999999999</v>
      </c>
      <c r="F113" s="26">
        <v>4284.8469999999998</v>
      </c>
      <c r="G113" s="26">
        <v>919.20799999999997</v>
      </c>
      <c r="H113" s="26">
        <v>726.68520000000001</v>
      </c>
      <c r="I113" s="26">
        <v>3840.5990000000002</v>
      </c>
      <c r="J113" s="26">
        <v>3999.3710000000001</v>
      </c>
      <c r="K113" s="26">
        <v>13012.69</v>
      </c>
      <c r="L113" s="26">
        <v>17297.536946231841</v>
      </c>
      <c r="M113" s="26">
        <v>17380.35194623184</v>
      </c>
      <c r="N113" s="26">
        <v>22121.865946231836</v>
      </c>
      <c r="O113" s="26"/>
      <c r="P113" s="26">
        <v>17085.527999999998</v>
      </c>
      <c r="Q113" s="68">
        <v>5994.2290000000003</v>
      </c>
      <c r="R113" s="68">
        <v>4925.9359999999997</v>
      </c>
      <c r="S113" s="68">
        <v>2893.9679999999998</v>
      </c>
    </row>
    <row r="114" spans="1:19" x14ac:dyDescent="0.2">
      <c r="A114" s="5">
        <v>36372</v>
      </c>
      <c r="B114" s="26">
        <v>1116.1410000000001</v>
      </c>
      <c r="C114" s="26">
        <v>2718.5329999999999</v>
      </c>
      <c r="D114" s="26">
        <v>5597.2839999999997</v>
      </c>
      <c r="E114" s="26">
        <v>3570.308</v>
      </c>
      <c r="F114" s="26">
        <v>4423.6139999999996</v>
      </c>
      <c r="G114" s="26">
        <v>798.87199999999996</v>
      </c>
      <c r="H114" s="26">
        <v>748.89580000000001</v>
      </c>
      <c r="I114" s="26">
        <v>3751.94</v>
      </c>
      <c r="J114" s="26">
        <v>3834.674</v>
      </c>
      <c r="K114" s="26">
        <v>13002.27</v>
      </c>
      <c r="L114" s="26">
        <v>17425.880012859343</v>
      </c>
      <c r="M114" s="26">
        <v>17444.354012859345</v>
      </c>
      <c r="N114" s="26">
        <v>22282.301012859345</v>
      </c>
      <c r="O114" s="26"/>
      <c r="P114" s="26">
        <v>17501.757000000001</v>
      </c>
      <c r="Q114" s="68">
        <v>6099.6930000000002</v>
      </c>
      <c r="R114" s="68">
        <v>5032.9439999999995</v>
      </c>
      <c r="S114" s="68">
        <v>2913.337</v>
      </c>
    </row>
    <row r="115" spans="1:19" x14ac:dyDescent="0.2">
      <c r="A115" s="5">
        <v>36403</v>
      </c>
      <c r="B115" s="26">
        <v>1117.473</v>
      </c>
      <c r="C115" s="26">
        <v>2818.857</v>
      </c>
      <c r="D115" s="26">
        <v>5546.1579999999994</v>
      </c>
      <c r="E115" s="26">
        <v>3319.2730000000001</v>
      </c>
      <c r="F115" s="26">
        <v>4273.3739999999998</v>
      </c>
      <c r="G115" s="26">
        <v>816.53800000000001</v>
      </c>
      <c r="H115" s="26">
        <v>731.67129999999997</v>
      </c>
      <c r="I115" s="26">
        <v>3831.366</v>
      </c>
      <c r="J115" s="26">
        <v>3936.33</v>
      </c>
      <c r="K115" s="26">
        <v>12801.76</v>
      </c>
      <c r="L115" s="26">
        <v>17075.135030281068</v>
      </c>
      <c r="M115" s="26">
        <v>17774.016030281069</v>
      </c>
      <c r="N115" s="26">
        <v>22061.553030281069</v>
      </c>
      <c r="O115" s="26"/>
      <c r="P115" s="26">
        <v>18094.266000000003</v>
      </c>
      <c r="Q115" s="68">
        <v>6217.9610000000002</v>
      </c>
      <c r="R115" s="68">
        <v>5048.4809999999998</v>
      </c>
      <c r="S115" s="68">
        <v>2911.8580000000002</v>
      </c>
    </row>
    <row r="116" spans="1:19" x14ac:dyDescent="0.2">
      <c r="A116" s="5">
        <v>36433</v>
      </c>
      <c r="B116" s="26">
        <v>1075.3420000000001</v>
      </c>
      <c r="C116" s="26">
        <v>2960.0990000000002</v>
      </c>
      <c r="D116" s="26">
        <v>5557.8219999999992</v>
      </c>
      <c r="E116" s="26">
        <v>3324.5720000000001</v>
      </c>
      <c r="F116" s="26">
        <v>4061.0720000000001</v>
      </c>
      <c r="G116" s="26">
        <v>801.79300000000001</v>
      </c>
      <c r="H116" s="26">
        <v>693.32619999999997</v>
      </c>
      <c r="I116" s="26">
        <v>3999.884</v>
      </c>
      <c r="J116" s="26">
        <v>4035.4409999999998</v>
      </c>
      <c r="K116" s="26">
        <v>12917.83</v>
      </c>
      <c r="L116" s="26">
        <v>16978.907048030851</v>
      </c>
      <c r="M116" s="26">
        <v>17723.581048030854</v>
      </c>
      <c r="N116" s="26">
        <v>22022.966048030856</v>
      </c>
      <c r="O116" s="26"/>
      <c r="P116" s="26">
        <v>17516.102999999999</v>
      </c>
      <c r="Q116" s="68">
        <v>6032.8459999999995</v>
      </c>
      <c r="R116" s="68">
        <v>5106.6759999999995</v>
      </c>
      <c r="S116" s="68">
        <v>2943.828</v>
      </c>
    </row>
    <row r="117" spans="1:19" x14ac:dyDescent="0.2">
      <c r="A117" s="5">
        <v>36464</v>
      </c>
      <c r="B117" s="26">
        <v>1113.7950000000001</v>
      </c>
      <c r="C117" s="26">
        <v>2652.6419999999998</v>
      </c>
      <c r="D117" s="26">
        <v>5613.884</v>
      </c>
      <c r="E117" s="26">
        <v>3347.2069999999999</v>
      </c>
      <c r="F117" s="26">
        <v>4180.503999999999</v>
      </c>
      <c r="G117" s="26">
        <v>874.96299999999997</v>
      </c>
      <c r="H117" s="26">
        <v>716.98119999999994</v>
      </c>
      <c r="I117" s="26">
        <v>3853.9580000000001</v>
      </c>
      <c r="J117" s="26">
        <v>3766.4369999999999</v>
      </c>
      <c r="K117" s="26">
        <v>12727.53</v>
      </c>
      <c r="L117" s="26">
        <v>16908.031981369018</v>
      </c>
      <c r="M117" s="26">
        <v>17641.52098136902</v>
      </c>
      <c r="N117" s="26">
        <v>22679.000981369016</v>
      </c>
      <c r="O117" s="26"/>
      <c r="P117" s="26">
        <v>17809.043000000001</v>
      </c>
      <c r="Q117" s="68">
        <v>5941.34</v>
      </c>
      <c r="R117" s="68">
        <v>5482.2660000000005</v>
      </c>
      <c r="S117" s="68">
        <v>2944.66</v>
      </c>
    </row>
    <row r="118" spans="1:19" x14ac:dyDescent="0.2">
      <c r="A118" s="5">
        <v>36494</v>
      </c>
      <c r="B118" s="26">
        <v>1134.4079999999999</v>
      </c>
      <c r="C118" s="26">
        <v>2648.0160000000001</v>
      </c>
      <c r="D118" s="26">
        <v>5545.9570000000003</v>
      </c>
      <c r="E118" s="26">
        <v>3238.029</v>
      </c>
      <c r="F118" s="26">
        <v>4277.3700000000008</v>
      </c>
      <c r="G118" s="26">
        <v>908.94100000000003</v>
      </c>
      <c r="H118" s="26">
        <v>709.62929999999994</v>
      </c>
      <c r="I118" s="26">
        <v>3776.9479999999999</v>
      </c>
      <c r="J118" s="26">
        <v>3782.424</v>
      </c>
      <c r="K118" s="26">
        <v>12566.41</v>
      </c>
      <c r="L118" s="26">
        <v>16843.78002423096</v>
      </c>
      <c r="M118" s="26">
        <v>17419.520024230958</v>
      </c>
      <c r="N118" s="26">
        <v>22580.29602423096</v>
      </c>
      <c r="O118" s="26"/>
      <c r="P118" s="26">
        <v>18038.926999999996</v>
      </c>
      <c r="Q118" s="68">
        <v>6281.043999999999</v>
      </c>
      <c r="R118" s="68">
        <v>5323.9889999999996</v>
      </c>
      <c r="S118" s="68">
        <v>2960.4630000000002</v>
      </c>
    </row>
    <row r="119" spans="1:19" x14ac:dyDescent="0.2">
      <c r="A119" s="5">
        <v>36525</v>
      </c>
      <c r="B119" s="26">
        <v>1292.4169999999999</v>
      </c>
      <c r="C119" s="26">
        <v>2989.5209999999997</v>
      </c>
      <c r="D119" s="26">
        <v>5487.1090000000004</v>
      </c>
      <c r="E119" s="26">
        <v>3288.4339999999997</v>
      </c>
      <c r="F119" s="26">
        <v>4158.3150000000005</v>
      </c>
      <c r="G119" s="26">
        <v>1709.021</v>
      </c>
      <c r="H119" s="26">
        <v>687.80229999999995</v>
      </c>
      <c r="I119" s="26">
        <v>3850.1219999999998</v>
      </c>
      <c r="J119" s="26">
        <v>4281.9380000000001</v>
      </c>
      <c r="K119" s="26">
        <v>13057.48</v>
      </c>
      <c r="L119" s="26">
        <v>17215.796040199279</v>
      </c>
      <c r="M119" s="26">
        <v>17359.756040199278</v>
      </c>
      <c r="N119" s="26">
        <v>23215.174040199276</v>
      </c>
      <c r="O119" s="26"/>
      <c r="P119" s="26">
        <v>18558.942000000003</v>
      </c>
      <c r="Q119" s="68">
        <v>6334.7910000000002</v>
      </c>
      <c r="R119" s="68">
        <v>5502.7960000000003</v>
      </c>
      <c r="S119" s="68">
        <v>3027.1109999999999</v>
      </c>
    </row>
    <row r="120" spans="1:19" x14ac:dyDescent="0.2">
      <c r="A120" s="5">
        <v>36556</v>
      </c>
      <c r="B120" s="26">
        <v>1122.2449999999999</v>
      </c>
      <c r="C120" s="26">
        <v>3140.0560000000005</v>
      </c>
      <c r="D120" s="26">
        <v>5521.04</v>
      </c>
      <c r="E120" s="26">
        <v>3213.3530000000001</v>
      </c>
      <c r="F120" s="26">
        <v>4035.1460000000006</v>
      </c>
      <c r="G120" s="26">
        <v>1611.579</v>
      </c>
      <c r="H120" s="26">
        <v>685.67039999999997</v>
      </c>
      <c r="I120" s="26">
        <v>4075.3879999999999</v>
      </c>
      <c r="J120" s="26">
        <v>4262.3010000000004</v>
      </c>
      <c r="K120" s="26">
        <v>12996.69</v>
      </c>
      <c r="L120" s="26">
        <v>17031.840049812319</v>
      </c>
      <c r="M120" s="26">
        <v>17418.027049812321</v>
      </c>
      <c r="N120" s="26">
        <v>23052.868049812325</v>
      </c>
      <c r="O120" s="26"/>
      <c r="P120" s="26">
        <v>18660.595000000001</v>
      </c>
      <c r="Q120" s="68">
        <v>6415.0110000000004</v>
      </c>
      <c r="R120" s="68">
        <v>5517.5109999999995</v>
      </c>
      <c r="S120" s="68">
        <v>3052.3199999999997</v>
      </c>
    </row>
    <row r="121" spans="1:19" x14ac:dyDescent="0.2">
      <c r="A121" s="5">
        <v>36585</v>
      </c>
      <c r="B121" s="26">
        <v>1157.579</v>
      </c>
      <c r="C121" s="26">
        <v>3058.3069999999998</v>
      </c>
      <c r="D121" s="26">
        <v>5568.8649999999998</v>
      </c>
      <c r="E121" s="26">
        <v>3304.2359999999999</v>
      </c>
      <c r="F121" s="26">
        <v>4064.9329999999995</v>
      </c>
      <c r="G121" s="26">
        <v>1530.3589999999999</v>
      </c>
      <c r="H121" s="26">
        <v>690.02250000000004</v>
      </c>
      <c r="I121" s="26">
        <v>3695.9459999999999</v>
      </c>
      <c r="J121" s="26">
        <v>4215.8860000000004</v>
      </c>
      <c r="K121" s="26">
        <v>13088.99</v>
      </c>
      <c r="L121" s="26">
        <v>17153.919954154968</v>
      </c>
      <c r="M121" s="26">
        <v>17501.253954154967</v>
      </c>
      <c r="N121" s="26">
        <v>23052.694954154969</v>
      </c>
      <c r="O121" s="26"/>
      <c r="P121" s="26">
        <v>18602.425999999999</v>
      </c>
      <c r="Q121" s="68">
        <v>6560.3099999999995</v>
      </c>
      <c r="R121" s="68">
        <v>5481.9690000000001</v>
      </c>
      <c r="S121" s="68">
        <v>3054.1029999999996</v>
      </c>
    </row>
    <row r="122" spans="1:19" x14ac:dyDescent="0.2">
      <c r="A122" s="5">
        <v>36616</v>
      </c>
      <c r="B122" s="26">
        <v>1134.8050000000001</v>
      </c>
      <c r="C122" s="26">
        <v>3142.4169999999999</v>
      </c>
      <c r="D122" s="26">
        <v>5600.8779999999997</v>
      </c>
      <c r="E122" s="26">
        <v>3417.6129999999998</v>
      </c>
      <c r="F122" s="26">
        <v>4036.4360000000001</v>
      </c>
      <c r="G122" s="26">
        <v>1371.37</v>
      </c>
      <c r="H122" s="26">
        <v>678.80870000000004</v>
      </c>
      <c r="I122" s="26">
        <v>4012.165</v>
      </c>
      <c r="J122" s="26">
        <v>4277.2219999999998</v>
      </c>
      <c r="K122" s="26">
        <v>13295.71</v>
      </c>
      <c r="L122" s="26">
        <v>17332.149023616788</v>
      </c>
      <c r="M122" s="26">
        <v>17672.642023616791</v>
      </c>
      <c r="N122" s="26">
        <v>23058.324023616791</v>
      </c>
      <c r="O122" s="26"/>
      <c r="P122" s="26">
        <v>18863.368000000002</v>
      </c>
      <c r="Q122" s="68">
        <v>6686.860999999999</v>
      </c>
      <c r="R122" s="68">
        <v>5512.6809999999996</v>
      </c>
      <c r="S122" s="68">
        <v>3049.4029999999998</v>
      </c>
    </row>
    <row r="123" spans="1:19" x14ac:dyDescent="0.2">
      <c r="A123" s="5">
        <v>36646</v>
      </c>
      <c r="B123" s="26">
        <v>1148.441</v>
      </c>
      <c r="C123" s="26">
        <v>3502.0349999999999</v>
      </c>
      <c r="D123" s="26">
        <v>5673.2199999999993</v>
      </c>
      <c r="E123" s="26">
        <v>3216.14</v>
      </c>
      <c r="F123" s="26">
        <v>4619.3389999999999</v>
      </c>
      <c r="G123" s="26">
        <v>1478.4380000000001</v>
      </c>
      <c r="H123" s="26">
        <v>774.28719999999998</v>
      </c>
      <c r="I123" s="26">
        <v>4121.8419999999996</v>
      </c>
      <c r="J123" s="26">
        <v>4650.4759999999997</v>
      </c>
      <c r="K123" s="26">
        <v>13539.84</v>
      </c>
      <c r="L123" s="26">
        <v>18159.174961996076</v>
      </c>
      <c r="M123" s="26">
        <v>17798.43096199608</v>
      </c>
      <c r="N123" s="26">
        <v>23877.217961996077</v>
      </c>
      <c r="O123" s="26"/>
      <c r="P123" s="26">
        <v>19196.726999999999</v>
      </c>
      <c r="Q123" s="68">
        <v>6717.5480000000007</v>
      </c>
      <c r="R123" s="68">
        <v>5549.1009999999987</v>
      </c>
      <c r="S123" s="68">
        <v>3090.4700000000003</v>
      </c>
    </row>
    <row r="124" spans="1:19" x14ac:dyDescent="0.2">
      <c r="A124" s="5">
        <v>36677</v>
      </c>
      <c r="B124" s="26">
        <v>1108.547</v>
      </c>
      <c r="C124" s="26">
        <v>2846.9650000000001</v>
      </c>
      <c r="D124" s="26">
        <v>5630.7430000000004</v>
      </c>
      <c r="E124" s="26">
        <v>3227.3919999999998</v>
      </c>
      <c r="F124" s="26">
        <v>4500.1429999999991</v>
      </c>
      <c r="G124" s="26">
        <v>1529.03</v>
      </c>
      <c r="H124" s="26">
        <v>756.24990000000003</v>
      </c>
      <c r="I124" s="26">
        <v>3688.9630000000002</v>
      </c>
      <c r="J124" s="26">
        <v>3955.5120000000002</v>
      </c>
      <c r="K124" s="26">
        <v>12813.65</v>
      </c>
      <c r="L124" s="26">
        <v>17313.790005931853</v>
      </c>
      <c r="M124" s="26">
        <v>16896.158005931855</v>
      </c>
      <c r="N124" s="26">
        <v>22914.791005931853</v>
      </c>
      <c r="O124" s="26"/>
      <c r="P124" s="26">
        <v>19300.877</v>
      </c>
      <c r="Q124" s="68">
        <v>6934.630000000001</v>
      </c>
      <c r="R124" s="68">
        <v>5571.3719999999994</v>
      </c>
      <c r="S124" s="68">
        <v>3122.741</v>
      </c>
    </row>
    <row r="125" spans="1:19" x14ac:dyDescent="0.2">
      <c r="A125" s="5">
        <v>36707</v>
      </c>
      <c r="B125" s="26">
        <v>1155.7729999999999</v>
      </c>
      <c r="C125" s="26">
        <v>2843.9079999999999</v>
      </c>
      <c r="D125" s="26">
        <v>5658.0109999999995</v>
      </c>
      <c r="E125" s="26">
        <v>3374.0460000000003</v>
      </c>
      <c r="F125" s="26">
        <v>4597.165</v>
      </c>
      <c r="G125" s="26">
        <v>1506.8910000000001</v>
      </c>
      <c r="H125" s="26">
        <v>769.64580000000001</v>
      </c>
      <c r="I125" s="26">
        <v>3996.529</v>
      </c>
      <c r="J125" s="26">
        <v>3999.681</v>
      </c>
      <c r="K125" s="26">
        <v>13031.74</v>
      </c>
      <c r="L125" s="26">
        <v>17628.903058715819</v>
      </c>
      <c r="M125" s="26">
        <v>17194.779058715823</v>
      </c>
      <c r="N125" s="26">
        <v>23287.750058715825</v>
      </c>
      <c r="O125" s="26"/>
      <c r="P125" s="26">
        <v>19647.207999999999</v>
      </c>
      <c r="Q125" s="68">
        <v>7183.4950000000008</v>
      </c>
      <c r="R125" s="68">
        <v>5564.97</v>
      </c>
      <c r="S125" s="68">
        <v>3098.3379999999997</v>
      </c>
    </row>
    <row r="126" spans="1:19" x14ac:dyDescent="0.2">
      <c r="A126" s="5">
        <v>36738</v>
      </c>
      <c r="B126" s="26">
        <v>1143.7539999999999</v>
      </c>
      <c r="C126" s="26">
        <v>2718.212</v>
      </c>
      <c r="D126" s="26">
        <v>5646.9690000000001</v>
      </c>
      <c r="E126" s="26">
        <v>3553.576</v>
      </c>
      <c r="F126" s="26">
        <v>4486.1449999999986</v>
      </c>
      <c r="G126" s="26">
        <v>1483.731</v>
      </c>
      <c r="H126" s="26">
        <v>757.77369999999996</v>
      </c>
      <c r="I126" s="26">
        <v>3798.4560000000001</v>
      </c>
      <c r="J126" s="26">
        <v>3861.9659999999999</v>
      </c>
      <c r="K126" s="26">
        <v>13062.51</v>
      </c>
      <c r="L126" s="26">
        <v>17548.656047225952</v>
      </c>
      <c r="M126" s="26">
        <v>17097.86404722595</v>
      </c>
      <c r="N126" s="26">
        <v>23056.619047225948</v>
      </c>
      <c r="O126" s="26"/>
      <c r="P126" s="26">
        <v>20252.652000000002</v>
      </c>
      <c r="Q126" s="68">
        <v>7442.5839999999998</v>
      </c>
      <c r="R126" s="68">
        <v>5678.8310000000001</v>
      </c>
      <c r="S126" s="68">
        <v>3222.9569999999999</v>
      </c>
    </row>
    <row r="127" spans="1:19" x14ac:dyDescent="0.2">
      <c r="A127" s="5">
        <v>36769</v>
      </c>
      <c r="B127" s="26">
        <v>1130.731</v>
      </c>
      <c r="C127" s="26">
        <v>2927.3129999999996</v>
      </c>
      <c r="D127" s="26">
        <v>5672.2280000000001</v>
      </c>
      <c r="E127" s="26">
        <v>3356.4760000000001</v>
      </c>
      <c r="F127" s="26">
        <v>4617.2226120000005</v>
      </c>
      <c r="G127" s="26">
        <v>1553.4690000000001</v>
      </c>
      <c r="H127" s="26">
        <v>772.14179999999999</v>
      </c>
      <c r="I127" s="26">
        <v>3803.3980000000001</v>
      </c>
      <c r="J127" s="26">
        <v>4058.0439999999999</v>
      </c>
      <c r="K127" s="26">
        <v>13086.75</v>
      </c>
      <c r="L127" s="26">
        <v>17703.970625668062</v>
      </c>
      <c r="M127" s="26">
        <v>17233.748013668061</v>
      </c>
      <c r="N127" s="26">
        <v>23394.613625668062</v>
      </c>
      <c r="O127" s="26"/>
      <c r="P127" s="26">
        <v>20221.023000000001</v>
      </c>
      <c r="Q127" s="68">
        <v>7431.6489999999994</v>
      </c>
      <c r="R127" s="68">
        <v>5607.5779999999995</v>
      </c>
      <c r="S127" s="68">
        <v>3223.5920000000001</v>
      </c>
    </row>
    <row r="128" spans="1:19" x14ac:dyDescent="0.2">
      <c r="A128" s="5">
        <v>36799</v>
      </c>
      <c r="B128" s="26">
        <v>1153.682</v>
      </c>
      <c r="C128" s="26">
        <v>3102.9508000000001</v>
      </c>
      <c r="D128" s="26">
        <v>5703.3945470000008</v>
      </c>
      <c r="E128" s="26">
        <v>3338.3253399999999</v>
      </c>
      <c r="F128" s="26">
        <v>4638.4674419999992</v>
      </c>
      <c r="G128" s="26">
        <v>1622.251</v>
      </c>
      <c r="H128" s="26">
        <v>778.29280000000006</v>
      </c>
      <c r="I128" s="26">
        <v>3861.72</v>
      </c>
      <c r="J128" s="26">
        <v>4256.6329999999998</v>
      </c>
      <c r="K128" s="26">
        <v>13298.35</v>
      </c>
      <c r="L128" s="26">
        <v>17936.820116201692</v>
      </c>
      <c r="M128" s="26">
        <v>17466.72267420169</v>
      </c>
      <c r="N128" s="26">
        <v>23725.610116201689</v>
      </c>
      <c r="O128" s="26"/>
      <c r="P128" s="26">
        <v>20896.5582182</v>
      </c>
      <c r="Q128" s="68">
        <v>7595.8359999999993</v>
      </c>
      <c r="R128" s="68">
        <v>5753.2460000000001</v>
      </c>
      <c r="S128" s="68">
        <v>3249.6559999999999</v>
      </c>
    </row>
    <row r="129" spans="1:19" x14ac:dyDescent="0.2">
      <c r="A129" s="5">
        <v>36830</v>
      </c>
      <c r="B129" s="26">
        <v>1139.5170000000001</v>
      </c>
      <c r="C129" s="26">
        <v>3128.1460039999997</v>
      </c>
      <c r="D129" s="26">
        <v>5670.7580870000002</v>
      </c>
      <c r="E129" s="26">
        <v>3409.5680000000002</v>
      </c>
      <c r="F129" s="26">
        <v>4744.9944079999996</v>
      </c>
      <c r="G129" s="26">
        <v>1477.5540000000001</v>
      </c>
      <c r="H129" s="26">
        <v>801.84410000000003</v>
      </c>
      <c r="I129" s="26">
        <v>3827.1309999999999</v>
      </c>
      <c r="J129" s="26">
        <v>4267.6629999999996</v>
      </c>
      <c r="K129" s="26">
        <v>13347.99</v>
      </c>
      <c r="L129" s="26">
        <v>18092.983520324156</v>
      </c>
      <c r="M129" s="26">
        <v>17429.360112324157</v>
      </c>
      <c r="N129" s="26">
        <v>23650.077520324157</v>
      </c>
      <c r="O129" s="26"/>
      <c r="P129" s="26">
        <v>20722.673218200001</v>
      </c>
      <c r="Q129" s="68">
        <v>7698.9180000000006</v>
      </c>
      <c r="R129" s="68">
        <v>5654.0840000000007</v>
      </c>
      <c r="S129" s="68">
        <v>3176.598</v>
      </c>
    </row>
    <row r="130" spans="1:19" x14ac:dyDescent="0.2">
      <c r="A130" s="5">
        <v>36860</v>
      </c>
      <c r="B130" s="26">
        <v>1178.335</v>
      </c>
      <c r="C130" s="26">
        <v>3139.358483</v>
      </c>
      <c r="D130" s="26">
        <v>5738.0429999999997</v>
      </c>
      <c r="E130" s="26">
        <v>3374.4880000000003</v>
      </c>
      <c r="F130" s="26">
        <v>5211.2248120000004</v>
      </c>
      <c r="G130" s="26">
        <v>1475.0519999999999</v>
      </c>
      <c r="H130" s="26">
        <v>858.17579999999998</v>
      </c>
      <c r="I130" s="26">
        <v>3899.4450000000002</v>
      </c>
      <c r="J130" s="26">
        <v>4317.6930000000002</v>
      </c>
      <c r="K130" s="26">
        <v>13430.22</v>
      </c>
      <c r="L130" s="26">
        <v>18641.449302610323</v>
      </c>
      <c r="M130" s="26">
        <v>17432.152490610322</v>
      </c>
      <c r="N130" s="26">
        <v>23962.939302610321</v>
      </c>
      <c r="O130" s="26"/>
      <c r="P130" s="26">
        <v>20889.592218199999</v>
      </c>
      <c r="Q130" s="68">
        <v>7788.768</v>
      </c>
      <c r="R130" s="68">
        <v>5699.2460000000001</v>
      </c>
      <c r="S130" s="68">
        <v>3178.0350000000003</v>
      </c>
    </row>
    <row r="131" spans="1:19" x14ac:dyDescent="0.2">
      <c r="A131" s="5">
        <v>36891</v>
      </c>
      <c r="B131" s="26">
        <v>1270.9639999999999</v>
      </c>
      <c r="C131" s="26">
        <v>3616.2239999999997</v>
      </c>
      <c r="D131" s="26">
        <v>5796.518</v>
      </c>
      <c r="E131" s="26">
        <v>3281.203</v>
      </c>
      <c r="F131" s="26">
        <v>5253.8128810000007</v>
      </c>
      <c r="G131" s="26">
        <v>1601.5630000000001</v>
      </c>
      <c r="H131" s="26">
        <v>866.95039999999995</v>
      </c>
      <c r="I131" s="26">
        <v>4213.9579999999996</v>
      </c>
      <c r="J131" s="26">
        <v>4887.1880000000001</v>
      </c>
      <c r="K131" s="26">
        <v>13964.91</v>
      </c>
      <c r="L131" s="26">
        <v>19218.721865176634</v>
      </c>
      <c r="M131" s="26">
        <v>17961.301984176633</v>
      </c>
      <c r="N131" s="26">
        <v>24763.207865176635</v>
      </c>
      <c r="O131" s="26"/>
      <c r="P131" s="26">
        <v>21154.757964799999</v>
      </c>
      <c r="Q131" s="68">
        <v>7804.5309999999999</v>
      </c>
      <c r="R131" s="68">
        <v>5718.5519999999997</v>
      </c>
      <c r="S131" s="68">
        <v>3220.3920000000003</v>
      </c>
    </row>
    <row r="132" spans="1:19" x14ac:dyDescent="0.2">
      <c r="A132" s="5">
        <v>36922</v>
      </c>
      <c r="B132" s="26">
        <v>1134.9349999999999</v>
      </c>
      <c r="C132" s="26">
        <v>3281.1010129999995</v>
      </c>
      <c r="D132" s="26">
        <v>5785.0940000000001</v>
      </c>
      <c r="E132" s="26">
        <v>3206.886904</v>
      </c>
      <c r="F132" s="26">
        <v>4980.755000000001</v>
      </c>
      <c r="G132" s="26">
        <v>1454.645</v>
      </c>
      <c r="H132" s="26">
        <v>830.07680000000005</v>
      </c>
      <c r="I132" s="26">
        <v>3934.6990000000001</v>
      </c>
      <c r="J132" s="26">
        <v>4416.0360000000001</v>
      </c>
      <c r="K132" s="26">
        <v>13408.02</v>
      </c>
      <c r="L132" s="26">
        <v>18388.771936302368</v>
      </c>
      <c r="M132" s="26">
        <v>17425.270936302368</v>
      </c>
      <c r="N132" s="26">
        <v>23796.117936302369</v>
      </c>
      <c r="O132" s="26"/>
      <c r="P132" s="26">
        <v>21106.588974899998</v>
      </c>
      <c r="Q132" s="68">
        <v>7864.1799999999994</v>
      </c>
      <c r="R132" s="68">
        <v>5797.2980000000007</v>
      </c>
      <c r="S132" s="68">
        <v>3199.8449999999998</v>
      </c>
    </row>
    <row r="133" spans="1:19" x14ac:dyDescent="0.2">
      <c r="A133" s="5">
        <v>36950</v>
      </c>
      <c r="B133" s="26">
        <v>1236.498</v>
      </c>
      <c r="C133" s="26">
        <v>3155.6296699999998</v>
      </c>
      <c r="D133" s="26">
        <v>5893.4827569999998</v>
      </c>
      <c r="E133" s="26">
        <v>3360.485698</v>
      </c>
      <c r="F133" s="26">
        <v>5181.575233999999</v>
      </c>
      <c r="G133" s="26">
        <v>1218.5530000000001</v>
      </c>
      <c r="H133" s="26">
        <v>852.60860000000002</v>
      </c>
      <c r="I133" s="26">
        <v>3847.7809999999999</v>
      </c>
      <c r="J133" s="26">
        <v>4392.1279999999997</v>
      </c>
      <c r="K133" s="26">
        <v>13646.1</v>
      </c>
      <c r="L133" s="26">
        <v>18827.671375799928</v>
      </c>
      <c r="M133" s="26">
        <v>17734.951141799927</v>
      </c>
      <c r="N133" s="26">
        <v>24101.035375799926</v>
      </c>
      <c r="O133" s="26"/>
      <c r="P133" s="26">
        <v>20789.261750000001</v>
      </c>
      <c r="Q133" s="68">
        <v>8086.6880000000001</v>
      </c>
      <c r="R133" s="68">
        <v>5533.8099999999995</v>
      </c>
      <c r="S133" s="68">
        <v>3230.5760000000005</v>
      </c>
    </row>
    <row r="134" spans="1:19" x14ac:dyDescent="0.2">
      <c r="A134" s="5">
        <v>36981</v>
      </c>
      <c r="B134" s="26">
        <v>1240.298</v>
      </c>
      <c r="C134" s="26">
        <v>3509.718237</v>
      </c>
      <c r="D134" s="26">
        <v>5968.3712349999996</v>
      </c>
      <c r="E134" s="26">
        <v>3226.4793009999999</v>
      </c>
      <c r="F134" s="26">
        <v>5350.1836059999996</v>
      </c>
      <c r="G134" s="26">
        <v>1364.3510000000001</v>
      </c>
      <c r="H134" s="26">
        <v>893.24480000000005</v>
      </c>
      <c r="I134" s="26">
        <v>4273.9719999999998</v>
      </c>
      <c r="J134" s="26">
        <v>4750.0159999999996</v>
      </c>
      <c r="K134" s="26">
        <v>13944.87</v>
      </c>
      <c r="L134" s="26">
        <v>19295.050374899198</v>
      </c>
      <c r="M134" s="26">
        <v>17944.681768899201</v>
      </c>
      <c r="N134" s="26">
        <v>24607.248374899198</v>
      </c>
      <c r="O134" s="26"/>
      <c r="P134" s="26">
        <v>20609.610726999999</v>
      </c>
      <c r="Q134" s="68">
        <v>7960.2359770000003</v>
      </c>
      <c r="R134" s="68">
        <v>5623.8310000000001</v>
      </c>
      <c r="S134" s="68">
        <v>3334.1559999999999</v>
      </c>
    </row>
    <row r="135" spans="1:19" x14ac:dyDescent="0.2">
      <c r="A135" s="5">
        <v>37011</v>
      </c>
      <c r="B135" s="26">
        <v>1227.95</v>
      </c>
      <c r="C135" s="26">
        <v>3597.6471769999998</v>
      </c>
      <c r="D135" s="26">
        <v>5935.6576669999995</v>
      </c>
      <c r="E135" s="26">
        <v>3254.5398180000002</v>
      </c>
      <c r="F135" s="26">
        <v>5089.5375869999998</v>
      </c>
      <c r="G135" s="26">
        <v>1549.729</v>
      </c>
      <c r="H135" s="26">
        <v>852.81870000000004</v>
      </c>
      <c r="I135" s="26">
        <v>4084.127</v>
      </c>
      <c r="J135" s="26">
        <v>4825.5969999999998</v>
      </c>
      <c r="K135" s="26">
        <v>14015.79</v>
      </c>
      <c r="L135" s="26">
        <v>19105.332205077575</v>
      </c>
      <c r="M135" s="26">
        <v>18029.537618077575</v>
      </c>
      <c r="N135" s="26">
        <v>24658.719205077574</v>
      </c>
      <c r="O135" s="26"/>
      <c r="P135" s="26">
        <v>21395.841270999998</v>
      </c>
      <c r="Q135" s="68">
        <v>8516.3423660000008</v>
      </c>
      <c r="R135" s="68">
        <v>5582.1315300000006</v>
      </c>
      <c r="S135" s="68">
        <v>3373.152</v>
      </c>
    </row>
    <row r="136" spans="1:19" x14ac:dyDescent="0.2">
      <c r="A136" s="5">
        <v>37042</v>
      </c>
      <c r="B136" s="26">
        <v>1215.05</v>
      </c>
      <c r="C136" s="26">
        <v>3430.8684820000003</v>
      </c>
      <c r="D136" s="26">
        <v>5961.2481080000007</v>
      </c>
      <c r="E136" s="26">
        <v>3256.5474079999999</v>
      </c>
      <c r="F136" s="26">
        <v>5303.3610440000002</v>
      </c>
      <c r="G136" s="26">
        <v>1859.953</v>
      </c>
      <c r="H136" s="26">
        <v>883.82989999999995</v>
      </c>
      <c r="I136" s="26">
        <v>3698.9459999999999</v>
      </c>
      <c r="J136" s="26">
        <v>4645.9179999999997</v>
      </c>
      <c r="K136" s="26">
        <v>13863.71</v>
      </c>
      <c r="L136" s="26">
        <v>19167.07503836841</v>
      </c>
      <c r="M136" s="26">
        <v>17903.804994368413</v>
      </c>
      <c r="N136" s="26">
        <v>25054.963038368416</v>
      </c>
      <c r="O136" s="26"/>
      <c r="P136" s="26">
        <v>21515.914506000001</v>
      </c>
      <c r="Q136" s="68">
        <v>8496.3125280000004</v>
      </c>
      <c r="R136" s="68">
        <v>5781.0644779999993</v>
      </c>
      <c r="S136" s="68">
        <v>3373.5639999999999</v>
      </c>
    </row>
    <row r="137" spans="1:19" x14ac:dyDescent="0.2">
      <c r="A137" s="5">
        <v>37072</v>
      </c>
      <c r="B137" s="26">
        <v>1245.461</v>
      </c>
      <c r="C137" s="26">
        <v>3269.9330540000001</v>
      </c>
      <c r="D137" s="26">
        <v>6018.7576859999999</v>
      </c>
      <c r="E137" s="26">
        <v>3503.8649591000003</v>
      </c>
      <c r="F137" s="26">
        <v>5264.4078794520001</v>
      </c>
      <c r="G137" s="26">
        <v>1910.0909999999999</v>
      </c>
      <c r="H137" s="26">
        <v>890.31299999999999</v>
      </c>
      <c r="I137" s="26">
        <v>3728.636</v>
      </c>
      <c r="J137" s="26">
        <v>4515.3940000000002</v>
      </c>
      <c r="K137" s="26">
        <v>14038.02</v>
      </c>
      <c r="L137" s="26">
        <v>19302.424571479551</v>
      </c>
      <c r="M137" s="26">
        <v>18282.57869202755</v>
      </c>
      <c r="N137" s="26">
        <v>25456.555571479548</v>
      </c>
      <c r="O137" s="26"/>
      <c r="P137" s="26">
        <v>22777.006839000001</v>
      </c>
      <c r="Q137" s="68">
        <v>9006.9940219999989</v>
      </c>
      <c r="R137" s="68">
        <v>5844.6743170000009</v>
      </c>
      <c r="S137" s="68">
        <v>3435.8629999999998</v>
      </c>
    </row>
    <row r="138" spans="1:19" x14ac:dyDescent="0.2">
      <c r="A138" s="5">
        <v>37103</v>
      </c>
      <c r="B138" s="26">
        <v>1247.704</v>
      </c>
      <c r="C138" s="26">
        <v>3828.6404939999998</v>
      </c>
      <c r="D138" s="26">
        <v>6042.9231270000009</v>
      </c>
      <c r="E138" s="26">
        <v>3393.5137800000002</v>
      </c>
      <c r="F138" s="26">
        <v>4982.0631738999991</v>
      </c>
      <c r="G138" s="26">
        <v>1882.604</v>
      </c>
      <c r="H138" s="26">
        <v>852.8972</v>
      </c>
      <c r="I138" s="26">
        <v>4244.1279999999997</v>
      </c>
      <c r="J138" s="26">
        <v>5076.3450000000003</v>
      </c>
      <c r="K138" s="26">
        <v>14512.78</v>
      </c>
      <c r="L138" s="26">
        <v>19494.84461483988</v>
      </c>
      <c r="M138" s="26">
        <v>18551.816440939881</v>
      </c>
      <c r="N138" s="26">
        <v>25408.359614839879</v>
      </c>
      <c r="O138" s="26"/>
      <c r="P138" s="26">
        <v>22494.905191999998</v>
      </c>
      <c r="Q138" s="68">
        <v>9039.79421</v>
      </c>
      <c r="R138" s="68">
        <v>5757.1814570000006</v>
      </c>
      <c r="S138" s="68">
        <v>3476.4700000000003</v>
      </c>
    </row>
    <row r="139" spans="1:19" x14ac:dyDescent="0.2">
      <c r="A139" s="5">
        <v>37134</v>
      </c>
      <c r="B139" s="26">
        <v>1274.528</v>
      </c>
      <c r="C139" s="26">
        <v>4403.5551169999999</v>
      </c>
      <c r="D139" s="26">
        <v>6128.2780000000002</v>
      </c>
      <c r="E139" s="26">
        <v>3486.1170000000002</v>
      </c>
      <c r="F139" s="26">
        <v>4965.0711630000005</v>
      </c>
      <c r="G139" s="26">
        <v>2022.164</v>
      </c>
      <c r="H139" s="26">
        <v>848.16610000000003</v>
      </c>
      <c r="I139" s="26">
        <v>4173.4210000000003</v>
      </c>
      <c r="J139" s="26">
        <v>5678.0829999999996</v>
      </c>
      <c r="K139" s="26">
        <v>15292.48</v>
      </c>
      <c r="L139" s="26">
        <v>20257.549340626982</v>
      </c>
      <c r="M139" s="26">
        <v>19275.594177626986</v>
      </c>
      <c r="N139" s="26">
        <v>26254.082340626988</v>
      </c>
      <c r="O139" s="26"/>
      <c r="P139" s="26">
        <v>22966.845459</v>
      </c>
      <c r="Q139" s="68">
        <v>9537.8147659999995</v>
      </c>
      <c r="R139" s="68">
        <v>5744.5463179999997</v>
      </c>
      <c r="S139" s="68">
        <v>3498.5739999999996</v>
      </c>
    </row>
    <row r="140" spans="1:19" x14ac:dyDescent="0.2">
      <c r="A140" s="5">
        <v>37164</v>
      </c>
      <c r="B140" s="26">
        <v>1259.2380000000001</v>
      </c>
      <c r="C140" s="26">
        <v>4748.8797089999998</v>
      </c>
      <c r="D140" s="26">
        <v>6280.7049999999999</v>
      </c>
      <c r="E140" s="26">
        <v>3450.5810000000001</v>
      </c>
      <c r="F140" s="26">
        <v>5380.3384629999991</v>
      </c>
      <c r="G140" s="26">
        <v>1778.653</v>
      </c>
      <c r="H140" s="26">
        <v>913.68150000000003</v>
      </c>
      <c r="I140" s="26">
        <v>4483.2969999999996</v>
      </c>
      <c r="J140" s="26">
        <v>6008.1180000000004</v>
      </c>
      <c r="K140" s="26">
        <v>15739.4</v>
      </c>
      <c r="L140" s="26">
        <v>21119.742197569914</v>
      </c>
      <c r="M140" s="26">
        <v>19829.376734569916</v>
      </c>
      <c r="N140" s="26">
        <v>26987.838197569916</v>
      </c>
      <c r="O140" s="26"/>
      <c r="P140" s="26">
        <v>22769.855581</v>
      </c>
      <c r="Q140" s="68">
        <v>8610.3323869999986</v>
      </c>
      <c r="R140" s="68">
        <v>5742.327819000001</v>
      </c>
      <c r="S140" s="68">
        <v>3363.5479999999998</v>
      </c>
    </row>
    <row r="141" spans="1:19" x14ac:dyDescent="0.2">
      <c r="A141" s="5">
        <v>37195</v>
      </c>
      <c r="B141" s="26">
        <v>1235.104</v>
      </c>
      <c r="C141" s="26">
        <v>4876.493559999999</v>
      </c>
      <c r="D141" s="26">
        <v>6442.16662</v>
      </c>
      <c r="E141" s="26">
        <v>3620.7487769999998</v>
      </c>
      <c r="F141" s="26">
        <v>5345.2849410000008</v>
      </c>
      <c r="G141" s="26">
        <v>1587.713</v>
      </c>
      <c r="H141" s="26">
        <v>909.65009999999995</v>
      </c>
      <c r="I141" s="26">
        <v>4431.3829999999998</v>
      </c>
      <c r="J141" s="26">
        <v>6111.598</v>
      </c>
      <c r="K141" s="26">
        <v>16174.51</v>
      </c>
      <c r="L141" s="26">
        <v>21519.79785894513</v>
      </c>
      <c r="M141" s="26">
        <v>20404.388917945129</v>
      </c>
      <c r="N141" s="26">
        <v>27337.328858945129</v>
      </c>
      <c r="O141" s="26"/>
      <c r="P141" s="26">
        <v>22163.838158999999</v>
      </c>
      <c r="Q141" s="68">
        <v>8119.672372</v>
      </c>
      <c r="R141" s="68">
        <v>5785.6164120000012</v>
      </c>
      <c r="S141" s="68">
        <v>3403.5339999999997</v>
      </c>
    </row>
    <row r="142" spans="1:19" x14ac:dyDescent="0.2">
      <c r="A142" s="5">
        <v>37225</v>
      </c>
      <c r="B142" s="26">
        <v>1337.6279999999999</v>
      </c>
      <c r="C142" s="26">
        <v>4508.6726699999999</v>
      </c>
      <c r="D142" s="26">
        <v>6573.4647569999997</v>
      </c>
      <c r="E142" s="26">
        <v>3594.753698</v>
      </c>
      <c r="F142" s="26">
        <v>5794.0072339999997</v>
      </c>
      <c r="G142" s="26">
        <v>1511.998</v>
      </c>
      <c r="H142" s="26">
        <v>973.73720000000003</v>
      </c>
      <c r="I142" s="26">
        <v>4334.7150000000001</v>
      </c>
      <c r="J142" s="26">
        <v>5846.3010000000004</v>
      </c>
      <c r="K142" s="26">
        <v>16014.52</v>
      </c>
      <c r="L142" s="26">
        <v>21808.526403700624</v>
      </c>
      <c r="M142" s="26">
        <v>20375.604169700622</v>
      </c>
      <c r="N142" s="26">
        <v>27649.488403700623</v>
      </c>
      <c r="O142" s="26"/>
      <c r="P142" s="26">
        <v>22351.109625000001</v>
      </c>
      <c r="Q142" s="68">
        <v>8226.2139999999999</v>
      </c>
      <c r="R142" s="68">
        <v>5887.2710000000006</v>
      </c>
      <c r="S142" s="68">
        <v>3448.3789999999999</v>
      </c>
    </row>
    <row r="143" spans="1:19" x14ac:dyDescent="0.2">
      <c r="A143" s="5">
        <v>37256</v>
      </c>
      <c r="B143" s="26">
        <v>1373.4659999999999</v>
      </c>
      <c r="C143" s="26">
        <v>5322.1353459999991</v>
      </c>
      <c r="D143" s="26">
        <v>6634.296245999999</v>
      </c>
      <c r="E143" s="26">
        <v>3869.742041</v>
      </c>
      <c r="F143" s="26">
        <v>4995.4201989999992</v>
      </c>
      <c r="G143" s="26">
        <v>1993.6089999999999</v>
      </c>
      <c r="H143" s="26">
        <v>854.69749999999999</v>
      </c>
      <c r="I143" s="26">
        <v>4839.29</v>
      </c>
      <c r="J143" s="26">
        <v>6695.6019999999999</v>
      </c>
      <c r="K143" s="26">
        <v>17199.64</v>
      </c>
      <c r="L143" s="26">
        <v>22195.059855601532</v>
      </c>
      <c r="M143" s="26">
        <v>21615.165656601534</v>
      </c>
      <c r="N143" s="26">
        <v>28571.953855601532</v>
      </c>
      <c r="O143" s="26"/>
      <c r="P143" s="26">
        <v>23076.030595000004</v>
      </c>
      <c r="Q143" s="68">
        <v>8189.9893810000003</v>
      </c>
      <c r="R143" s="68">
        <v>5930.6062140000004</v>
      </c>
      <c r="S143" s="68">
        <v>3531.5169999999998</v>
      </c>
    </row>
    <row r="144" spans="1:19" x14ac:dyDescent="0.2">
      <c r="A144" s="5">
        <v>37287</v>
      </c>
      <c r="B144" s="26">
        <v>1281.1469999999999</v>
      </c>
      <c r="C144" s="26">
        <v>4602.9034790000005</v>
      </c>
      <c r="D144" s="26">
        <v>6702.3011040000001</v>
      </c>
      <c r="E144" s="26">
        <v>3977.3559999999998</v>
      </c>
      <c r="F144" s="26">
        <v>5325.4989869999999</v>
      </c>
      <c r="G144" s="26">
        <v>1696.145</v>
      </c>
      <c r="H144" s="26">
        <v>910.82659999999998</v>
      </c>
      <c r="I144" s="26">
        <v>4181.9620000000004</v>
      </c>
      <c r="J144" s="26">
        <v>5884.05</v>
      </c>
      <c r="K144" s="26">
        <v>16563.71</v>
      </c>
      <c r="L144" s="26">
        <v>21889.206598293611</v>
      </c>
      <c r="M144" s="26">
        <v>20996.473611293612</v>
      </c>
      <c r="N144" s="26">
        <v>27991.549598293612</v>
      </c>
      <c r="O144" s="26"/>
      <c r="P144" s="26">
        <v>22198.563588999998</v>
      </c>
      <c r="Q144" s="68">
        <v>8111.369999999999</v>
      </c>
      <c r="R144" s="68">
        <v>5925.4422139999997</v>
      </c>
      <c r="S144" s="68">
        <v>3441.3179999999998</v>
      </c>
    </row>
    <row r="145" spans="1:19" x14ac:dyDescent="0.2">
      <c r="A145" s="5">
        <v>37315</v>
      </c>
      <c r="B145" s="26">
        <v>1293.2460000000001</v>
      </c>
      <c r="C145" s="26">
        <v>4525.2925510000005</v>
      </c>
      <c r="D145" s="26">
        <v>6834.1681070000004</v>
      </c>
      <c r="E145" s="26">
        <v>3987.1490729999996</v>
      </c>
      <c r="F145" s="26">
        <v>6074.3537170000009</v>
      </c>
      <c r="G145" s="26">
        <v>1854.751</v>
      </c>
      <c r="H145" s="26">
        <v>1026.4590000000001</v>
      </c>
      <c r="I145" s="26">
        <v>4292.7110000000002</v>
      </c>
      <c r="J145" s="26">
        <v>5818.5389999999998</v>
      </c>
      <c r="K145" s="26">
        <v>16639.86</v>
      </c>
      <c r="L145" s="26">
        <v>22714.209404956866</v>
      </c>
      <c r="M145" s="26">
        <v>21061.496687956864</v>
      </c>
      <c r="N145" s="26">
        <v>28963.237404956864</v>
      </c>
      <c r="O145" s="26"/>
      <c r="P145" s="26">
        <v>22704.740684999997</v>
      </c>
      <c r="Q145" s="68">
        <v>7918.8753959999995</v>
      </c>
      <c r="R145" s="68">
        <v>5934.9989139999998</v>
      </c>
      <c r="S145" s="68">
        <v>3474.51</v>
      </c>
    </row>
    <row r="146" spans="1:19" x14ac:dyDescent="0.2">
      <c r="A146" s="5">
        <v>37346</v>
      </c>
      <c r="B146" s="26">
        <v>1366.114</v>
      </c>
      <c r="C146" s="26">
        <v>5008.7727409999998</v>
      </c>
      <c r="D146" s="26">
        <v>6944.6942099999997</v>
      </c>
      <c r="E146" s="26">
        <v>3937.0688250000003</v>
      </c>
      <c r="F146" s="26">
        <v>4883.7220550000002</v>
      </c>
      <c r="G146" s="26">
        <v>2015.7950000000001</v>
      </c>
      <c r="H146" s="26">
        <v>858.09910000000002</v>
      </c>
      <c r="I146" s="26">
        <v>4562.4340000000002</v>
      </c>
      <c r="J146" s="26">
        <v>6374.8869999999997</v>
      </c>
      <c r="K146" s="26">
        <v>17256.650000000001</v>
      </c>
      <c r="L146" s="26">
        <v>22140.371822195681</v>
      </c>
      <c r="M146" s="26">
        <v>21476.840767195677</v>
      </c>
      <c r="N146" s="26">
        <v>28349.031822195677</v>
      </c>
      <c r="O146" s="26"/>
      <c r="P146" s="26">
        <v>22832.983635999997</v>
      </c>
      <c r="Q146" s="68">
        <v>7827.9565789999997</v>
      </c>
      <c r="R146" s="68">
        <v>5767.0341819999994</v>
      </c>
      <c r="S146" s="68">
        <v>3532.6390000000006</v>
      </c>
    </row>
    <row r="147" spans="1:19" x14ac:dyDescent="0.2">
      <c r="A147" s="5">
        <v>37376</v>
      </c>
      <c r="B147" s="26">
        <v>1332.855</v>
      </c>
      <c r="C147" s="26">
        <v>4880.1411769999995</v>
      </c>
      <c r="D147" s="26">
        <v>6908.7315970000009</v>
      </c>
      <c r="E147" s="26">
        <v>3746.4265019999998</v>
      </c>
      <c r="F147" s="26">
        <v>6015.3056789999991</v>
      </c>
      <c r="G147" s="26">
        <v>1878.3040000000001</v>
      </c>
      <c r="H147" s="26">
        <v>1049.588</v>
      </c>
      <c r="I147" s="26">
        <v>4323.03</v>
      </c>
      <c r="J147" s="26">
        <v>6212.9960000000001</v>
      </c>
      <c r="K147" s="26">
        <v>16868.150000000001</v>
      </c>
      <c r="L147" s="26">
        <v>22883.459930555415</v>
      </c>
      <c r="M147" s="26">
        <v>21166.851251555418</v>
      </c>
      <c r="N147" s="26">
        <v>29050.612930555413</v>
      </c>
      <c r="O147" s="26"/>
      <c r="P147" s="26">
        <v>22991.676406999999</v>
      </c>
      <c r="Q147" s="68">
        <v>7905.5676759999997</v>
      </c>
      <c r="R147" s="68">
        <v>5876.1124060000002</v>
      </c>
      <c r="S147" s="68">
        <v>3537.0819999999999</v>
      </c>
    </row>
    <row r="148" spans="1:19" x14ac:dyDescent="0.2">
      <c r="A148" s="5">
        <v>37407</v>
      </c>
      <c r="B148" s="26">
        <v>1386.2249999999999</v>
      </c>
      <c r="C148" s="26">
        <v>4564.6868289999993</v>
      </c>
      <c r="D148" s="26">
        <v>6924.8268369999996</v>
      </c>
      <c r="E148" s="26">
        <v>3744.5001360000001</v>
      </c>
      <c r="F148" s="26">
        <v>5585.729597999999</v>
      </c>
      <c r="G148" s="26">
        <v>1784.7809999999999</v>
      </c>
      <c r="H148" s="26">
        <v>996.50829999999996</v>
      </c>
      <c r="I148" s="26">
        <v>4346.8119999999999</v>
      </c>
      <c r="J148" s="26">
        <v>5950.9120000000003</v>
      </c>
      <c r="K148" s="26">
        <v>16620.240000000002</v>
      </c>
      <c r="L148" s="26">
        <v>22205.968359117884</v>
      </c>
      <c r="M148" s="26">
        <v>21015.648761117889</v>
      </c>
      <c r="N148" s="26">
        <v>28376.400359117888</v>
      </c>
      <c r="O148" s="26"/>
      <c r="P148" s="26">
        <v>23151.689130999999</v>
      </c>
      <c r="Q148" s="68">
        <v>8113.1306769999992</v>
      </c>
      <c r="R148" s="68">
        <v>5900.4003289999991</v>
      </c>
      <c r="S148" s="68">
        <v>3590.837</v>
      </c>
    </row>
    <row r="149" spans="1:19" x14ac:dyDescent="0.2">
      <c r="A149" s="5">
        <v>37437</v>
      </c>
      <c r="B149" s="26">
        <v>1380.3019999999999</v>
      </c>
      <c r="C149" s="26">
        <v>4754.2522230000004</v>
      </c>
      <c r="D149" s="26">
        <v>6975.5417070000003</v>
      </c>
      <c r="E149" s="26">
        <v>3812.0924769999997</v>
      </c>
      <c r="F149" s="26">
        <v>5130.7400710000002</v>
      </c>
      <c r="G149" s="26">
        <v>1669.451</v>
      </c>
      <c r="H149" s="26">
        <v>919.42139999999995</v>
      </c>
      <c r="I149" s="26">
        <v>4624.5540000000001</v>
      </c>
      <c r="J149" s="26">
        <v>6134.5540000000001</v>
      </c>
      <c r="K149" s="26">
        <v>16922.189999999999</v>
      </c>
      <c r="L149" s="26">
        <v>22052.928431281402</v>
      </c>
      <c r="M149" s="26">
        <v>21350.4133602814</v>
      </c>
      <c r="N149" s="26">
        <v>28140.911431281402</v>
      </c>
      <c r="O149" s="26"/>
      <c r="P149" s="26">
        <v>23117.415328000003</v>
      </c>
      <c r="Q149" s="68">
        <v>8218.7882879999997</v>
      </c>
      <c r="R149" s="68">
        <v>5932.2499150000003</v>
      </c>
      <c r="S149" s="68">
        <v>3595.3410000000003</v>
      </c>
    </row>
    <row r="150" spans="1:19" x14ac:dyDescent="0.2">
      <c r="A150" s="5">
        <v>37468</v>
      </c>
      <c r="B150" s="26">
        <v>1352.1769999999999</v>
      </c>
      <c r="C150" s="26">
        <v>4359.9935830000004</v>
      </c>
      <c r="D150" s="26">
        <v>6853.821672</v>
      </c>
      <c r="E150" s="26">
        <v>3652.2176760000002</v>
      </c>
      <c r="F150" s="26">
        <v>4870.5289240000011</v>
      </c>
      <c r="G150" s="26">
        <v>1706.21</v>
      </c>
      <c r="H150" s="26">
        <v>877.33119999999997</v>
      </c>
      <c r="I150" s="26">
        <v>4158.58</v>
      </c>
      <c r="J150" s="26">
        <v>5712.17</v>
      </c>
      <c r="K150" s="26">
        <v>16218.21</v>
      </c>
      <c r="L150" s="26">
        <v>21088.738876255495</v>
      </c>
      <c r="M150" s="26">
        <v>20474.105952255493</v>
      </c>
      <c r="N150" s="26">
        <v>27041.145876255494</v>
      </c>
      <c r="O150" s="26"/>
      <c r="P150" s="26">
        <v>23268.277323999999</v>
      </c>
      <c r="Q150" s="68">
        <v>8278.506378</v>
      </c>
      <c r="R150" s="68">
        <v>5869.167821</v>
      </c>
      <c r="S150" s="68">
        <v>3666.2430000000004</v>
      </c>
    </row>
    <row r="151" spans="1:19" x14ac:dyDescent="0.2">
      <c r="A151" s="5">
        <v>37499</v>
      </c>
      <c r="B151" s="26">
        <v>1403.4580000000001</v>
      </c>
      <c r="C151" s="26">
        <v>4695.5762869999999</v>
      </c>
      <c r="D151" s="26">
        <v>6817.1881840000005</v>
      </c>
      <c r="E151" s="26">
        <v>3776.3434040000002</v>
      </c>
      <c r="F151" s="26">
        <v>6411.7567559999998</v>
      </c>
      <c r="G151" s="26">
        <v>1763.080016096</v>
      </c>
      <c r="H151" s="26">
        <v>1110.3630000000001</v>
      </c>
      <c r="I151" s="26">
        <v>4537.0720000000001</v>
      </c>
      <c r="J151" s="26">
        <v>6099.0339999999997</v>
      </c>
      <c r="K151" s="26">
        <v>16692.57</v>
      </c>
      <c r="L151" s="26">
        <v>23104.322631835417</v>
      </c>
      <c r="M151" s="26">
        <v>20828.134875835418</v>
      </c>
      <c r="N151" s="26">
        <v>28993.162647931415</v>
      </c>
      <c r="O151" s="26"/>
      <c r="P151" s="26">
        <v>23171.579255000001</v>
      </c>
      <c r="Q151" s="68">
        <v>8141.9890460000006</v>
      </c>
      <c r="R151" s="68">
        <v>5961.241959</v>
      </c>
      <c r="S151" s="68">
        <v>3715.4669999999996</v>
      </c>
    </row>
    <row r="152" spans="1:19" x14ac:dyDescent="0.2">
      <c r="A152" s="5">
        <v>37529</v>
      </c>
      <c r="B152" s="26">
        <v>1401.184</v>
      </c>
      <c r="C152" s="26">
        <v>5149.4976849999994</v>
      </c>
      <c r="D152" s="26">
        <v>6792.0150000000003</v>
      </c>
      <c r="E152" s="26">
        <v>3697.2870000000003</v>
      </c>
      <c r="F152" s="26">
        <v>4814.9902610000008</v>
      </c>
      <c r="G152" s="26">
        <v>1746.5830160960002</v>
      </c>
      <c r="H152" s="26">
        <v>854.17409999999995</v>
      </c>
      <c r="I152" s="26">
        <v>4319.1440000000002</v>
      </c>
      <c r="J152" s="26">
        <v>6550.6819999999998</v>
      </c>
      <c r="K152" s="26">
        <v>17039.98</v>
      </c>
      <c r="L152" s="26">
        <v>21854.973988827609</v>
      </c>
      <c r="M152" s="26">
        <v>21146.931727827607</v>
      </c>
      <c r="N152" s="26">
        <v>27706.070004923604</v>
      </c>
      <c r="O152" s="26"/>
      <c r="P152" s="26">
        <v>23379.320250000001</v>
      </c>
      <c r="Q152" s="68">
        <v>8492.996000000001</v>
      </c>
      <c r="R152" s="68">
        <v>5811.3009999999995</v>
      </c>
      <c r="S152" s="68">
        <v>3752.6960000000004</v>
      </c>
    </row>
    <row r="153" spans="1:19" x14ac:dyDescent="0.2">
      <c r="A153" s="5">
        <v>37560</v>
      </c>
      <c r="B153" s="26">
        <v>1402.3230000000001</v>
      </c>
      <c r="C153" s="26">
        <v>4978.491051</v>
      </c>
      <c r="D153" s="26">
        <v>6792.8712579999992</v>
      </c>
      <c r="E153" s="26">
        <v>3472.8558320000002</v>
      </c>
      <c r="F153" s="26">
        <v>5083.7928420000007</v>
      </c>
      <c r="G153" s="26">
        <v>1863.177129096</v>
      </c>
      <c r="H153" s="26">
        <v>897.06200000000001</v>
      </c>
      <c r="I153" s="26">
        <v>4447.5140000000001</v>
      </c>
      <c r="J153" s="26">
        <v>6380.8140000000003</v>
      </c>
      <c r="K153" s="26">
        <v>16646.54</v>
      </c>
      <c r="L153" s="26">
        <v>21730.33393502637</v>
      </c>
      <c r="M153" s="26">
        <v>20525.331093026369</v>
      </c>
      <c r="N153" s="26">
        <v>27470.310064122368</v>
      </c>
      <c r="O153" s="26"/>
      <c r="P153" s="26">
        <v>22558.204452999998</v>
      </c>
      <c r="Q153" s="68">
        <v>8545.7178189999995</v>
      </c>
      <c r="R153" s="68">
        <v>5795.9306339999994</v>
      </c>
      <c r="S153" s="68">
        <v>3760.9539999999997</v>
      </c>
    </row>
    <row r="154" spans="1:19" x14ac:dyDescent="0.2">
      <c r="A154" s="5">
        <v>37590</v>
      </c>
      <c r="B154" s="26">
        <v>1485.26</v>
      </c>
      <c r="C154" s="26">
        <v>5108.1275699999987</v>
      </c>
      <c r="D154" s="26">
        <v>6860.6842910000005</v>
      </c>
      <c r="E154" s="26">
        <v>3548.8117480000001</v>
      </c>
      <c r="F154" s="26">
        <v>6168.9440480000003</v>
      </c>
      <c r="G154" s="26">
        <v>1495.891129096</v>
      </c>
      <c r="H154" s="26">
        <v>1083.127</v>
      </c>
      <c r="I154" s="26">
        <v>4591.7889999999998</v>
      </c>
      <c r="J154" s="26">
        <v>6593.3879999999999</v>
      </c>
      <c r="K154" s="26">
        <v>17002.88</v>
      </c>
      <c r="L154" s="26">
        <v>23171.82764724582</v>
      </c>
      <c r="M154" s="26">
        <v>20955.820599245821</v>
      </c>
      <c r="N154" s="26">
        <v>28618.664776341819</v>
      </c>
      <c r="O154" s="26"/>
      <c r="P154" s="26">
        <v>22646.252930999999</v>
      </c>
      <c r="Q154" s="68">
        <v>8623.9932369999988</v>
      </c>
      <c r="R154" s="68">
        <v>5838.3626940000004</v>
      </c>
      <c r="S154" s="68">
        <v>3809.9610000000002</v>
      </c>
    </row>
    <row r="155" spans="1:19" x14ac:dyDescent="0.2">
      <c r="A155" s="5">
        <v>37621</v>
      </c>
      <c r="B155" s="26">
        <v>1501.8009999999999</v>
      </c>
      <c r="C155" s="26">
        <v>5829.7785869999998</v>
      </c>
      <c r="D155" s="26">
        <v>6778.6618870000002</v>
      </c>
      <c r="E155" s="26">
        <v>3399.874953</v>
      </c>
      <c r="F155" s="26">
        <v>5513.0933299999997</v>
      </c>
      <c r="G155" s="26">
        <v>1520.7329999999999</v>
      </c>
      <c r="H155" s="26">
        <v>987.13350000000003</v>
      </c>
      <c r="I155" s="26">
        <v>4573.4340000000002</v>
      </c>
      <c r="J155" s="26">
        <v>7331.58</v>
      </c>
      <c r="K155" s="26">
        <v>17510.12</v>
      </c>
      <c r="L155" s="26">
        <v>23023.209753173858</v>
      </c>
      <c r="M155" s="26">
        <v>21495.606423173856</v>
      </c>
      <c r="N155" s="26">
        <v>28527.441753173855</v>
      </c>
      <c r="O155" s="26"/>
      <c r="P155" s="26">
        <v>22993.690999999999</v>
      </c>
      <c r="Q155" s="68">
        <v>8910.3610000000008</v>
      </c>
      <c r="R155" s="68">
        <v>6015.576</v>
      </c>
      <c r="S155" s="68">
        <v>3796.7080000000001</v>
      </c>
    </row>
    <row r="156" spans="1:19" x14ac:dyDescent="0.2">
      <c r="A156" s="5">
        <v>37652</v>
      </c>
      <c r="B156" s="26">
        <v>1450.9090000000001</v>
      </c>
      <c r="C156" s="26">
        <v>5464.8577380000006</v>
      </c>
      <c r="D156" s="26">
        <v>6805.7778530000005</v>
      </c>
      <c r="E156" s="26">
        <v>3348.7759169999999</v>
      </c>
      <c r="F156" s="26">
        <v>5697.4502259999999</v>
      </c>
      <c r="G156" s="26">
        <v>1520.8240000000001</v>
      </c>
      <c r="H156" s="26">
        <v>984.98860000000002</v>
      </c>
      <c r="I156" s="26">
        <v>4553.2219999999998</v>
      </c>
      <c r="J156" s="26">
        <v>6915.7669999999998</v>
      </c>
      <c r="K156" s="26">
        <v>17070.32</v>
      </c>
      <c r="L156" s="26">
        <v>22767.770674513613</v>
      </c>
      <c r="M156" s="26">
        <v>21059.156448513611</v>
      </c>
      <c r="N156" s="26">
        <v>28264.495674513611</v>
      </c>
      <c r="O156" s="26"/>
      <c r="P156" s="26">
        <v>22368.364309000001</v>
      </c>
      <c r="Q156" s="68">
        <v>8439.3803029999999</v>
      </c>
      <c r="R156" s="68">
        <v>5901.9890059999998</v>
      </c>
      <c r="S156" s="68">
        <v>3840.998</v>
      </c>
    </row>
    <row r="157" spans="1:19" x14ac:dyDescent="0.2">
      <c r="A157" s="5">
        <v>37680</v>
      </c>
      <c r="B157" s="26">
        <v>1550.633</v>
      </c>
      <c r="C157" s="26">
        <v>5090.6501779999999</v>
      </c>
      <c r="D157" s="26">
        <v>6870.0855490000004</v>
      </c>
      <c r="E157" s="26">
        <v>3196.7389589999998</v>
      </c>
      <c r="F157" s="26">
        <v>5770.5601109999998</v>
      </c>
      <c r="G157" s="26">
        <v>1584</v>
      </c>
      <c r="H157" s="26">
        <v>1009.468</v>
      </c>
      <c r="I157" s="26">
        <v>5052.9669999999996</v>
      </c>
      <c r="J157" s="26">
        <v>6641.2830000000004</v>
      </c>
      <c r="K157" s="26">
        <v>16708.11</v>
      </c>
      <c r="L157" s="26">
        <v>22478.667815657682</v>
      </c>
      <c r="M157" s="26">
        <v>20727.858704657683</v>
      </c>
      <c r="N157" s="26">
        <v>28080.41081565768</v>
      </c>
      <c r="O157" s="26"/>
      <c r="P157" s="26">
        <v>22751.844295999999</v>
      </c>
      <c r="Q157" s="68">
        <v>8829.081741</v>
      </c>
      <c r="R157" s="68">
        <v>5914.2304299999996</v>
      </c>
      <c r="S157" s="68">
        <v>3846.25</v>
      </c>
    </row>
    <row r="158" spans="1:19" x14ac:dyDescent="0.2">
      <c r="A158" s="5">
        <v>37711</v>
      </c>
      <c r="B158" s="26">
        <v>1521.9059999999999</v>
      </c>
      <c r="C158" s="26">
        <v>4820.513817</v>
      </c>
      <c r="D158" s="26">
        <v>7449.136712999999</v>
      </c>
      <c r="E158" s="26">
        <v>3072.7337280000002</v>
      </c>
      <c r="F158" s="26">
        <v>5309.9328779999996</v>
      </c>
      <c r="G158" s="26">
        <v>1589.2239999999999</v>
      </c>
      <c r="H158" s="26">
        <v>945.50760000000002</v>
      </c>
      <c r="I158" s="26">
        <v>4791.1509999999998</v>
      </c>
      <c r="J158" s="26">
        <v>6342.42</v>
      </c>
      <c r="K158" s="26">
        <v>16864.29</v>
      </c>
      <c r="L158" s="26">
        <v>22174.223084097226</v>
      </c>
      <c r="M158" s="26">
        <v>20864.991089097224</v>
      </c>
      <c r="N158" s="26">
        <v>27750.091967097222</v>
      </c>
      <c r="O158" s="26"/>
      <c r="P158" s="26">
        <v>24005.364125</v>
      </c>
      <c r="Q158" s="68">
        <v>8830.3880000000008</v>
      </c>
      <c r="R158" s="68">
        <v>5825.1759999999995</v>
      </c>
      <c r="S158" s="68">
        <v>3916.739</v>
      </c>
    </row>
    <row r="159" spans="1:19" x14ac:dyDescent="0.2">
      <c r="A159" s="5">
        <v>37741</v>
      </c>
      <c r="B159" s="26">
        <v>1510.8219999999999</v>
      </c>
      <c r="C159" s="26">
        <v>4451.6612430000005</v>
      </c>
      <c r="D159" s="26">
        <v>7446.5037119999997</v>
      </c>
      <c r="E159" s="26">
        <v>3005.9679969999997</v>
      </c>
      <c r="F159" s="26">
        <v>5699.4363159999994</v>
      </c>
      <c r="G159" s="26">
        <v>1501.6179999999999</v>
      </c>
      <c r="H159" s="26">
        <v>1003.196</v>
      </c>
      <c r="I159" s="26">
        <v>4472.4570000000003</v>
      </c>
      <c r="J159" s="26">
        <v>5962.4830000000002</v>
      </c>
      <c r="K159" s="26">
        <v>16414.96</v>
      </c>
      <c r="L159" s="26">
        <v>22114.39121418988</v>
      </c>
      <c r="M159" s="26">
        <v>20557.75589818988</v>
      </c>
      <c r="N159" s="26">
        <v>27756.506214189878</v>
      </c>
      <c r="O159" s="26"/>
      <c r="P159" s="26">
        <v>23715.404023999996</v>
      </c>
      <c r="Q159" s="68">
        <v>8785.7583070000001</v>
      </c>
      <c r="R159" s="68">
        <v>5802.4017170000006</v>
      </c>
      <c r="S159" s="68">
        <v>3934.0680000000002</v>
      </c>
    </row>
    <row r="160" spans="1:19" x14ac:dyDescent="0.2">
      <c r="A160" s="5">
        <v>37772</v>
      </c>
      <c r="B160" s="26">
        <v>1562.4690000000001</v>
      </c>
      <c r="C160" s="26">
        <v>4617.2857229999991</v>
      </c>
      <c r="D160" s="26">
        <v>7504.7688870000002</v>
      </c>
      <c r="E160" s="26">
        <v>3126.7808719999998</v>
      </c>
      <c r="F160" s="26">
        <v>5484.0859820000005</v>
      </c>
      <c r="G160" s="26">
        <v>1723.905</v>
      </c>
      <c r="H160" s="26">
        <v>975.47469999999998</v>
      </c>
      <c r="I160" s="26">
        <v>4693.0259999999998</v>
      </c>
      <c r="J160" s="26">
        <v>6179.7550000000001</v>
      </c>
      <c r="K160" s="26">
        <v>16811.3</v>
      </c>
      <c r="L160" s="26">
        <v>22295.390432645094</v>
      </c>
      <c r="M160" s="26">
        <v>20788.123450645093</v>
      </c>
      <c r="N160" s="26">
        <v>27993.815432645093</v>
      </c>
      <c r="O160" s="26"/>
      <c r="P160" s="26">
        <v>23622.857658000001</v>
      </c>
      <c r="Q160" s="68">
        <v>8868.0904399999999</v>
      </c>
      <c r="R160" s="68">
        <v>5620.0812179999994</v>
      </c>
      <c r="S160" s="68">
        <v>4026.4920000000002</v>
      </c>
    </row>
    <row r="161" spans="1:19" x14ac:dyDescent="0.2">
      <c r="A161" s="5">
        <v>37802</v>
      </c>
      <c r="B161" s="26">
        <v>1543.4359999999999</v>
      </c>
      <c r="C161" s="26">
        <v>4966.3197670000009</v>
      </c>
      <c r="D161" s="26">
        <v>7483.1106850000006</v>
      </c>
      <c r="E161" s="26">
        <v>3089.3060260000002</v>
      </c>
      <c r="F161" s="26">
        <v>6266.561393</v>
      </c>
      <c r="G161" s="26">
        <v>2009.3009999999999</v>
      </c>
      <c r="H161" s="26">
        <v>1088.846</v>
      </c>
      <c r="I161" s="26">
        <v>5283.4459999999999</v>
      </c>
      <c r="J161" s="26">
        <v>6509.7560000000003</v>
      </c>
      <c r="K161" s="26">
        <v>17082.169999999998</v>
      </c>
      <c r="L161" s="26">
        <v>23348.733836753559</v>
      </c>
      <c r="M161" s="26">
        <v>21065.347443753559</v>
      </c>
      <c r="N161" s="26">
        <v>29338.915836753557</v>
      </c>
      <c r="O161" s="26"/>
      <c r="P161" s="26">
        <v>23526.130541600003</v>
      </c>
      <c r="Q161" s="68">
        <v>8822.9510000000009</v>
      </c>
      <c r="R161" s="68">
        <v>5511.6202439999997</v>
      </c>
      <c r="S161" s="68">
        <v>4183.6850000000004</v>
      </c>
    </row>
    <row r="162" spans="1:19" x14ac:dyDescent="0.2">
      <c r="A162" s="5">
        <v>37833</v>
      </c>
      <c r="B162" s="26">
        <v>1567.2550000000001</v>
      </c>
      <c r="C162" s="26">
        <v>4943.5540430000001</v>
      </c>
      <c r="D162" s="26">
        <v>7504.9970539999995</v>
      </c>
      <c r="E162" s="26">
        <v>3005.5665940000004</v>
      </c>
      <c r="F162" s="26">
        <v>6017.5377850000004</v>
      </c>
      <c r="G162" s="26">
        <v>1895.1185320000002</v>
      </c>
      <c r="H162" s="26">
        <v>1029.3810000000001</v>
      </c>
      <c r="I162" s="26">
        <v>4895.893</v>
      </c>
      <c r="J162" s="26">
        <v>6510.8090000000002</v>
      </c>
      <c r="K162" s="26">
        <v>17021.37</v>
      </c>
      <c r="L162" s="26">
        <v>23038.910486860445</v>
      </c>
      <c r="M162" s="26">
        <v>21166.106701860444</v>
      </c>
      <c r="N162" s="26">
        <v>29072.851018860445</v>
      </c>
      <c r="O162" s="26"/>
      <c r="P162" s="26">
        <v>24267.970999999998</v>
      </c>
      <c r="Q162" s="68">
        <v>9229.6319999999996</v>
      </c>
      <c r="R162" s="68">
        <v>5482.3040000000001</v>
      </c>
      <c r="S162" s="68">
        <v>4356.3169999999991</v>
      </c>
    </row>
    <row r="163" spans="1:19" x14ac:dyDescent="0.2">
      <c r="A163" s="5">
        <v>37864</v>
      </c>
      <c r="B163" s="26">
        <v>1611.066</v>
      </c>
      <c r="C163" s="26">
        <v>5879.7584023400004</v>
      </c>
      <c r="D163" s="26">
        <v>8023.2110000000002</v>
      </c>
      <c r="E163" s="26">
        <v>3638.97</v>
      </c>
      <c r="F163" s="26">
        <v>4409.79367</v>
      </c>
      <c r="G163" s="26">
        <v>1898.049</v>
      </c>
      <c r="H163" s="26">
        <v>831.2953</v>
      </c>
      <c r="I163" s="26">
        <v>4984.9650000000001</v>
      </c>
      <c r="J163" s="26">
        <v>7490.8239999999996</v>
      </c>
      <c r="K163" s="26">
        <v>19153.009999999998</v>
      </c>
      <c r="L163" s="26">
        <v>23562.799041048038</v>
      </c>
      <c r="M163" s="26">
        <v>23383.334371048037</v>
      </c>
      <c r="N163" s="26">
        <v>29685.343041048036</v>
      </c>
      <c r="O163" s="26"/>
      <c r="P163" s="26">
        <v>24534.00819</v>
      </c>
      <c r="Q163" s="68">
        <v>9519.0750019999996</v>
      </c>
      <c r="R163" s="68">
        <v>5512.023188000001</v>
      </c>
      <c r="S163" s="68">
        <v>4338.4449999999997</v>
      </c>
    </row>
    <row r="164" spans="1:19" x14ac:dyDescent="0.2">
      <c r="A164" s="5">
        <v>37894</v>
      </c>
      <c r="B164" s="26">
        <v>1556.806</v>
      </c>
      <c r="C164" s="26">
        <v>6332.2020000000002</v>
      </c>
      <c r="D164" s="26">
        <v>8009.6309999999994</v>
      </c>
      <c r="E164" s="26">
        <v>3767.433</v>
      </c>
      <c r="F164" s="26">
        <v>4110.329439000001</v>
      </c>
      <c r="G164" s="26">
        <v>1570.3353459999998</v>
      </c>
      <c r="H164" s="26">
        <v>767.48080000000004</v>
      </c>
      <c r="I164" s="26">
        <v>5291.2669999999998</v>
      </c>
      <c r="J164" s="26">
        <v>7889.0079999999998</v>
      </c>
      <c r="K164" s="26">
        <v>19666.07</v>
      </c>
      <c r="L164" s="26">
        <v>23776.401441048492</v>
      </c>
      <c r="M164" s="26">
        <v>23855.27800204849</v>
      </c>
      <c r="N164" s="26">
        <v>29529.86778704849</v>
      </c>
      <c r="O164" s="26"/>
      <c r="P164" s="26">
        <v>24653.530486</v>
      </c>
      <c r="Q164" s="68">
        <v>9710.9476510000004</v>
      </c>
      <c r="R164" s="68">
        <v>5489.8348349999997</v>
      </c>
      <c r="S164" s="68">
        <v>4395.5450000000001</v>
      </c>
    </row>
    <row r="165" spans="1:19" x14ac:dyDescent="0.2">
      <c r="A165" s="5">
        <v>37925</v>
      </c>
      <c r="B165" s="26">
        <v>1608.0709999999999</v>
      </c>
      <c r="C165" s="26">
        <v>6273.7402119999997</v>
      </c>
      <c r="D165" s="26">
        <v>7924.2529999999997</v>
      </c>
      <c r="E165" s="26">
        <v>3626.6273120000001</v>
      </c>
      <c r="F165" s="26">
        <v>4645.6377460000003</v>
      </c>
      <c r="G165" s="26">
        <v>1525.5795800000001</v>
      </c>
      <c r="H165" s="26">
        <v>849.77009999999996</v>
      </c>
      <c r="I165" s="26">
        <v>4888.1059999999998</v>
      </c>
      <c r="J165" s="26">
        <v>7881.8109999999997</v>
      </c>
      <c r="K165" s="26">
        <v>19432.689999999999</v>
      </c>
      <c r="L165" s="26">
        <v>24078.329230777283</v>
      </c>
      <c r="M165" s="26">
        <v>23440.902484777285</v>
      </c>
      <c r="N165" s="26">
        <v>29608.128810777285</v>
      </c>
      <c r="O165" s="26"/>
      <c r="P165" s="26">
        <v>24545.703969999999</v>
      </c>
      <c r="Q165" s="68">
        <v>9822.8695090000001</v>
      </c>
      <c r="R165" s="68">
        <v>5628.9334610000005</v>
      </c>
      <c r="S165" s="68">
        <v>4349.5230000000001</v>
      </c>
    </row>
    <row r="166" spans="1:19" x14ac:dyDescent="0.2">
      <c r="A166" s="5">
        <v>37955</v>
      </c>
      <c r="B166" s="26">
        <v>1676.921</v>
      </c>
      <c r="C166" s="26">
        <v>6877.0269580000004</v>
      </c>
      <c r="D166" s="26">
        <v>8011.1940000000004</v>
      </c>
      <c r="E166" s="26">
        <v>3636.587</v>
      </c>
      <c r="F166" s="26">
        <v>4834.2232880000001</v>
      </c>
      <c r="G166" s="26">
        <v>1452.673</v>
      </c>
      <c r="H166" s="26">
        <v>877.73680000000002</v>
      </c>
      <c r="I166" s="26">
        <v>4652.1959999999999</v>
      </c>
      <c r="J166" s="26">
        <v>8553.9480000000003</v>
      </c>
      <c r="K166" s="26">
        <v>20201.73</v>
      </c>
      <c r="L166" s="26">
        <v>25035.952263776489</v>
      </c>
      <c r="M166" s="26">
        <v>24431.081975776488</v>
      </c>
      <c r="N166" s="26">
        <v>30713.877263776489</v>
      </c>
      <c r="O166" s="26"/>
      <c r="P166" s="26">
        <v>24994.607391999998</v>
      </c>
      <c r="Q166" s="68">
        <v>10205.066392000001</v>
      </c>
      <c r="R166" s="68">
        <v>5706.9580559999995</v>
      </c>
      <c r="S166" s="68">
        <v>4563.6969440000003</v>
      </c>
    </row>
    <row r="167" spans="1:19" x14ac:dyDescent="0.2">
      <c r="A167" s="5">
        <v>37986</v>
      </c>
      <c r="B167" s="26">
        <v>1708.5840000000001</v>
      </c>
      <c r="C167" s="26">
        <v>5600.8406392999996</v>
      </c>
      <c r="D167" s="26">
        <v>8264.2380000000012</v>
      </c>
      <c r="E167" s="26">
        <v>3019.6080000000002</v>
      </c>
      <c r="F167" s="26">
        <v>4296.1387460000005</v>
      </c>
      <c r="G167" s="26">
        <v>1826.9880000000001</v>
      </c>
      <c r="H167" s="26">
        <v>976.3777</v>
      </c>
      <c r="I167" s="26">
        <v>4663.8410000000003</v>
      </c>
      <c r="J167" s="26">
        <v>7309.4250000000002</v>
      </c>
      <c r="K167" s="26">
        <v>18593.27</v>
      </c>
      <c r="L167" s="26">
        <v>22889.409440018018</v>
      </c>
      <c r="M167" s="26">
        <v>22619.214694018017</v>
      </c>
      <c r="N167" s="26">
        <v>28738.038440018019</v>
      </c>
      <c r="O167" s="26"/>
      <c r="P167" s="26">
        <v>24609.472000000002</v>
      </c>
      <c r="Q167" s="68">
        <v>9684.5959999999995</v>
      </c>
      <c r="R167" s="68">
        <v>6212.2628290000002</v>
      </c>
      <c r="S167" s="68">
        <v>4079.3191710000001</v>
      </c>
    </row>
    <row r="168" spans="1:19" x14ac:dyDescent="0.2">
      <c r="A168" s="5">
        <v>38017</v>
      </c>
      <c r="B168" s="26">
        <v>1645.6110000000001</v>
      </c>
      <c r="C168" s="26">
        <v>7324.6133186400002</v>
      </c>
      <c r="D168" s="26">
        <v>6072.932511</v>
      </c>
      <c r="E168" s="26">
        <v>3214.0786289999996</v>
      </c>
      <c r="F168" s="26">
        <v>5521.7411819999988</v>
      </c>
      <c r="G168" s="26">
        <v>1837.721984</v>
      </c>
      <c r="H168" s="26">
        <v>1103.058</v>
      </c>
      <c r="I168" s="26">
        <v>4388.915</v>
      </c>
      <c r="J168" s="26">
        <v>8970.2250000000004</v>
      </c>
      <c r="K168" s="26">
        <v>18257.240000000002</v>
      </c>
      <c r="L168" s="26">
        <v>23778.976602508283</v>
      </c>
      <c r="M168" s="26">
        <v>22445.130420508285</v>
      </c>
      <c r="N168" s="26">
        <v>29800.374586508282</v>
      </c>
      <c r="O168" s="26"/>
      <c r="P168" s="26">
        <v>24900.421234000001</v>
      </c>
      <c r="Q168" s="68">
        <v>9253.574574000002</v>
      </c>
      <c r="R168" s="68">
        <v>6575.9436599999999</v>
      </c>
      <c r="S168" s="68">
        <v>4245.335</v>
      </c>
    </row>
    <row r="169" spans="1:19" x14ac:dyDescent="0.2">
      <c r="A169" s="5">
        <v>38046</v>
      </c>
      <c r="B169" s="26">
        <v>1741.338</v>
      </c>
      <c r="C169" s="26">
        <v>7108.2473223400002</v>
      </c>
      <c r="D169" s="26">
        <v>6193.0679470000005</v>
      </c>
      <c r="E169" s="26">
        <v>3204.5978919999998</v>
      </c>
      <c r="F169" s="26">
        <v>5715.3596409999991</v>
      </c>
      <c r="G169" s="26">
        <v>2530.1085109999999</v>
      </c>
      <c r="H169" s="26">
        <v>1014.631</v>
      </c>
      <c r="I169" s="26">
        <v>4264.4030000000002</v>
      </c>
      <c r="J169" s="26">
        <v>8849.5849999999991</v>
      </c>
      <c r="K169" s="26">
        <v>18247.25</v>
      </c>
      <c r="L169" s="26">
        <v>23962.610870722263</v>
      </c>
      <c r="M169" s="26">
        <v>22124.108229722264</v>
      </c>
      <c r="N169" s="26">
        <v>30365.360381722261</v>
      </c>
      <c r="O169" s="26"/>
      <c r="P169" s="26">
        <v>26150.597974</v>
      </c>
      <c r="Q169" s="68">
        <v>9503.0471740000012</v>
      </c>
      <c r="R169" s="68">
        <v>6732.4107999999997</v>
      </c>
      <c r="S169" s="68">
        <v>4211.6019999999999</v>
      </c>
    </row>
    <row r="170" spans="1:19" x14ac:dyDescent="0.2">
      <c r="A170" s="5">
        <v>38077</v>
      </c>
      <c r="B170" s="26">
        <v>1681.3119999999999</v>
      </c>
      <c r="C170" s="26">
        <v>5869.3679991700001</v>
      </c>
      <c r="D170" s="26">
        <v>8432.9300740000017</v>
      </c>
      <c r="E170" s="26">
        <v>2957.5462480000001</v>
      </c>
      <c r="F170" s="26">
        <v>7552.0563429000013</v>
      </c>
      <c r="G170" s="26">
        <v>2700.1777299999999</v>
      </c>
      <c r="H170" s="26">
        <v>1335.712</v>
      </c>
      <c r="I170" s="26">
        <v>4541.9629999999997</v>
      </c>
      <c r="J170" s="26">
        <v>7550.68</v>
      </c>
      <c r="K170" s="26">
        <v>18941.16</v>
      </c>
      <c r="L170" s="26">
        <v>26493.212564529291</v>
      </c>
      <c r="M170" s="26">
        <v>22605.160221629292</v>
      </c>
      <c r="N170" s="26">
        <v>32853.225294529293</v>
      </c>
      <c r="O170" s="26"/>
      <c r="P170" s="26">
        <v>26495.880909</v>
      </c>
      <c r="Q170" s="68">
        <v>10355.259246</v>
      </c>
      <c r="R170" s="68">
        <v>6486.9548530000011</v>
      </c>
      <c r="S170" s="68">
        <v>4177.0278099999996</v>
      </c>
    </row>
    <row r="171" spans="1:19" x14ac:dyDescent="0.2">
      <c r="A171" s="5">
        <v>38107</v>
      </c>
      <c r="B171" s="26">
        <v>1727.8219999999999</v>
      </c>
      <c r="C171" s="26">
        <v>5238.9149729999999</v>
      </c>
      <c r="D171" s="26">
        <v>8501.3790619999982</v>
      </c>
      <c r="E171" s="26">
        <v>2861.9641579999998</v>
      </c>
      <c r="F171" s="26">
        <v>7554.9048072000014</v>
      </c>
      <c r="G171" s="26">
        <v>2668.0748310000004</v>
      </c>
      <c r="H171" s="26">
        <v>1361.854</v>
      </c>
      <c r="I171" s="26">
        <v>4349.0200000000004</v>
      </c>
      <c r="J171" s="26">
        <v>6966.7370000000001</v>
      </c>
      <c r="K171" s="26">
        <v>18330.080000000002</v>
      </c>
      <c r="L171" s="26">
        <v>25884.985074464523</v>
      </c>
      <c r="M171" s="26">
        <v>22095.396267264521</v>
      </c>
      <c r="N171" s="26">
        <v>32311.476905464522</v>
      </c>
      <c r="O171" s="26"/>
      <c r="P171" s="26">
        <v>26462.590136000003</v>
      </c>
      <c r="Q171" s="68">
        <v>10050.745845000001</v>
      </c>
      <c r="R171" s="68">
        <v>6359.0485180000005</v>
      </c>
      <c r="S171" s="68">
        <v>4317.2735649999995</v>
      </c>
    </row>
    <row r="172" spans="1:19" x14ac:dyDescent="0.2">
      <c r="A172" s="5">
        <v>38138</v>
      </c>
      <c r="B172" s="26">
        <v>1766.883</v>
      </c>
      <c r="C172" s="26">
        <v>5252.2153183999999</v>
      </c>
      <c r="D172" s="26">
        <v>8606.2985419999986</v>
      </c>
      <c r="E172" s="26">
        <v>3101.2907680000003</v>
      </c>
      <c r="F172" s="26">
        <v>7092.5193299999992</v>
      </c>
      <c r="G172" s="26">
        <v>2773.4686019999999</v>
      </c>
      <c r="H172" s="26">
        <v>1267.2270000000001</v>
      </c>
      <c r="I172" s="26">
        <v>4382.2110000000002</v>
      </c>
      <c r="J172" s="26">
        <v>7019.098</v>
      </c>
      <c r="K172" s="26">
        <v>18726.689999999999</v>
      </c>
      <c r="L172" s="26">
        <v>25819.20684144901</v>
      </c>
      <c r="M172" s="26">
        <v>22461.090511449009</v>
      </c>
      <c r="N172" s="26">
        <v>32320.098443449009</v>
      </c>
      <c r="O172" s="26"/>
      <c r="P172" s="26">
        <v>25930.402534000001</v>
      </c>
      <c r="Q172" s="68">
        <v>10057.974029000001</v>
      </c>
      <c r="R172" s="68">
        <v>6397.5738659999988</v>
      </c>
      <c r="S172" s="68">
        <v>4415.9496389999995</v>
      </c>
    </row>
    <row r="173" spans="1:19" x14ac:dyDescent="0.2">
      <c r="A173" s="5">
        <v>38168</v>
      </c>
      <c r="B173" s="26">
        <v>1721.7629999999999</v>
      </c>
      <c r="C173" s="26">
        <v>5612.8577108999989</v>
      </c>
      <c r="D173" s="26">
        <v>8578.8463430000011</v>
      </c>
      <c r="E173" s="26">
        <v>2987.2036619999999</v>
      </c>
      <c r="F173" s="26">
        <v>7079.2476150000002</v>
      </c>
      <c r="G173" s="26">
        <v>2803.4478160000003</v>
      </c>
      <c r="H173" s="26">
        <v>1297.5309999999999</v>
      </c>
      <c r="I173" s="26">
        <v>4564.8869999999997</v>
      </c>
      <c r="J173" s="26">
        <v>7334.6210000000001</v>
      </c>
      <c r="K173" s="26">
        <v>18900.669999999998</v>
      </c>
      <c r="L173" s="26">
        <v>25979.91835218601</v>
      </c>
      <c r="M173" s="26">
        <v>22500.06073718601</v>
      </c>
      <c r="N173" s="26">
        <v>32375.789168186009</v>
      </c>
      <c r="O173" s="26"/>
      <c r="P173" s="26">
        <v>26049.973935059999</v>
      </c>
      <c r="Q173" s="68">
        <v>10151.817166999997</v>
      </c>
      <c r="R173" s="68">
        <v>6388.309585</v>
      </c>
      <c r="S173" s="68">
        <v>4463.6210980000005</v>
      </c>
    </row>
    <row r="174" spans="1:19" x14ac:dyDescent="0.2">
      <c r="A174" s="5">
        <v>38199</v>
      </c>
      <c r="B174" s="26">
        <v>1785.7159999999999</v>
      </c>
      <c r="C174" s="26">
        <v>5143.2908280000001</v>
      </c>
      <c r="D174" s="26">
        <v>8717.3052929999994</v>
      </c>
      <c r="E174" s="26">
        <v>2895.4725130000006</v>
      </c>
      <c r="F174" s="26">
        <v>8219.9784370000016</v>
      </c>
      <c r="G174" s="26">
        <v>2877.5597069999999</v>
      </c>
      <c r="H174" s="26">
        <v>1449.414</v>
      </c>
      <c r="I174" s="26">
        <v>4795.7110000000002</v>
      </c>
      <c r="J174" s="26">
        <v>6929.0069999999996</v>
      </c>
      <c r="K174" s="26">
        <v>18541.79</v>
      </c>
      <c r="L174" s="26">
        <v>26761.763137345217</v>
      </c>
      <c r="M174" s="26">
        <v>22125.641700345215</v>
      </c>
      <c r="N174" s="26">
        <v>33216.259844345215</v>
      </c>
      <c r="O174" s="26"/>
      <c r="P174" s="26">
        <v>26467.663538060002</v>
      </c>
      <c r="Q174" s="68">
        <v>10506.425312000001</v>
      </c>
      <c r="R174" s="68">
        <v>6419.2389860000003</v>
      </c>
      <c r="S174" s="68">
        <v>4411.4995389999995</v>
      </c>
    </row>
    <row r="175" spans="1:19" x14ac:dyDescent="0.2">
      <c r="A175" s="5">
        <v>38230</v>
      </c>
      <c r="B175" s="26">
        <v>1806.5039999999999</v>
      </c>
      <c r="C175" s="26">
        <v>5461.5512386399996</v>
      </c>
      <c r="D175" s="26">
        <v>8723.6589189999995</v>
      </c>
      <c r="E175" s="26">
        <v>2928.51971</v>
      </c>
      <c r="F175" s="26">
        <v>6853.2213499999989</v>
      </c>
      <c r="G175" s="26">
        <v>2971.2218859999998</v>
      </c>
      <c r="H175" s="26">
        <v>1254.9680000000001</v>
      </c>
      <c r="I175" s="26">
        <v>4700.9380000000001</v>
      </c>
      <c r="J175" s="26">
        <v>7268.0550000000003</v>
      </c>
      <c r="K175" s="26">
        <v>18920.23</v>
      </c>
      <c r="L175" s="26">
        <v>25773.455246841506</v>
      </c>
      <c r="M175" s="26">
        <v>22376.971896841507</v>
      </c>
      <c r="N175" s="26">
        <v>32194.445132841505</v>
      </c>
      <c r="O175" s="26"/>
      <c r="P175" s="26">
        <v>27741.945026000001</v>
      </c>
      <c r="Q175" s="68">
        <v>10747.580001</v>
      </c>
      <c r="R175" s="68">
        <v>6603.0105280000007</v>
      </c>
      <c r="S175" s="68">
        <v>4457.6124970000001</v>
      </c>
    </row>
    <row r="176" spans="1:19" x14ac:dyDescent="0.2">
      <c r="A176" s="5">
        <v>38260</v>
      </c>
      <c r="B176" s="26">
        <v>1767.14</v>
      </c>
      <c r="C176" s="26">
        <v>5368.1559885699999</v>
      </c>
      <c r="D176" s="26">
        <v>8724.9060040000004</v>
      </c>
      <c r="E176" s="26">
        <v>3081.7202730000004</v>
      </c>
      <c r="F176" s="26">
        <v>6353.7929720000011</v>
      </c>
      <c r="G176" s="26">
        <v>2488.8165290000002</v>
      </c>
      <c r="H176" s="26">
        <v>1142.127</v>
      </c>
      <c r="I176" s="26">
        <v>4332.09</v>
      </c>
      <c r="J176" s="26">
        <v>7135.2960000000003</v>
      </c>
      <c r="K176" s="26">
        <v>18941.919999999998</v>
      </c>
      <c r="L176" s="26">
        <v>25295.71535267849</v>
      </c>
      <c r="M176" s="26">
        <v>22412.482380678488</v>
      </c>
      <c r="N176" s="26">
        <v>31248.048881678485</v>
      </c>
      <c r="O176" s="26"/>
      <c r="P176" s="26">
        <v>27424.704152599999</v>
      </c>
      <c r="Q176" s="68">
        <v>10899.417832999998</v>
      </c>
      <c r="R176" s="68">
        <v>6639.9570099999992</v>
      </c>
      <c r="S176" s="68">
        <v>4445.095343</v>
      </c>
    </row>
    <row r="177" spans="1:19" x14ac:dyDescent="0.2">
      <c r="A177" s="5">
        <v>38291</v>
      </c>
      <c r="B177" s="26">
        <v>1860.5239999999999</v>
      </c>
      <c r="C177" s="26">
        <v>5458.6837420000011</v>
      </c>
      <c r="D177" s="26">
        <v>8918.785124</v>
      </c>
      <c r="E177" s="26">
        <v>3234.1983989999999</v>
      </c>
      <c r="F177" s="26">
        <v>7211.7164780000003</v>
      </c>
      <c r="G177" s="26">
        <v>2292.8969999999999</v>
      </c>
      <c r="H177" s="26">
        <v>1297.8789999999999</v>
      </c>
      <c r="I177" s="26">
        <v>4352.2539999999999</v>
      </c>
      <c r="J177" s="26">
        <v>7319.2079999999996</v>
      </c>
      <c r="K177" s="26">
        <v>19472.189999999999</v>
      </c>
      <c r="L177" s="26">
        <v>26683.907729289982</v>
      </c>
      <c r="M177" s="26">
        <v>22695.725251289979</v>
      </c>
      <c r="N177" s="26">
        <v>32189.401729289981</v>
      </c>
      <c r="O177" s="26"/>
      <c r="P177" s="26">
        <v>27793.483366209999</v>
      </c>
      <c r="Q177" s="68">
        <v>11173.578436</v>
      </c>
      <c r="R177" s="68">
        <v>6779.1732710000006</v>
      </c>
      <c r="S177" s="68">
        <v>4498.2203760000002</v>
      </c>
    </row>
    <row r="178" spans="1:19" x14ac:dyDescent="0.2">
      <c r="A178" s="5">
        <v>38321</v>
      </c>
      <c r="B178" s="26">
        <v>1888.9179999999999</v>
      </c>
      <c r="C178" s="26">
        <v>6017.9860756999988</v>
      </c>
      <c r="D178" s="26">
        <v>8876.2739999999994</v>
      </c>
      <c r="E178" s="26">
        <v>3474.0610000000001</v>
      </c>
      <c r="F178" s="26">
        <v>7126.3630000000003</v>
      </c>
      <c r="G178" s="26">
        <v>2773.7306859999999</v>
      </c>
      <c r="H178" s="26">
        <v>1278.3679999999999</v>
      </c>
      <c r="I178" s="26">
        <v>4259.9799999999996</v>
      </c>
      <c r="J178" s="26">
        <v>7906.9040000000005</v>
      </c>
      <c r="K178" s="26">
        <v>20257.240000000002</v>
      </c>
      <c r="L178" s="26">
        <v>27383.602145898058</v>
      </c>
      <c r="M178" s="26">
        <v>23439.983145898055</v>
      </c>
      <c r="N178" s="26">
        <v>33328.976831898057</v>
      </c>
      <c r="O178" s="26"/>
      <c r="P178" s="26">
        <v>28212.07019749</v>
      </c>
      <c r="Q178" s="68">
        <v>11463.724000000002</v>
      </c>
      <c r="R178" s="68">
        <v>6967.02</v>
      </c>
      <c r="S178" s="68">
        <v>4506.8630000000003</v>
      </c>
    </row>
    <row r="179" spans="1:19" x14ac:dyDescent="0.2">
      <c r="A179" s="5">
        <v>38352</v>
      </c>
      <c r="B179" s="26">
        <v>1957.405</v>
      </c>
      <c r="C179" s="26">
        <v>6420.2328960000013</v>
      </c>
      <c r="D179" s="26">
        <v>8952.42</v>
      </c>
      <c r="E179" s="26">
        <v>3511.1130000000003</v>
      </c>
      <c r="F179" s="26">
        <v>6987.8200000000006</v>
      </c>
      <c r="G179" s="26">
        <v>3621.39</v>
      </c>
      <c r="H179" s="26">
        <v>1265.3789999999999</v>
      </c>
      <c r="I179" s="26">
        <v>4739.8980000000001</v>
      </c>
      <c r="J179" s="26">
        <v>8377.6380000000008</v>
      </c>
      <c r="K179" s="26">
        <v>20841.169999999998</v>
      </c>
      <c r="L179" s="26">
        <v>27828.990944698427</v>
      </c>
      <c r="M179" s="26">
        <v>23908.494944698428</v>
      </c>
      <c r="N179" s="26">
        <v>34498.207944698428</v>
      </c>
      <c r="O179" s="26"/>
      <c r="P179" s="26">
        <v>28876.113752190002</v>
      </c>
      <c r="Q179" s="68">
        <v>11605.535</v>
      </c>
      <c r="R179" s="68">
        <v>7119.0709999999999</v>
      </c>
      <c r="S179" s="68">
        <v>4570.8829999999998</v>
      </c>
    </row>
    <row r="180" spans="1:19" x14ac:dyDescent="0.2">
      <c r="A180" s="5">
        <v>38383</v>
      </c>
      <c r="B180" s="26">
        <v>1951.2159999999999</v>
      </c>
      <c r="C180" s="26">
        <v>6059.6710000000003</v>
      </c>
      <c r="D180" s="26">
        <v>9009.8619999999992</v>
      </c>
      <c r="E180" s="26">
        <v>3587.8389999999999</v>
      </c>
      <c r="F180" s="26">
        <v>7880.7850000000008</v>
      </c>
      <c r="G180" s="26">
        <v>3457.029</v>
      </c>
      <c r="H180" s="26">
        <v>1399.3389999999999</v>
      </c>
      <c r="I180" s="26">
        <v>4611.5659999999998</v>
      </c>
      <c r="J180" s="26">
        <v>8010.8869999999997</v>
      </c>
      <c r="K180" s="26">
        <v>20608.59</v>
      </c>
      <c r="L180" s="26">
        <v>28489.372982223511</v>
      </c>
      <c r="M180" s="26">
        <v>23798.035982223511</v>
      </c>
      <c r="N180" s="26">
        <v>35128.93898222351</v>
      </c>
      <c r="O180" s="26"/>
      <c r="P180" s="26">
        <v>28502.423156999997</v>
      </c>
      <c r="Q180" s="68">
        <v>11673.825155999999</v>
      </c>
      <c r="R180" s="68">
        <v>7195.5789999999997</v>
      </c>
      <c r="S180" s="68">
        <v>4593.2960000000003</v>
      </c>
    </row>
    <row r="181" spans="1:19" x14ac:dyDescent="0.2">
      <c r="A181" s="5">
        <v>38411</v>
      </c>
      <c r="B181" s="26">
        <v>1944.7670000000001</v>
      </c>
      <c r="C181" s="26">
        <v>6347.5950000000003</v>
      </c>
      <c r="D181" s="26">
        <v>9245.728000000001</v>
      </c>
      <c r="E181" s="26">
        <v>3832.6559999999999</v>
      </c>
      <c r="F181" s="26">
        <v>7020.7520000000004</v>
      </c>
      <c r="G181" s="26">
        <v>3373.5830000000001</v>
      </c>
      <c r="H181" s="26">
        <v>1304.482</v>
      </c>
      <c r="I181" s="26">
        <v>4794.7340000000004</v>
      </c>
      <c r="J181" s="26">
        <v>8292.3619999999992</v>
      </c>
      <c r="K181" s="26">
        <v>21370.75</v>
      </c>
      <c r="L181" s="26">
        <v>28391.498070285797</v>
      </c>
      <c r="M181" s="26">
        <v>24567.824070285795</v>
      </c>
      <c r="N181" s="26">
        <v>34945.804070285791</v>
      </c>
      <c r="O181" s="26"/>
      <c r="P181" s="26">
        <v>28975.409000000003</v>
      </c>
      <c r="Q181" s="68">
        <v>11805.987000000001</v>
      </c>
      <c r="R181" s="68">
        <v>7315.4319999999998</v>
      </c>
      <c r="S181" s="68">
        <v>4643.933</v>
      </c>
    </row>
    <row r="182" spans="1:19" x14ac:dyDescent="0.2">
      <c r="A182" s="5">
        <v>38442</v>
      </c>
      <c r="B182" s="26">
        <v>2005.665</v>
      </c>
      <c r="C182" s="26">
        <v>7176.9666576999989</v>
      </c>
      <c r="D182" s="26">
        <v>9143.1429651299986</v>
      </c>
      <c r="E182" s="26">
        <v>3586.4018809300001</v>
      </c>
      <c r="F182" s="26">
        <v>7940.3120000000008</v>
      </c>
      <c r="G182" s="26">
        <v>3352.8389999999999</v>
      </c>
      <c r="H182" s="26">
        <v>1402.3910000000001</v>
      </c>
      <c r="I182" s="26">
        <v>4832.2969999999996</v>
      </c>
      <c r="J182" s="26">
        <v>9182.6319999999996</v>
      </c>
      <c r="K182" s="26">
        <v>21912.18</v>
      </c>
      <c r="L182" s="26">
        <v>29852.488435614247</v>
      </c>
      <c r="M182" s="26">
        <v>25122.108435614246</v>
      </c>
      <c r="N182" s="26">
        <v>36389.075435614242</v>
      </c>
      <c r="O182" s="26"/>
      <c r="P182" s="26">
        <v>29269.352313449999</v>
      </c>
      <c r="Q182" s="68">
        <v>11107.203000000001</v>
      </c>
      <c r="R182" s="68">
        <v>7467.2569999999996</v>
      </c>
      <c r="S182" s="68">
        <v>4853.4399999999996</v>
      </c>
    </row>
    <row r="183" spans="1:19" x14ac:dyDescent="0.2">
      <c r="A183" s="5">
        <v>38472</v>
      </c>
      <c r="B183" s="26">
        <v>1967.9659999999999</v>
      </c>
      <c r="C183" s="26">
        <v>6696.17</v>
      </c>
      <c r="D183" s="26">
        <v>9334.7340000000004</v>
      </c>
      <c r="E183" s="26">
        <v>3733.049</v>
      </c>
      <c r="F183" s="26">
        <v>7605.4989999999998</v>
      </c>
      <c r="G183" s="26">
        <v>3365.663</v>
      </c>
      <c r="H183" s="26">
        <v>1345.125</v>
      </c>
      <c r="I183" s="26">
        <v>4538.277</v>
      </c>
      <c r="J183" s="26">
        <v>8664.1360000000004</v>
      </c>
      <c r="K183" s="26">
        <v>21731.919999999998</v>
      </c>
      <c r="L183" s="26">
        <v>29337.418097251892</v>
      </c>
      <c r="M183" s="26">
        <v>24712.23450719189</v>
      </c>
      <c r="N183" s="26">
        <v>35640.776507191884</v>
      </c>
      <c r="O183" s="26"/>
      <c r="P183" s="26">
        <v>29790.726999999999</v>
      </c>
      <c r="Q183" s="68">
        <v>11479.236999999999</v>
      </c>
      <c r="R183" s="68">
        <v>7836.8589999999995</v>
      </c>
      <c r="S183" s="68">
        <v>4735.2479999999996</v>
      </c>
    </row>
    <row r="184" spans="1:19" x14ac:dyDescent="0.2">
      <c r="A184" s="5">
        <v>38503</v>
      </c>
      <c r="B184" s="26">
        <v>2055.4340000000002</v>
      </c>
      <c r="C184" s="26">
        <v>6965.0619999999999</v>
      </c>
      <c r="D184" s="26">
        <v>9333.9609999999993</v>
      </c>
      <c r="E184" s="26">
        <v>3833.527</v>
      </c>
      <c r="F184" s="26">
        <v>8134.3509999999997</v>
      </c>
      <c r="G184" s="26">
        <v>3232.9671795049999</v>
      </c>
      <c r="H184" s="26">
        <v>1436.7270000000001</v>
      </c>
      <c r="I184" s="26">
        <v>4756.6360000000004</v>
      </c>
      <c r="J184" s="26">
        <v>9020.4959999999992</v>
      </c>
      <c r="K184" s="26">
        <v>22187.98</v>
      </c>
      <c r="L184" s="26">
        <v>30322.335093547819</v>
      </c>
      <c r="M184" s="26">
        <v>25056.924556447822</v>
      </c>
      <c r="N184" s="26">
        <v>36407.252735952825</v>
      </c>
      <c r="O184" s="26"/>
      <c r="P184" s="26">
        <v>29806.21</v>
      </c>
      <c r="Q184" s="68">
        <v>11734.262000000001</v>
      </c>
      <c r="R184" s="68">
        <v>7835.3779999999997</v>
      </c>
      <c r="S184" s="68">
        <v>4787.5020000000004</v>
      </c>
    </row>
    <row r="185" spans="1:19" x14ac:dyDescent="0.2">
      <c r="A185" s="5">
        <v>38533</v>
      </c>
      <c r="B185" s="26">
        <v>1997.114</v>
      </c>
      <c r="C185" s="26">
        <v>7842.2956041999987</v>
      </c>
      <c r="D185" s="26">
        <v>9484.857</v>
      </c>
      <c r="E185" s="26">
        <v>3836.2810000000004</v>
      </c>
      <c r="F185" s="26">
        <v>7471.7390000000014</v>
      </c>
      <c r="G185" s="26">
        <v>3281.8240000000001</v>
      </c>
      <c r="H185" s="26">
        <v>1405.6510000000001</v>
      </c>
      <c r="I185" s="26">
        <v>5170.0770000000002</v>
      </c>
      <c r="J185" s="26">
        <v>9839.4089999999997</v>
      </c>
      <c r="K185" s="26">
        <v>23160.55</v>
      </c>
      <c r="L185" s="26">
        <v>30632.286541905993</v>
      </c>
      <c r="M185" s="26">
        <v>26043.376541905993</v>
      </c>
      <c r="N185" s="26">
        <v>36779.854541905996</v>
      </c>
      <c r="O185" s="26"/>
      <c r="P185" s="26">
        <v>31255.837745109999</v>
      </c>
      <c r="Q185" s="68">
        <v>11955.902999999998</v>
      </c>
      <c r="R185" s="68">
        <v>8085.1929999999993</v>
      </c>
      <c r="S185" s="68">
        <v>4826.5239999999994</v>
      </c>
    </row>
    <row r="186" spans="1:19" x14ac:dyDescent="0.2">
      <c r="A186" s="5">
        <v>38564</v>
      </c>
      <c r="B186" s="26">
        <v>2102.5970000000002</v>
      </c>
      <c r="C186" s="26">
        <v>7102.8310000000001</v>
      </c>
      <c r="D186" s="26">
        <v>9591.7371899999998</v>
      </c>
      <c r="E186" s="26">
        <v>4893.5550000000003</v>
      </c>
      <c r="F186" s="26">
        <v>7953.6929999999993</v>
      </c>
      <c r="G186" s="26">
        <v>3745.4459999999999</v>
      </c>
      <c r="H186" s="26">
        <v>1396.125</v>
      </c>
      <c r="I186" s="26">
        <v>4722.2120000000004</v>
      </c>
      <c r="J186" s="26">
        <v>9205.4279999999999</v>
      </c>
      <c r="K186" s="26">
        <v>23690.720000000001</v>
      </c>
      <c r="L186" s="26">
        <v>31644.413240632475</v>
      </c>
      <c r="M186" s="26">
        <v>26461.524240632476</v>
      </c>
      <c r="N186" s="26">
        <v>38149.874240632482</v>
      </c>
      <c r="O186" s="26"/>
      <c r="P186" s="26">
        <v>32230.924999999999</v>
      </c>
      <c r="Q186" s="68">
        <v>12448.089</v>
      </c>
      <c r="R186" s="68">
        <v>8198.0819999999985</v>
      </c>
      <c r="S186" s="68">
        <v>4903.9690000000001</v>
      </c>
    </row>
    <row r="187" spans="1:19" x14ac:dyDescent="0.2">
      <c r="A187" s="5">
        <v>38595</v>
      </c>
      <c r="B187" s="26">
        <v>2072.2669999999998</v>
      </c>
      <c r="C187" s="26">
        <v>7503.2660000000005</v>
      </c>
      <c r="D187" s="26">
        <v>9688.3469999999998</v>
      </c>
      <c r="E187" s="26">
        <v>4855.5929999999998</v>
      </c>
      <c r="F187" s="26">
        <v>8586.0290000000023</v>
      </c>
      <c r="G187" s="26">
        <v>3622</v>
      </c>
      <c r="H187" s="26">
        <v>1485.3589999999999</v>
      </c>
      <c r="I187" s="26">
        <v>5341.5469999999996</v>
      </c>
      <c r="J187" s="26">
        <v>9575.5329999999994</v>
      </c>
      <c r="K187" s="26">
        <v>24119.47</v>
      </c>
      <c r="L187" s="26">
        <v>32705.501922096257</v>
      </c>
      <c r="M187" s="26">
        <v>26658.048922096252</v>
      </c>
      <c r="N187" s="26">
        <v>38855.26792209626</v>
      </c>
      <c r="O187" s="26"/>
      <c r="P187" s="26">
        <v>32828.788999999997</v>
      </c>
      <c r="Q187" s="68">
        <v>12793.794</v>
      </c>
      <c r="R187" s="68">
        <v>8225.19</v>
      </c>
      <c r="S187" s="68">
        <v>5141.866</v>
      </c>
    </row>
    <row r="188" spans="1:19" x14ac:dyDescent="0.2">
      <c r="A188" s="5">
        <v>38625</v>
      </c>
      <c r="B188" s="26">
        <v>2105.2420000000002</v>
      </c>
      <c r="C188" s="26">
        <v>7366.4305000000004</v>
      </c>
      <c r="D188" s="26">
        <v>9690.8500999999997</v>
      </c>
      <c r="E188" s="26">
        <v>5426.8636000000006</v>
      </c>
      <c r="F188" s="26">
        <v>7218.3410000000003</v>
      </c>
      <c r="G188" s="26">
        <v>3559.1590000000001</v>
      </c>
      <c r="H188" s="26">
        <v>1265.962</v>
      </c>
      <c r="I188" s="26">
        <v>5444.375</v>
      </c>
      <c r="J188" s="26">
        <v>9471.6730000000007</v>
      </c>
      <c r="K188" s="26">
        <v>24589.39</v>
      </c>
      <c r="L188" s="26">
        <v>31807.727252707675</v>
      </c>
      <c r="M188" s="26">
        <v>27084.334252707675</v>
      </c>
      <c r="N188" s="26">
        <v>37861.538252707673</v>
      </c>
      <c r="O188" s="26"/>
      <c r="P188" s="26">
        <v>33552.470143300001</v>
      </c>
      <c r="Q188" s="68">
        <v>12707.189999999999</v>
      </c>
      <c r="R188" s="68">
        <v>8278.3790000000008</v>
      </c>
      <c r="S188" s="68">
        <v>5179.7709999999997</v>
      </c>
    </row>
    <row r="189" spans="1:19" x14ac:dyDescent="0.2">
      <c r="A189" s="5">
        <v>38656</v>
      </c>
      <c r="B189" s="26">
        <v>2170.6010000000001</v>
      </c>
      <c r="C189" s="26">
        <v>7659.0740000000005</v>
      </c>
      <c r="D189" s="26">
        <v>9787.5029999999988</v>
      </c>
      <c r="E189" s="26">
        <v>5711.0940000000001</v>
      </c>
      <c r="F189" s="26">
        <v>7364.7170000000006</v>
      </c>
      <c r="G189" s="26">
        <v>3790.1570000000002</v>
      </c>
      <c r="H189" s="26">
        <v>1313.646</v>
      </c>
      <c r="I189" s="26">
        <v>4868.6660000000002</v>
      </c>
      <c r="J189" s="26">
        <v>9829.6749999999993</v>
      </c>
      <c r="K189" s="26">
        <v>25328.27</v>
      </c>
      <c r="L189" s="26">
        <v>32692.989091564181</v>
      </c>
      <c r="M189" s="26">
        <v>27520.333091564182</v>
      </c>
      <c r="N189" s="26">
        <v>38675.207091564182</v>
      </c>
      <c r="O189" s="26"/>
      <c r="P189" s="26">
        <v>33940.83</v>
      </c>
      <c r="Q189" s="68">
        <v>13030.173999999999</v>
      </c>
      <c r="R189" s="68">
        <v>8309.8839999999982</v>
      </c>
      <c r="S189" s="68">
        <v>5201.9979999999996</v>
      </c>
    </row>
    <row r="190" spans="1:19" x14ac:dyDescent="0.2">
      <c r="A190" s="5">
        <v>38686</v>
      </c>
      <c r="B190" s="26">
        <v>2133.5639999999999</v>
      </c>
      <c r="C190" s="26">
        <v>8242.2219999999998</v>
      </c>
      <c r="D190" s="26">
        <v>9908.4800000000014</v>
      </c>
      <c r="E190" s="26">
        <v>5542.4129999999996</v>
      </c>
      <c r="F190" s="26">
        <v>7781.1220000000003</v>
      </c>
      <c r="G190" s="26">
        <v>3441.0920000000001</v>
      </c>
      <c r="H190" s="26">
        <v>1351.808</v>
      </c>
      <c r="I190" s="26">
        <v>5220.134</v>
      </c>
      <c r="J190" s="26">
        <v>10375.790000000001</v>
      </c>
      <c r="K190" s="26">
        <v>25826.68</v>
      </c>
      <c r="L190" s="26">
        <v>33607.801012123113</v>
      </c>
      <c r="M190" s="26">
        <v>27658.801012123109</v>
      </c>
      <c r="N190" s="26">
        <v>38881.015012123105</v>
      </c>
      <c r="O190" s="26"/>
      <c r="P190" s="26">
        <v>33900.001000000004</v>
      </c>
      <c r="Q190" s="68">
        <v>13356.499</v>
      </c>
      <c r="R190" s="68">
        <v>8561.6280000000006</v>
      </c>
      <c r="S190" s="68">
        <v>5230.8080000000009</v>
      </c>
    </row>
    <row r="191" spans="1:19" x14ac:dyDescent="0.2">
      <c r="A191" s="5">
        <v>38717</v>
      </c>
      <c r="B191" s="26">
        <v>2425.39</v>
      </c>
      <c r="C191" s="26">
        <v>9890.7089999999989</v>
      </c>
      <c r="D191" s="26">
        <v>9967.2630000000008</v>
      </c>
      <c r="E191" s="26">
        <v>5729.0239999999994</v>
      </c>
      <c r="F191" s="26">
        <v>7362.3279999999995</v>
      </c>
      <c r="G191" s="26">
        <v>3307.145</v>
      </c>
      <c r="H191" s="26">
        <v>1296.8019999999999</v>
      </c>
      <c r="I191" s="26">
        <v>7097.8609999999999</v>
      </c>
      <c r="J191" s="26">
        <v>12316.1</v>
      </c>
      <c r="K191" s="26">
        <v>28012.39</v>
      </c>
      <c r="L191" s="26">
        <v>35374.713937309265</v>
      </c>
      <c r="M191" s="26">
        <v>29941.239937309263</v>
      </c>
      <c r="N191" s="26">
        <v>40610.416937309259</v>
      </c>
      <c r="O191" s="26"/>
      <c r="P191" s="26">
        <v>34100.890399259995</v>
      </c>
      <c r="Q191" s="68">
        <v>13306.149999999998</v>
      </c>
      <c r="R191" s="68">
        <v>8876.6180000000004</v>
      </c>
      <c r="S191" s="68">
        <v>5295.2879999999996</v>
      </c>
    </row>
    <row r="192" spans="1:19" x14ac:dyDescent="0.2">
      <c r="A192" s="5">
        <v>38748</v>
      </c>
      <c r="B192" s="26">
        <v>2227.002</v>
      </c>
      <c r="C192" s="26">
        <v>8758.4939999999988</v>
      </c>
      <c r="D192" s="26">
        <v>10175.59</v>
      </c>
      <c r="E192" s="26">
        <v>6012.2370000000001</v>
      </c>
      <c r="F192" s="26">
        <v>7352.7070000000003</v>
      </c>
      <c r="G192" s="26">
        <v>3049.4490000000001</v>
      </c>
      <c r="H192" s="26">
        <v>1332.2570000000001</v>
      </c>
      <c r="I192" s="26">
        <v>6140.8459999999995</v>
      </c>
      <c r="J192" s="26">
        <v>10985.5</v>
      </c>
      <c r="K192" s="26">
        <v>27173.32</v>
      </c>
      <c r="L192" s="26">
        <v>34526.02989620209</v>
      </c>
      <c r="M192" s="26">
        <v>29266.714896202087</v>
      </c>
      <c r="N192" s="26">
        <v>39668.574896202088</v>
      </c>
      <c r="O192" s="26"/>
      <c r="P192" s="26">
        <v>33927.146999999997</v>
      </c>
      <c r="Q192" s="68">
        <v>13577.066999999999</v>
      </c>
      <c r="R192" s="68">
        <v>8838.3100000000013</v>
      </c>
      <c r="S192" s="68">
        <v>5321.3069999999998</v>
      </c>
    </row>
    <row r="193" spans="1:19" x14ac:dyDescent="0.2">
      <c r="A193" s="5">
        <v>38776</v>
      </c>
      <c r="B193" s="26">
        <v>2331.5079999999998</v>
      </c>
      <c r="C193" s="26">
        <v>8006.2460000000001</v>
      </c>
      <c r="D193" s="26">
        <v>10485.657000000001</v>
      </c>
      <c r="E193" s="26">
        <v>6317.8140000000003</v>
      </c>
      <c r="F193" s="26">
        <v>7364.9720000000007</v>
      </c>
      <c r="G193" s="26">
        <v>3091.5650000000001</v>
      </c>
      <c r="H193" s="26">
        <v>1367.23</v>
      </c>
      <c r="I193" s="26">
        <v>6248.1450000000004</v>
      </c>
      <c r="J193" s="26">
        <v>10337.75</v>
      </c>
      <c r="K193" s="26">
        <v>27141.22</v>
      </c>
      <c r="L193" s="26">
        <v>34506.196933654785</v>
      </c>
      <c r="M193" s="26">
        <v>29227.608933654785</v>
      </c>
      <c r="N193" s="26">
        <v>39676.597933654783</v>
      </c>
      <c r="O193" s="26"/>
      <c r="P193" s="26">
        <v>33955.231399260003</v>
      </c>
      <c r="Q193" s="68">
        <v>13721.741</v>
      </c>
      <c r="R193" s="68">
        <v>8858.7380000000012</v>
      </c>
      <c r="S193" s="68">
        <v>5389.9779999999992</v>
      </c>
    </row>
    <row r="194" spans="1:19" x14ac:dyDescent="0.2">
      <c r="A194" s="5">
        <v>38807</v>
      </c>
      <c r="B194" s="26">
        <v>2343.1489999999999</v>
      </c>
      <c r="C194" s="26">
        <v>9654.5010000000002</v>
      </c>
      <c r="D194" s="26">
        <v>10436.213</v>
      </c>
      <c r="E194" s="26">
        <v>6011.8490000000002</v>
      </c>
      <c r="F194" s="26">
        <v>8855.4959999999992</v>
      </c>
      <c r="G194" s="26">
        <v>3137.5140000000001</v>
      </c>
      <c r="H194" s="26">
        <v>1577.27</v>
      </c>
      <c r="I194" s="26">
        <v>7196.54</v>
      </c>
      <c r="J194" s="26">
        <v>11997.65</v>
      </c>
      <c r="K194" s="26">
        <v>28445.71</v>
      </c>
      <c r="L194" s="26">
        <v>37301.208050609588</v>
      </c>
      <c r="M194" s="26">
        <v>30578.59005060959</v>
      </c>
      <c r="N194" s="26">
        <v>42564.933050609594</v>
      </c>
      <c r="O194" s="26"/>
      <c r="P194" s="26">
        <v>33870.194000000003</v>
      </c>
      <c r="Q194" s="68">
        <v>13551.014999999999</v>
      </c>
      <c r="R194" s="68">
        <v>9125.5540000000001</v>
      </c>
      <c r="S194" s="68">
        <v>5460.8029999999999</v>
      </c>
    </row>
    <row r="195" spans="1:19" x14ac:dyDescent="0.2">
      <c r="A195" s="5">
        <v>38837</v>
      </c>
      <c r="B195" s="26">
        <v>2363.1529999999998</v>
      </c>
      <c r="C195" s="26">
        <v>7943.0869999999995</v>
      </c>
      <c r="D195" s="26">
        <v>10645.935000000001</v>
      </c>
      <c r="E195" s="26">
        <v>6543.5469999999996</v>
      </c>
      <c r="F195" s="26">
        <v>8186.6989999999987</v>
      </c>
      <c r="G195" s="26">
        <v>3141.2280000000001</v>
      </c>
      <c r="H195" s="26">
        <v>1460.635</v>
      </c>
      <c r="I195" s="26">
        <v>6171.7359999999999</v>
      </c>
      <c r="J195" s="26">
        <v>10306.24</v>
      </c>
      <c r="K195" s="26">
        <v>27495.72</v>
      </c>
      <c r="L195" s="26">
        <v>35682.42109775162</v>
      </c>
      <c r="M195" s="26">
        <v>29702.53009775162</v>
      </c>
      <c r="N195" s="26">
        <v>41023.789097751622</v>
      </c>
      <c r="O195" s="26"/>
      <c r="P195" s="26">
        <v>34173.519</v>
      </c>
      <c r="Q195" s="68">
        <v>13779.130000000001</v>
      </c>
      <c r="R195" s="68">
        <v>9254.4220000000005</v>
      </c>
      <c r="S195" s="68">
        <v>5508.3609999999999</v>
      </c>
    </row>
    <row r="196" spans="1:19" x14ac:dyDescent="0.2">
      <c r="A196" s="5">
        <v>38868</v>
      </c>
      <c r="B196" s="26">
        <v>2344.36</v>
      </c>
      <c r="C196" s="26">
        <v>8327.8080000000009</v>
      </c>
      <c r="D196" s="26">
        <v>10765.832</v>
      </c>
      <c r="E196" s="26">
        <v>6605.2049999999999</v>
      </c>
      <c r="F196" s="26">
        <v>9676.6039999999994</v>
      </c>
      <c r="G196" s="26">
        <v>3177.3510000000001</v>
      </c>
      <c r="H196" s="26">
        <v>1708.3109999999999</v>
      </c>
      <c r="I196" s="26">
        <v>6499.0050000000001</v>
      </c>
      <c r="J196" s="26">
        <v>10672.17</v>
      </c>
      <c r="K196" s="26">
        <v>28043.21</v>
      </c>
      <c r="L196" s="26">
        <v>37719.808882942205</v>
      </c>
      <c r="M196" s="26">
        <v>30120.881882942205</v>
      </c>
      <c r="N196" s="26">
        <v>42943.002882942201</v>
      </c>
      <c r="O196" s="26"/>
      <c r="P196" s="26">
        <v>34261.548999999999</v>
      </c>
      <c r="Q196" s="68">
        <v>14126.660999999998</v>
      </c>
      <c r="R196" s="68">
        <v>9286.2610000000004</v>
      </c>
      <c r="S196" s="68">
        <v>5571.5140000000001</v>
      </c>
    </row>
    <row r="197" spans="1:19" x14ac:dyDescent="0.2">
      <c r="A197" s="5">
        <v>38898</v>
      </c>
      <c r="B197" s="26">
        <v>2391.6750000000002</v>
      </c>
      <c r="C197" s="26">
        <v>9987.1820000000007</v>
      </c>
      <c r="D197" s="26">
        <v>10769.750999999998</v>
      </c>
      <c r="E197" s="26">
        <v>6587.9189999999999</v>
      </c>
      <c r="F197" s="26">
        <v>8543.9349999999995</v>
      </c>
      <c r="G197" s="26">
        <v>3098.3510000000001</v>
      </c>
      <c r="H197" s="26">
        <v>1500.961</v>
      </c>
      <c r="I197" s="26">
        <v>7435.5749999999998</v>
      </c>
      <c r="J197" s="26">
        <v>12378.86</v>
      </c>
      <c r="K197" s="26">
        <v>29736.53</v>
      </c>
      <c r="L197" s="26">
        <v>38280.461884513854</v>
      </c>
      <c r="M197" s="26">
        <v>31841.450884513859</v>
      </c>
      <c r="N197" s="26">
        <v>43451.568884513865</v>
      </c>
      <c r="O197" s="26"/>
      <c r="P197" s="26">
        <v>34361.686000000002</v>
      </c>
      <c r="Q197" s="68">
        <v>14169.218999999999</v>
      </c>
      <c r="R197" s="68">
        <v>9409.8719999999994</v>
      </c>
      <c r="S197" s="68">
        <v>5650.3499999999995</v>
      </c>
    </row>
    <row r="198" spans="1:19" x14ac:dyDescent="0.2">
      <c r="A198" s="5">
        <v>38929</v>
      </c>
      <c r="B198" s="26">
        <v>2447.1819999999998</v>
      </c>
      <c r="C198" s="26">
        <v>9247.1039999999994</v>
      </c>
      <c r="D198" s="26">
        <v>10805.132</v>
      </c>
      <c r="E198" s="26">
        <v>6809.1779999999999</v>
      </c>
      <c r="F198" s="26">
        <v>8750.4989999999998</v>
      </c>
      <c r="G198" s="26">
        <v>3185.625</v>
      </c>
      <c r="H198" s="26">
        <v>1543.1790000000001</v>
      </c>
      <c r="I198" s="26">
        <v>7704.5450000000001</v>
      </c>
      <c r="J198" s="26">
        <v>11694.29</v>
      </c>
      <c r="K198" s="26">
        <v>29308.6</v>
      </c>
      <c r="L198" s="26">
        <v>38059.095027530668</v>
      </c>
      <c r="M198" s="26">
        <v>31379.460027530673</v>
      </c>
      <c r="N198" s="26">
        <v>43274.067027530669</v>
      </c>
      <c r="O198" s="26"/>
      <c r="P198" s="26">
        <v>34806.129000000001</v>
      </c>
      <c r="Q198" s="68">
        <v>14230.954</v>
      </c>
      <c r="R198" s="68">
        <v>9524.2990000000009</v>
      </c>
      <c r="S198" s="68">
        <v>5736.6490000000003</v>
      </c>
    </row>
    <row r="199" spans="1:19" x14ac:dyDescent="0.2">
      <c r="A199" s="5">
        <v>38960</v>
      </c>
      <c r="B199" s="26">
        <v>2400.4050000000002</v>
      </c>
      <c r="C199" s="26">
        <v>8786.1679999999997</v>
      </c>
      <c r="D199" s="26">
        <v>11020.163</v>
      </c>
      <c r="E199" s="26">
        <v>6949.616</v>
      </c>
      <c r="F199" s="26">
        <v>8509.6769999999997</v>
      </c>
      <c r="G199" s="26">
        <v>3229.0970000000002</v>
      </c>
      <c r="H199" s="26">
        <v>1540.925</v>
      </c>
      <c r="I199" s="26">
        <v>7092.3760000000002</v>
      </c>
      <c r="J199" s="26">
        <v>11186.57</v>
      </c>
      <c r="K199" s="26">
        <v>29156.35</v>
      </c>
      <c r="L199" s="26">
        <v>37666.029068283082</v>
      </c>
      <c r="M199" s="26">
        <v>31329.837068283079</v>
      </c>
      <c r="N199" s="26">
        <v>43000.630068283084</v>
      </c>
      <c r="O199" s="26"/>
      <c r="P199" s="26">
        <v>35807.557000000001</v>
      </c>
      <c r="Q199" s="68">
        <v>15124.258</v>
      </c>
      <c r="R199" s="68">
        <v>9632.2839999999997</v>
      </c>
      <c r="S199" s="68">
        <v>5778.2109999999993</v>
      </c>
    </row>
    <row r="200" spans="1:19" x14ac:dyDescent="0.2">
      <c r="A200" s="5">
        <v>38990</v>
      </c>
      <c r="B200" s="26">
        <v>2459.1759999999999</v>
      </c>
      <c r="C200" s="26">
        <v>9490.8050000000003</v>
      </c>
      <c r="D200" s="26">
        <v>10962.840999999999</v>
      </c>
      <c r="E200" s="26">
        <v>7562.5509999999995</v>
      </c>
      <c r="F200" s="26">
        <v>8195.2170000000006</v>
      </c>
      <c r="G200" s="26">
        <v>2976.5149999999999</v>
      </c>
      <c r="H200" s="26">
        <v>1459.75</v>
      </c>
      <c r="I200" s="26">
        <v>8174.6109999999999</v>
      </c>
      <c r="J200" s="26">
        <v>11949.98</v>
      </c>
      <c r="K200" s="26">
        <v>30475.37</v>
      </c>
      <c r="L200" s="26">
        <v>38670.589882682805</v>
      </c>
      <c r="M200" s="26">
        <v>32864.4728826828</v>
      </c>
      <c r="N200" s="26">
        <v>44003.970882682799</v>
      </c>
      <c r="O200" s="26"/>
      <c r="P200" s="26">
        <v>36048.042999999998</v>
      </c>
      <c r="Q200" s="68">
        <v>15068.107</v>
      </c>
      <c r="R200" s="68">
        <v>9744.8260000000009</v>
      </c>
      <c r="S200" s="68">
        <v>5898.8140000000003</v>
      </c>
    </row>
    <row r="201" spans="1:19" x14ac:dyDescent="0.2">
      <c r="A201" s="5">
        <v>39021</v>
      </c>
      <c r="B201" s="26">
        <v>2491.2249999999999</v>
      </c>
      <c r="C201" s="26">
        <v>9440.9610000000011</v>
      </c>
      <c r="D201" s="26">
        <v>11140.134</v>
      </c>
      <c r="E201" s="26">
        <v>8053.9039999999995</v>
      </c>
      <c r="F201" s="26">
        <v>8493.0919999999987</v>
      </c>
      <c r="G201" s="26">
        <v>3046.0189999999998</v>
      </c>
      <c r="H201" s="26">
        <v>1512.152</v>
      </c>
      <c r="I201" s="26">
        <v>8002.7049999999999</v>
      </c>
      <c r="J201" s="26">
        <v>11932.19</v>
      </c>
      <c r="K201" s="26">
        <v>31126.22</v>
      </c>
      <c r="L201" s="26">
        <v>39619.31596301651</v>
      </c>
      <c r="M201" s="26">
        <v>33597.535963016511</v>
      </c>
      <c r="N201" s="26">
        <v>45091.920963016506</v>
      </c>
      <c r="O201" s="26"/>
      <c r="P201" s="26">
        <v>36785.965313530003</v>
      </c>
      <c r="Q201" s="68">
        <v>15586.31</v>
      </c>
      <c r="R201" s="68">
        <v>9834.351999999999</v>
      </c>
      <c r="S201" s="68">
        <v>5913.8320000000003</v>
      </c>
    </row>
    <row r="202" spans="1:19" x14ac:dyDescent="0.2">
      <c r="A202" s="5">
        <v>39051</v>
      </c>
      <c r="B202" s="26">
        <v>2522.4490000000001</v>
      </c>
      <c r="C202" s="26">
        <v>8957.0560000000005</v>
      </c>
      <c r="D202" s="26">
        <v>11645.66</v>
      </c>
      <c r="E202" s="26">
        <v>8188.4250000000002</v>
      </c>
      <c r="F202" s="26">
        <v>8776.4060000000009</v>
      </c>
      <c r="G202" s="26">
        <v>3001.308</v>
      </c>
      <c r="H202" s="26">
        <v>1535.963</v>
      </c>
      <c r="I202" s="26">
        <v>7870.701</v>
      </c>
      <c r="J202" s="26">
        <v>11479.5</v>
      </c>
      <c r="K202" s="26">
        <v>31313.59</v>
      </c>
      <c r="L202" s="26">
        <v>40089.996043178558</v>
      </c>
      <c r="M202" s="26">
        <v>33767.399043178564</v>
      </c>
      <c r="N202" s="26">
        <v>45500.130043178564</v>
      </c>
      <c r="O202" s="26"/>
      <c r="P202" s="26">
        <v>37431.824000000001</v>
      </c>
      <c r="Q202" s="68">
        <v>15769.945000000002</v>
      </c>
      <c r="R202" s="68">
        <v>10239.348</v>
      </c>
      <c r="S202" s="68">
        <v>6017.5519999999997</v>
      </c>
    </row>
    <row r="203" spans="1:19" x14ac:dyDescent="0.2">
      <c r="A203" s="5">
        <v>39082</v>
      </c>
      <c r="B203" s="26">
        <v>2654.375</v>
      </c>
      <c r="C203" s="26">
        <v>10853.485999999999</v>
      </c>
      <c r="D203" s="26">
        <v>11523.692999999999</v>
      </c>
      <c r="E203" s="26">
        <v>7828.3679999999995</v>
      </c>
      <c r="F203" s="26">
        <v>10505.467999999999</v>
      </c>
      <c r="G203" s="26">
        <v>3684.7750000000001</v>
      </c>
      <c r="H203" s="26">
        <v>1798.5119999999999</v>
      </c>
      <c r="I203" s="26">
        <v>8342.3539999999994</v>
      </c>
      <c r="J203" s="26">
        <v>13507.86</v>
      </c>
      <c r="K203" s="26">
        <v>32859.919999999998</v>
      </c>
      <c r="L203" s="26">
        <v>43365.390000209809</v>
      </c>
      <c r="M203" s="26">
        <v>35269.359000209806</v>
      </c>
      <c r="N203" s="26">
        <v>49459.306000209806</v>
      </c>
      <c r="O203" s="26"/>
      <c r="P203" s="26">
        <v>38530.486999999994</v>
      </c>
      <c r="Q203" s="68">
        <v>16257.905999999999</v>
      </c>
      <c r="R203" s="68">
        <v>10578.637000000001</v>
      </c>
      <c r="S203" s="68">
        <v>6093.5409999999993</v>
      </c>
    </row>
    <row r="204" spans="1:19" x14ac:dyDescent="0.2">
      <c r="A204" s="5">
        <v>39113</v>
      </c>
      <c r="B204" s="26">
        <v>2508.085</v>
      </c>
      <c r="C204" s="26">
        <v>9100.0540000000001</v>
      </c>
      <c r="D204" s="26">
        <v>11227.582999999999</v>
      </c>
      <c r="E204" s="26">
        <v>8468.2969999999987</v>
      </c>
      <c r="F204" s="26">
        <v>10563.843999999999</v>
      </c>
      <c r="G204" s="26">
        <v>3395.6120000000001</v>
      </c>
      <c r="H204" s="26">
        <v>1839.867</v>
      </c>
      <c r="I204" s="26">
        <v>7890.6120000000001</v>
      </c>
      <c r="J204" s="26">
        <v>11608.14</v>
      </c>
      <c r="K204" s="26">
        <v>31304.02</v>
      </c>
      <c r="L204" s="26">
        <v>41867.862920356747</v>
      </c>
      <c r="M204" s="26">
        <v>33767.186920356748</v>
      </c>
      <c r="N204" s="26">
        <v>47704.148920356747</v>
      </c>
      <c r="O204" s="26"/>
      <c r="P204" s="26">
        <v>38492.046000000002</v>
      </c>
      <c r="Q204" s="68">
        <v>16444.488000000001</v>
      </c>
      <c r="R204" s="68">
        <v>10627.795</v>
      </c>
      <c r="S204" s="68">
        <v>6021.1689999999999</v>
      </c>
    </row>
    <row r="205" spans="1:19" x14ac:dyDescent="0.2">
      <c r="A205" s="5">
        <v>39141</v>
      </c>
      <c r="B205" s="26">
        <v>2593.5059999999999</v>
      </c>
      <c r="C205" s="26">
        <v>8540.5095213999994</v>
      </c>
      <c r="D205" s="26">
        <v>11490.771000000001</v>
      </c>
      <c r="E205" s="26">
        <v>8083.0040000000008</v>
      </c>
      <c r="F205" s="26">
        <v>11608.657999999999</v>
      </c>
      <c r="G205" s="26">
        <v>3856.52</v>
      </c>
      <c r="H205" s="26">
        <v>2059.6840000000002</v>
      </c>
      <c r="I205" s="26">
        <v>8097.7420000000002</v>
      </c>
      <c r="J205" s="26">
        <v>11134.02</v>
      </c>
      <c r="K205" s="26">
        <v>30707.79</v>
      </c>
      <c r="L205" s="26">
        <v>42316.448489997412</v>
      </c>
      <c r="M205" s="26">
        <v>33089.646489997409</v>
      </c>
      <c r="N205" s="26">
        <v>48516.4754899974</v>
      </c>
      <c r="O205" s="26"/>
      <c r="P205" s="26">
        <v>38784.142999999996</v>
      </c>
      <c r="Q205" s="68">
        <v>16481.562000000002</v>
      </c>
      <c r="R205" s="68">
        <v>10709.851000000001</v>
      </c>
      <c r="S205" s="68">
        <v>6062.0039999999999</v>
      </c>
    </row>
    <row r="206" spans="1:19" x14ac:dyDescent="0.2">
      <c r="A206" s="5">
        <v>39172</v>
      </c>
      <c r="B206" s="26">
        <v>2706.0949999999998</v>
      </c>
      <c r="C206" s="26">
        <v>9309.9713418999982</v>
      </c>
      <c r="D206" s="26">
        <v>11775.433999999999</v>
      </c>
      <c r="E206" s="26">
        <v>7666.0889999999999</v>
      </c>
      <c r="F206" s="26">
        <v>12921.040999999999</v>
      </c>
      <c r="G206" s="26">
        <v>3778.0630000000001</v>
      </c>
      <c r="H206" s="26">
        <v>2218.0569999999998</v>
      </c>
      <c r="I206" s="26">
        <v>8491.7710000000006</v>
      </c>
      <c r="J206" s="26">
        <v>12016.07</v>
      </c>
      <c r="K206" s="26">
        <v>31457.59</v>
      </c>
      <c r="L206" s="26">
        <v>44378.630271598937</v>
      </c>
      <c r="M206" s="26">
        <v>33912.69927159894</v>
      </c>
      <c r="N206" s="26">
        <v>50573.363271598937</v>
      </c>
      <c r="O206" s="26"/>
      <c r="P206" s="26">
        <v>39633.226000000002</v>
      </c>
      <c r="Q206" s="68">
        <v>16558.772000000001</v>
      </c>
      <c r="R206" s="68">
        <v>10874.32</v>
      </c>
      <c r="S206" s="68">
        <v>6214.4870000000001</v>
      </c>
    </row>
    <row r="207" spans="1:19" x14ac:dyDescent="0.2">
      <c r="A207" s="5">
        <v>39202</v>
      </c>
      <c r="B207" s="26">
        <v>2709.7</v>
      </c>
      <c r="C207" s="26">
        <v>8838.0690000000013</v>
      </c>
      <c r="D207" s="26">
        <v>11702.03</v>
      </c>
      <c r="E207" s="26">
        <v>7915.82</v>
      </c>
      <c r="F207" s="26">
        <v>12372.575000000001</v>
      </c>
      <c r="G207" s="26">
        <v>3611.027</v>
      </c>
      <c r="H207" s="26">
        <v>2115.4430000000002</v>
      </c>
      <c r="I207" s="26">
        <v>7872.9719999999998</v>
      </c>
      <c r="J207" s="26">
        <v>11547.77</v>
      </c>
      <c r="K207" s="26">
        <v>31165.62</v>
      </c>
      <c r="L207" s="26">
        <v>43538.193947036751</v>
      </c>
      <c r="M207" s="26">
        <v>33833.362947036745</v>
      </c>
      <c r="N207" s="26">
        <v>49783.972947036746</v>
      </c>
      <c r="O207" s="26"/>
      <c r="P207" s="26">
        <v>39966.655999999995</v>
      </c>
      <c r="Q207" s="68">
        <v>16792.171999999999</v>
      </c>
      <c r="R207" s="68">
        <v>10842.763999999999</v>
      </c>
      <c r="S207" s="68">
        <v>6267.8150000000005</v>
      </c>
    </row>
    <row r="208" spans="1:19" x14ac:dyDescent="0.2">
      <c r="A208" s="5">
        <v>39233</v>
      </c>
      <c r="B208" s="26">
        <v>2709.9960000000001</v>
      </c>
      <c r="C208" s="26">
        <v>8765.2819999999992</v>
      </c>
      <c r="D208" s="26">
        <v>11803.388999999999</v>
      </c>
      <c r="E208" s="26">
        <v>8118.74</v>
      </c>
      <c r="F208" s="26">
        <v>11991.045</v>
      </c>
      <c r="G208" s="26">
        <v>3638.201</v>
      </c>
      <c r="H208" s="26">
        <v>2084.8939999999998</v>
      </c>
      <c r="I208" s="26">
        <v>8036.1869999999999</v>
      </c>
      <c r="J208" s="26">
        <v>11475.28</v>
      </c>
      <c r="K208" s="26">
        <v>31397.41</v>
      </c>
      <c r="L208" s="26">
        <v>43388.451957088466</v>
      </c>
      <c r="M208" s="26">
        <v>34012.377957088465</v>
      </c>
      <c r="N208" s="26">
        <v>49608.495957088468</v>
      </c>
      <c r="O208" s="26"/>
      <c r="P208" s="26">
        <v>40320.962</v>
      </c>
      <c r="Q208" s="68">
        <v>16891.912</v>
      </c>
      <c r="R208" s="68">
        <v>10995.387000000001</v>
      </c>
      <c r="S208" s="68">
        <v>6351.79</v>
      </c>
    </row>
    <row r="209" spans="1:19" x14ac:dyDescent="0.2">
      <c r="A209" s="5">
        <v>39263</v>
      </c>
      <c r="B209" s="26">
        <v>2788.5770000000002</v>
      </c>
      <c r="C209" s="26">
        <v>9840.8994020999999</v>
      </c>
      <c r="D209" s="26">
        <v>12083.573</v>
      </c>
      <c r="E209" s="26">
        <v>8387.7739999999994</v>
      </c>
      <c r="F209" s="26">
        <v>10936.915000000001</v>
      </c>
      <c r="G209" s="26">
        <v>3670.0912000000003</v>
      </c>
      <c r="H209" s="26">
        <v>1888.787</v>
      </c>
      <c r="I209" s="26">
        <v>8956.2780000000002</v>
      </c>
      <c r="J209" s="26">
        <v>12629.48</v>
      </c>
      <c r="K209" s="26">
        <v>33100.82</v>
      </c>
      <c r="L209" s="26">
        <v>44037.738298618708</v>
      </c>
      <c r="M209" s="26">
        <v>35716.754298618704</v>
      </c>
      <c r="N209" s="26">
        <v>50290.497498618708</v>
      </c>
      <c r="O209" s="26"/>
      <c r="P209" s="26">
        <v>40418.472000000002</v>
      </c>
      <c r="Q209" s="68">
        <v>16980.606</v>
      </c>
      <c r="R209" s="68">
        <v>11081.618000000002</v>
      </c>
      <c r="S209" s="68">
        <v>6499.3280000000004</v>
      </c>
    </row>
    <row r="210" spans="1:19" x14ac:dyDescent="0.2">
      <c r="A210" s="5">
        <v>39294</v>
      </c>
      <c r="B210" s="26">
        <v>2794.6950000000002</v>
      </c>
      <c r="C210" s="26">
        <v>9408.2120000000014</v>
      </c>
      <c r="D210" s="26">
        <v>12202.159</v>
      </c>
      <c r="E210" s="26">
        <v>8732.0499999999993</v>
      </c>
      <c r="F210" s="26">
        <v>11587.9</v>
      </c>
      <c r="G210" s="26">
        <v>3635.6239999999998</v>
      </c>
      <c r="H210" s="26">
        <v>1972.527</v>
      </c>
      <c r="I210" s="26">
        <v>8607.14</v>
      </c>
      <c r="J210" s="26">
        <v>12202.91</v>
      </c>
      <c r="K210" s="26">
        <v>33137.120000000003</v>
      </c>
      <c r="L210" s="26">
        <v>44725.015896095276</v>
      </c>
      <c r="M210" s="26">
        <v>35832.82689609527</v>
      </c>
      <c r="N210" s="26">
        <v>51019.135896095278</v>
      </c>
      <c r="O210" s="26"/>
      <c r="P210" s="26">
        <v>41077.273999999998</v>
      </c>
      <c r="Q210" s="68">
        <v>16898.446</v>
      </c>
      <c r="R210" s="68">
        <v>11427.842000000001</v>
      </c>
      <c r="S210" s="68">
        <v>6626.1359999999995</v>
      </c>
    </row>
    <row r="211" spans="1:19" x14ac:dyDescent="0.2">
      <c r="A211" s="5">
        <v>39325</v>
      </c>
      <c r="B211" s="26">
        <v>2874.2249999999999</v>
      </c>
      <c r="C211" s="26">
        <v>9261.482</v>
      </c>
      <c r="D211" s="26">
        <v>12424.047999999999</v>
      </c>
      <c r="E211" s="26">
        <v>9539.0229999999992</v>
      </c>
      <c r="F211" s="26">
        <v>11536.871000000001</v>
      </c>
      <c r="G211" s="26">
        <v>3641.43</v>
      </c>
      <c r="H211" s="26">
        <v>1944.3910000000001</v>
      </c>
      <c r="I211" s="26">
        <v>8790.2710000000006</v>
      </c>
      <c r="J211" s="26">
        <v>12135.71</v>
      </c>
      <c r="K211" s="26">
        <v>34098.78</v>
      </c>
      <c r="L211" s="26">
        <v>45635.648962947846</v>
      </c>
      <c r="M211" s="26">
        <v>36851.186962947846</v>
      </c>
      <c r="N211" s="26">
        <v>51970.580962947846</v>
      </c>
      <c r="O211" s="26"/>
      <c r="P211" s="26">
        <v>41361.678999999996</v>
      </c>
      <c r="Q211" s="68">
        <v>17041.738000000001</v>
      </c>
      <c r="R211" s="68">
        <v>11721.788</v>
      </c>
      <c r="S211" s="68">
        <v>6763.1230000000005</v>
      </c>
    </row>
    <row r="212" spans="1:19" x14ac:dyDescent="0.2">
      <c r="A212" s="5">
        <v>39355</v>
      </c>
      <c r="B212" s="26">
        <v>2929.4760000000001</v>
      </c>
      <c r="C212" s="26">
        <v>9583.3280000000013</v>
      </c>
      <c r="D212" s="26">
        <v>12591.795</v>
      </c>
      <c r="E212" s="26">
        <v>9245.5450000000001</v>
      </c>
      <c r="F212" s="26">
        <v>11428.264999999999</v>
      </c>
      <c r="G212" s="26">
        <v>3941.24</v>
      </c>
      <c r="H212" s="26">
        <v>1927.32</v>
      </c>
      <c r="I212" s="26">
        <v>9310.768</v>
      </c>
      <c r="J212" s="26">
        <v>12512.8</v>
      </c>
      <c r="K212" s="26">
        <v>34350.14</v>
      </c>
      <c r="L212" s="26">
        <v>45778.408995914462</v>
      </c>
      <c r="M212" s="26">
        <v>36673.887995914461</v>
      </c>
      <c r="N212" s="26">
        <v>51984.347995914461</v>
      </c>
      <c r="O212" s="26"/>
      <c r="P212" s="26">
        <v>42317.695000000007</v>
      </c>
      <c r="Q212" s="68">
        <v>17745.54</v>
      </c>
      <c r="R212" s="68">
        <v>11844.854000000001</v>
      </c>
      <c r="S212" s="68">
        <v>6862.9059999999999</v>
      </c>
    </row>
    <row r="213" spans="1:19" x14ac:dyDescent="0.2">
      <c r="A213" s="5">
        <v>39386</v>
      </c>
      <c r="B213" s="26">
        <v>2905.9989999999998</v>
      </c>
      <c r="C213" s="26">
        <v>10039.534</v>
      </c>
      <c r="D213" s="26">
        <v>12736.391</v>
      </c>
      <c r="E213" s="26">
        <v>9350.1219999999994</v>
      </c>
      <c r="F213" s="26">
        <v>12048.652</v>
      </c>
      <c r="G213" s="26">
        <v>3718.3</v>
      </c>
      <c r="H213" s="26">
        <v>2066.027</v>
      </c>
      <c r="I213" s="26">
        <v>9088.5889999999999</v>
      </c>
      <c r="J213" s="26">
        <v>12945.53</v>
      </c>
      <c r="K213" s="26">
        <v>35032.050000000003</v>
      </c>
      <c r="L213" s="26">
        <v>47080.698058498383</v>
      </c>
      <c r="M213" s="26">
        <v>37258.421058498381</v>
      </c>
      <c r="N213" s="26">
        <v>52969.954058498384</v>
      </c>
      <c r="O213" s="26"/>
      <c r="P213" s="26">
        <v>42698.979999999996</v>
      </c>
      <c r="Q213" s="68">
        <v>17777.868999999999</v>
      </c>
      <c r="R213" s="68">
        <v>12032.578999999998</v>
      </c>
      <c r="S213" s="68">
        <v>6925.5659999999998</v>
      </c>
    </row>
    <row r="214" spans="1:19" x14ac:dyDescent="0.2">
      <c r="A214" s="5">
        <v>39416</v>
      </c>
      <c r="B214" s="26">
        <v>3101.6979999999999</v>
      </c>
      <c r="C214" s="26">
        <v>10481.221</v>
      </c>
      <c r="D214" s="26">
        <v>13018.632</v>
      </c>
      <c r="E214" s="26">
        <v>9355.619999999999</v>
      </c>
      <c r="F214" s="26">
        <v>11840.009999999998</v>
      </c>
      <c r="G214" s="26">
        <v>3407.3609999999999</v>
      </c>
      <c r="H214" s="26">
        <v>2040.866</v>
      </c>
      <c r="I214" s="26">
        <v>8976.9110000000001</v>
      </c>
      <c r="J214" s="26">
        <v>13582.92</v>
      </c>
      <c r="K214" s="26">
        <v>35957.17</v>
      </c>
      <c r="L214" s="26">
        <v>47797.180966796863</v>
      </c>
      <c r="M214" s="26">
        <v>38717.228966796865</v>
      </c>
      <c r="N214" s="26">
        <v>53953.333966796861</v>
      </c>
      <c r="O214" s="26"/>
      <c r="P214" s="26">
        <v>43529.186000000002</v>
      </c>
      <c r="Q214" s="68">
        <v>17948.025000000001</v>
      </c>
      <c r="R214" s="68">
        <v>12352.755000000001</v>
      </c>
      <c r="S214" s="68">
        <v>7039.6170000000002</v>
      </c>
    </row>
    <row r="215" spans="1:19" x14ac:dyDescent="0.2">
      <c r="A215" s="5">
        <v>39447</v>
      </c>
      <c r="B215" s="26">
        <v>3182.7579999999998</v>
      </c>
      <c r="C215" s="26">
        <v>11939.32</v>
      </c>
      <c r="D215" s="26">
        <v>13001.710999999999</v>
      </c>
      <c r="E215" s="26">
        <v>9186.0720000000001</v>
      </c>
      <c r="F215" s="26">
        <v>11923.460999999999</v>
      </c>
      <c r="G215" s="26">
        <v>3516.9070000000002</v>
      </c>
      <c r="H215" s="26">
        <v>2025.9079999999999</v>
      </c>
      <c r="I215" s="26">
        <v>9269.3410000000003</v>
      </c>
      <c r="J215" s="26">
        <v>15122.08</v>
      </c>
      <c r="K215" s="26">
        <v>37309.86</v>
      </c>
      <c r="L215" s="26">
        <v>49233.322019405357</v>
      </c>
      <c r="M215" s="26">
        <v>40034.26201940536</v>
      </c>
      <c r="N215" s="26">
        <v>55463.366019405352</v>
      </c>
      <c r="O215" s="26"/>
      <c r="P215" s="26">
        <v>44013.032999999996</v>
      </c>
      <c r="Q215" s="68">
        <v>17961.655999999999</v>
      </c>
      <c r="R215" s="68">
        <v>12885.776000000002</v>
      </c>
      <c r="S215" s="68">
        <v>7102.5370000000003</v>
      </c>
    </row>
    <row r="216" spans="1:19" x14ac:dyDescent="0.2">
      <c r="A216" s="5">
        <v>39478</v>
      </c>
      <c r="B216" s="26">
        <v>3099.1669999999999</v>
      </c>
      <c r="C216" s="26">
        <v>10333.602999999999</v>
      </c>
      <c r="D216" s="26">
        <v>13033.692000000001</v>
      </c>
      <c r="E216" s="26">
        <v>9172.4150000000009</v>
      </c>
      <c r="F216" s="26">
        <v>11880.213000000002</v>
      </c>
      <c r="G216" s="26">
        <v>4053.7179999999998</v>
      </c>
      <c r="H216" s="26">
        <v>2082.4859999999999</v>
      </c>
      <c r="I216" s="26">
        <v>8992.0040000000008</v>
      </c>
      <c r="J216" s="26">
        <v>13432.77</v>
      </c>
      <c r="K216" s="26">
        <v>35638.879999999997</v>
      </c>
      <c r="L216" s="26">
        <v>47519.090062366493</v>
      </c>
      <c r="M216" s="26">
        <v>38432.282062366488</v>
      </c>
      <c r="N216" s="26">
        <v>54354.935062366494</v>
      </c>
      <c r="O216" s="26"/>
      <c r="P216" s="26">
        <v>44686.642000000007</v>
      </c>
      <c r="Q216" s="68">
        <v>18305.103000000003</v>
      </c>
      <c r="R216" s="68">
        <v>13011.760999999999</v>
      </c>
      <c r="S216" s="68">
        <v>7296.5020000000004</v>
      </c>
    </row>
    <row r="217" spans="1:19" x14ac:dyDescent="0.2">
      <c r="A217" s="5">
        <v>39507</v>
      </c>
      <c r="B217" s="26">
        <v>3162.049</v>
      </c>
      <c r="C217" s="26">
        <v>10388.968999999999</v>
      </c>
      <c r="D217" s="26">
        <v>13330.794</v>
      </c>
      <c r="E217" s="26">
        <v>9783.3340000000007</v>
      </c>
      <c r="F217" s="26">
        <v>12451.402999999998</v>
      </c>
      <c r="G217" s="26">
        <v>3971.2269999999999</v>
      </c>
      <c r="H217" s="26">
        <v>2160.4259999999999</v>
      </c>
      <c r="I217" s="26">
        <v>10012.629999999999</v>
      </c>
      <c r="J217" s="26">
        <v>13551.02</v>
      </c>
      <c r="K217" s="26">
        <v>36665.14</v>
      </c>
      <c r="L217" s="26">
        <v>49116.548996051788</v>
      </c>
      <c r="M217" s="26">
        <v>39452.88099605179</v>
      </c>
      <c r="N217" s="26">
        <v>55870.590996051789</v>
      </c>
      <c r="O217" s="26"/>
      <c r="P217" s="26">
        <v>44902.866999999998</v>
      </c>
      <c r="Q217" s="68">
        <v>18502.115000000002</v>
      </c>
      <c r="R217" s="68">
        <v>12924.027000000002</v>
      </c>
      <c r="S217" s="68">
        <v>7288.8819999999996</v>
      </c>
    </row>
    <row r="218" spans="1:19" x14ac:dyDescent="0.2">
      <c r="A218" s="5">
        <v>39538</v>
      </c>
      <c r="B218" s="26">
        <v>3225.9110000000001</v>
      </c>
      <c r="C218" s="26">
        <v>11007.35</v>
      </c>
      <c r="D218" s="26">
        <v>13829.341</v>
      </c>
      <c r="E218" s="26">
        <v>10573.183000000001</v>
      </c>
      <c r="F218" s="26">
        <v>12781.011</v>
      </c>
      <c r="G218" s="26">
        <v>4109.1899999999996</v>
      </c>
      <c r="H218" s="26">
        <v>2185.5309999999999</v>
      </c>
      <c r="I218" s="26">
        <v>11020.48</v>
      </c>
      <c r="J218" s="26">
        <v>14233.26</v>
      </c>
      <c r="K218" s="26">
        <v>38635.79</v>
      </c>
      <c r="L218" s="26">
        <v>51416.796050682067</v>
      </c>
      <c r="M218" s="26">
        <v>41441.716050682066</v>
      </c>
      <c r="N218" s="26">
        <v>58315.884050682063</v>
      </c>
      <c r="O218" s="26"/>
      <c r="P218" s="26">
        <v>45818.29</v>
      </c>
      <c r="Q218" s="68">
        <v>18700.362999999998</v>
      </c>
      <c r="R218" s="68">
        <v>12904.344000000001</v>
      </c>
      <c r="S218" s="68">
        <v>7383.6760000000004</v>
      </c>
    </row>
    <row r="219" spans="1:19" x14ac:dyDescent="0.2">
      <c r="A219" s="5">
        <v>39568</v>
      </c>
      <c r="B219" s="26">
        <v>3168.54</v>
      </c>
      <c r="C219" s="26">
        <v>10411.87425438</v>
      </c>
      <c r="D219" s="26">
        <v>13645.17830589</v>
      </c>
      <c r="E219" s="26">
        <v>10392.11795272</v>
      </c>
      <c r="F219" s="26">
        <v>13899.344960689999</v>
      </c>
      <c r="G219" s="26">
        <v>4242.2690000000002</v>
      </c>
      <c r="H219" s="26">
        <v>2400.4380000000001</v>
      </c>
      <c r="I219" s="26">
        <v>10091.65</v>
      </c>
      <c r="J219" s="26">
        <v>13580.41</v>
      </c>
      <c r="K219" s="26">
        <v>37617.71</v>
      </c>
      <c r="L219" s="26">
        <v>51517.055481118659</v>
      </c>
      <c r="M219" s="26">
        <v>40451.620520428667</v>
      </c>
      <c r="N219" s="26">
        <v>58577.231481118666</v>
      </c>
      <c r="O219" s="26"/>
      <c r="P219" s="26">
        <v>46868.292000000001</v>
      </c>
      <c r="Q219" s="68">
        <v>19296</v>
      </c>
      <c r="R219" s="68">
        <v>13000.984</v>
      </c>
      <c r="S219" s="68">
        <v>7533.9180000000006</v>
      </c>
    </row>
    <row r="220" spans="1:19" x14ac:dyDescent="0.2">
      <c r="A220" s="5">
        <v>39599</v>
      </c>
      <c r="B220" s="26">
        <v>3272.674</v>
      </c>
      <c r="C220" s="26">
        <v>10629.051490699998</v>
      </c>
      <c r="D220" s="26">
        <v>13695.676000000001</v>
      </c>
      <c r="E220" s="26">
        <v>10533.919</v>
      </c>
      <c r="F220" s="26">
        <v>13487.754000000001</v>
      </c>
      <c r="G220" s="26">
        <v>4018.9430000000002</v>
      </c>
      <c r="H220" s="26">
        <v>2369.9160000000002</v>
      </c>
      <c r="I220" s="26">
        <v>10111.5</v>
      </c>
      <c r="J220" s="26">
        <v>13901.73</v>
      </c>
      <c r="K220" s="26">
        <v>38131.32</v>
      </c>
      <c r="L220" s="26">
        <v>51619.074600139851</v>
      </c>
      <c r="M220" s="26">
        <v>41107.112600139852</v>
      </c>
      <c r="N220" s="26">
        <v>58585.398600139852</v>
      </c>
      <c r="O220" s="26"/>
      <c r="P220" s="26">
        <v>46875.256860029993</v>
      </c>
      <c r="Q220" s="68">
        <v>19402.264999999999</v>
      </c>
      <c r="R220" s="68">
        <v>13128.279</v>
      </c>
      <c r="S220" s="68">
        <v>7655.893</v>
      </c>
    </row>
    <row r="221" spans="1:19" x14ac:dyDescent="0.2">
      <c r="A221" s="5">
        <v>39629</v>
      </c>
      <c r="B221" s="26">
        <v>3264.7150000000001</v>
      </c>
      <c r="C221" s="26">
        <v>12845.401657420001</v>
      </c>
      <c r="D221" s="26">
        <v>13671.8775885</v>
      </c>
      <c r="E221" s="26">
        <v>10990.69216466</v>
      </c>
      <c r="F221" s="26">
        <v>16363.015218640001</v>
      </c>
      <c r="G221" s="26">
        <v>3569.797</v>
      </c>
      <c r="H221" s="26">
        <v>2878.8069999999998</v>
      </c>
      <c r="I221" s="26">
        <v>12256.28</v>
      </c>
      <c r="J221" s="26">
        <v>16110.12</v>
      </c>
      <c r="K221" s="26">
        <v>40772.69</v>
      </c>
      <c r="L221" s="26">
        <v>57135.701662526124</v>
      </c>
      <c r="M221" s="26">
        <v>44334.424443886121</v>
      </c>
      <c r="N221" s="26">
        <v>64263.930662526123</v>
      </c>
      <c r="O221" s="26"/>
      <c r="P221" s="26">
        <v>45821.991999999998</v>
      </c>
      <c r="Q221" s="68">
        <v>18571.047999999999</v>
      </c>
      <c r="R221" s="68">
        <v>12928.265000000001</v>
      </c>
      <c r="S221" s="68">
        <v>7715.3159999999998</v>
      </c>
    </row>
    <row r="222" spans="1:19" x14ac:dyDescent="0.2">
      <c r="A222" s="5">
        <v>39660</v>
      </c>
      <c r="B222" s="26">
        <v>3307.0790000000002</v>
      </c>
      <c r="C222" s="26">
        <v>10705.11997333</v>
      </c>
      <c r="D222" s="26">
        <v>13872.712239930001</v>
      </c>
      <c r="E222" s="26">
        <v>11168.91216466</v>
      </c>
      <c r="F222" s="26">
        <v>14287.121214590001</v>
      </c>
      <c r="G222" s="26">
        <v>3477.502</v>
      </c>
      <c r="H222" s="26">
        <v>2517.3870000000002</v>
      </c>
      <c r="I222" s="26">
        <v>11094.1</v>
      </c>
      <c r="J222" s="26">
        <v>14012.2</v>
      </c>
      <c r="K222" s="26">
        <v>39053.82</v>
      </c>
      <c r="L222" s="26">
        <v>53340.944627650992</v>
      </c>
      <c r="M222" s="26">
        <v>42759.482413060992</v>
      </c>
      <c r="N222" s="26">
        <v>60520.791627650993</v>
      </c>
      <c r="O222" s="26"/>
      <c r="P222" s="26">
        <v>46327.134025529995</v>
      </c>
      <c r="Q222" s="68">
        <v>18939.771000000001</v>
      </c>
      <c r="R222" s="68">
        <v>12776.562999999998</v>
      </c>
      <c r="S222" s="68">
        <v>7857.058</v>
      </c>
    </row>
    <row r="223" spans="1:19" x14ac:dyDescent="0.2">
      <c r="A223" s="5">
        <v>39691</v>
      </c>
      <c r="B223" s="26">
        <v>3322.5050000000001</v>
      </c>
      <c r="C223" s="26">
        <v>10775.175496620001</v>
      </c>
      <c r="D223" s="26">
        <v>13868.043037760001</v>
      </c>
      <c r="E223" s="26">
        <v>10680.714164659999</v>
      </c>
      <c r="F223" s="26">
        <v>14137.926218390001</v>
      </c>
      <c r="G223" s="26">
        <v>3482.4650000000001</v>
      </c>
      <c r="H223" s="26">
        <v>2507.3989999999999</v>
      </c>
      <c r="I223" s="26">
        <v>11817.95</v>
      </c>
      <c r="J223" s="26">
        <v>14097.68</v>
      </c>
      <c r="K223" s="26">
        <v>38646.44</v>
      </c>
      <c r="L223" s="26">
        <v>52784.363819964485</v>
      </c>
      <c r="M223" s="26">
        <v>42294.370601574483</v>
      </c>
      <c r="N223" s="26">
        <v>59914.761819964478</v>
      </c>
      <c r="O223" s="26"/>
      <c r="P223" s="26">
        <v>47106.332685529997</v>
      </c>
      <c r="Q223" s="68">
        <v>19214.956000000002</v>
      </c>
      <c r="R223" s="68">
        <v>13121.324999999999</v>
      </c>
      <c r="S223" s="68">
        <v>7987.7019999999993</v>
      </c>
    </row>
    <row r="224" spans="1:19" x14ac:dyDescent="0.2">
      <c r="A224" s="5">
        <v>39721</v>
      </c>
      <c r="B224" s="26">
        <v>3259.828</v>
      </c>
      <c r="C224" s="26">
        <v>12422.245649310002</v>
      </c>
      <c r="D224" s="26">
        <v>13890.199859440001</v>
      </c>
      <c r="E224" s="26">
        <v>10600.640896050001</v>
      </c>
      <c r="F224" s="26">
        <v>14186.094213450002</v>
      </c>
      <c r="G224" s="26">
        <v>2342.569</v>
      </c>
      <c r="H224" s="26">
        <v>2390.8339999999998</v>
      </c>
      <c r="I224" s="26">
        <v>11560.66</v>
      </c>
      <c r="J224" s="26">
        <v>15682.07</v>
      </c>
      <c r="K224" s="26">
        <v>40172.910000000003</v>
      </c>
      <c r="L224" s="26">
        <v>54359.008682844273</v>
      </c>
      <c r="M224" s="26">
        <v>44863.165469394269</v>
      </c>
      <c r="N224" s="26">
        <v>61332.756682844272</v>
      </c>
      <c r="O224" s="26"/>
      <c r="P224" s="26">
        <v>47155.563785530008</v>
      </c>
      <c r="Q224" s="68">
        <v>19431.901000000002</v>
      </c>
      <c r="R224" s="68">
        <v>13215</v>
      </c>
      <c r="S224" s="68">
        <v>8064.8510000000006</v>
      </c>
    </row>
    <row r="225" spans="1:19" x14ac:dyDescent="0.2">
      <c r="A225" s="5">
        <v>39752</v>
      </c>
      <c r="B225" s="26">
        <v>3347.0340000000001</v>
      </c>
      <c r="C225" s="26">
        <v>11459.692999999999</v>
      </c>
      <c r="D225" s="26">
        <v>13971.777</v>
      </c>
      <c r="E225" s="26">
        <v>10546.635</v>
      </c>
      <c r="F225" s="26">
        <v>14779.207999999999</v>
      </c>
      <c r="G225" s="26">
        <v>2475.482</v>
      </c>
      <c r="H225" s="26">
        <v>2467.116</v>
      </c>
      <c r="I225" s="26">
        <v>12434.15</v>
      </c>
      <c r="J225" s="26">
        <v>14806.73</v>
      </c>
      <c r="K225" s="26">
        <v>39325.14</v>
      </c>
      <c r="L225" s="26">
        <v>54104.34697677612</v>
      </c>
      <c r="M225" s="26">
        <v>43827.700976776119</v>
      </c>
      <c r="N225" s="26">
        <v>61082.390976776122</v>
      </c>
      <c r="O225" s="26"/>
      <c r="P225" s="26">
        <v>47264.161</v>
      </c>
      <c r="Q225" s="68">
        <v>19749.743000000002</v>
      </c>
      <c r="R225" s="68">
        <v>13293.075000000001</v>
      </c>
      <c r="S225" s="68">
        <v>8043.9340000000002</v>
      </c>
    </row>
    <row r="226" spans="1:19" x14ac:dyDescent="0.2">
      <c r="A226" s="5">
        <v>39782</v>
      </c>
      <c r="B226" s="26">
        <v>3399.857</v>
      </c>
      <c r="C226" s="26">
        <v>11721.003999999999</v>
      </c>
      <c r="D226" s="26">
        <v>14128.266000000001</v>
      </c>
      <c r="E226" s="26">
        <v>11641.762999999999</v>
      </c>
      <c r="F226" s="26">
        <v>16035.002</v>
      </c>
      <c r="G226" s="26">
        <v>3431.66</v>
      </c>
      <c r="H226" s="26">
        <v>2619.7939999999999</v>
      </c>
      <c r="I226" s="26">
        <v>13304.67</v>
      </c>
      <c r="J226" s="26">
        <v>15120.86</v>
      </c>
      <c r="K226" s="26">
        <v>40890.89</v>
      </c>
      <c r="L226" s="26">
        <v>56925.891964801791</v>
      </c>
      <c r="M226" s="26">
        <v>44412.917964801789</v>
      </c>
      <c r="N226" s="26">
        <v>63879.579964801786</v>
      </c>
      <c r="O226" s="26"/>
      <c r="P226" s="26">
        <v>48512.864000000001</v>
      </c>
      <c r="Q226" s="68">
        <v>20375.694</v>
      </c>
      <c r="R226" s="68">
        <v>13583.589000000002</v>
      </c>
      <c r="S226" s="68">
        <v>8240.4220000000005</v>
      </c>
    </row>
    <row r="227" spans="1:19" x14ac:dyDescent="0.2">
      <c r="A227" s="5">
        <v>39813</v>
      </c>
      <c r="B227" s="26">
        <v>3433.7109999999998</v>
      </c>
      <c r="C227" s="26">
        <v>13225.988264779999</v>
      </c>
      <c r="D227" s="26">
        <v>13830.62509458</v>
      </c>
      <c r="E227" s="26">
        <v>11680.20489605</v>
      </c>
      <c r="F227" s="26">
        <v>16112.672211269999</v>
      </c>
      <c r="G227" s="26">
        <v>3428.848</v>
      </c>
      <c r="H227" s="26">
        <v>2678.328</v>
      </c>
      <c r="I227" s="26">
        <v>14038.8</v>
      </c>
      <c r="J227" s="26">
        <v>16659.7</v>
      </c>
      <c r="K227" s="26">
        <v>42170.53</v>
      </c>
      <c r="L227" s="26">
        <v>58283.201708795015</v>
      </c>
      <c r="M227" s="26">
        <v>45766.468497525013</v>
      </c>
      <c r="N227" s="26">
        <v>65307.988708795012</v>
      </c>
      <c r="O227" s="26"/>
      <c r="P227" s="26">
        <v>48272.002403529994</v>
      </c>
      <c r="Q227" s="68">
        <v>20186.662</v>
      </c>
      <c r="R227" s="68">
        <v>13647.760999999999</v>
      </c>
      <c r="S227" s="68">
        <v>8295.4570000000003</v>
      </c>
    </row>
    <row r="228" spans="1:19" x14ac:dyDescent="0.2">
      <c r="A228" s="5">
        <v>39844</v>
      </c>
      <c r="B228" s="26">
        <v>3366.6729999999998</v>
      </c>
      <c r="C228" s="26">
        <v>11762.446352020001</v>
      </c>
      <c r="D228" s="26">
        <v>13918.652763030001</v>
      </c>
      <c r="E228" s="26">
        <v>11735.511896049999</v>
      </c>
      <c r="F228" s="26">
        <v>14953.282211100002</v>
      </c>
      <c r="G228" s="26">
        <v>122.58200000000001</v>
      </c>
      <c r="H228" s="26">
        <v>2529.3539999999998</v>
      </c>
      <c r="I228" s="26">
        <v>14007.75</v>
      </c>
      <c r="J228" s="26">
        <v>15129.12</v>
      </c>
      <c r="K228" s="26">
        <v>40783.29</v>
      </c>
      <c r="L228" s="26">
        <v>55736.566324014275</v>
      </c>
      <c r="M228" s="26">
        <v>41643.479112914269</v>
      </c>
      <c r="N228" s="26">
        <v>56719.343324014269</v>
      </c>
      <c r="O228" s="26"/>
      <c r="P228" s="26">
        <v>48157.08549528</v>
      </c>
      <c r="Q228" s="68">
        <v>20224.466</v>
      </c>
      <c r="R228" s="68">
        <v>13499.985999999999</v>
      </c>
      <c r="S228" s="68">
        <v>8432.7360000000008</v>
      </c>
    </row>
    <row r="229" spans="1:19" x14ac:dyDescent="0.2">
      <c r="A229" s="5">
        <v>39872</v>
      </c>
      <c r="B229" s="26">
        <v>3554.375</v>
      </c>
      <c r="C229" s="26">
        <v>11852.66921159</v>
      </c>
      <c r="D229" s="26">
        <v>14352.62308662</v>
      </c>
      <c r="E229" s="26">
        <v>13273.348494220001</v>
      </c>
      <c r="F229" s="26">
        <v>16733.875216810004</v>
      </c>
      <c r="G229" s="26">
        <v>126.54899999999999</v>
      </c>
      <c r="H229" s="26">
        <v>2780.297</v>
      </c>
      <c r="I229" s="26">
        <v>14921.12</v>
      </c>
      <c r="J229" s="26">
        <v>15407.04</v>
      </c>
      <c r="K229" s="26">
        <v>43033.02</v>
      </c>
      <c r="L229" s="26">
        <v>59766.891048397869</v>
      </c>
      <c r="M229" s="26">
        <v>43876.750831587859</v>
      </c>
      <c r="N229" s="26">
        <v>60737.175048397861</v>
      </c>
      <c r="O229" s="26"/>
      <c r="P229" s="26">
        <v>47952.601495279996</v>
      </c>
      <c r="Q229" s="68">
        <v>20752.307000000001</v>
      </c>
      <c r="R229" s="68">
        <v>13421.110999999999</v>
      </c>
      <c r="S229" s="68">
        <v>8535.155999999999</v>
      </c>
    </row>
    <row r="230" spans="1:19" x14ac:dyDescent="0.2">
      <c r="A230" s="5">
        <v>39903</v>
      </c>
      <c r="B230" s="26">
        <v>3553.989</v>
      </c>
      <c r="C230" s="26">
        <v>12813.125773330001</v>
      </c>
      <c r="D230" s="26">
        <v>14458.228528829999</v>
      </c>
      <c r="E230" s="26">
        <v>13633.90749422</v>
      </c>
      <c r="F230" s="26">
        <v>17714.898209509996</v>
      </c>
      <c r="G230" s="26">
        <v>127.226</v>
      </c>
      <c r="H230" s="26">
        <v>2901.3789999999999</v>
      </c>
      <c r="I230" s="26">
        <v>15378.38</v>
      </c>
      <c r="J230" s="26">
        <v>16367.12</v>
      </c>
      <c r="K230" s="26">
        <v>44459.25</v>
      </c>
      <c r="L230" s="26">
        <v>62174.149170055491</v>
      </c>
      <c r="M230" s="26">
        <v>45518.0299605455</v>
      </c>
      <c r="N230" s="26">
        <v>63360.154170055503</v>
      </c>
      <c r="O230" s="26"/>
      <c r="P230" s="26">
        <v>47247.335295279998</v>
      </c>
      <c r="Q230" s="68">
        <v>20660.735999999997</v>
      </c>
      <c r="R230" s="68">
        <v>13199.029000000002</v>
      </c>
      <c r="S230" s="68">
        <v>8473.8629999999994</v>
      </c>
    </row>
    <row r="231" spans="1:19" x14ac:dyDescent="0.2">
      <c r="A231" s="5">
        <v>39933</v>
      </c>
      <c r="B231" s="26">
        <v>3531.5720000000001</v>
      </c>
      <c r="C231" s="26">
        <v>12935.766175860001</v>
      </c>
      <c r="D231" s="26">
        <v>14617.63836409</v>
      </c>
      <c r="E231" s="26">
        <v>13307.54149422</v>
      </c>
      <c r="F231" s="26">
        <v>17225.350211240002</v>
      </c>
      <c r="G231" s="26">
        <v>124.41800000000001</v>
      </c>
      <c r="H231" s="26">
        <v>2850.259</v>
      </c>
      <c r="I231" s="26">
        <v>13974.22</v>
      </c>
      <c r="J231" s="26">
        <v>16467.34</v>
      </c>
      <c r="K231" s="26">
        <v>44392.52</v>
      </c>
      <c r="L231" s="26">
        <v>61617.868440943756</v>
      </c>
      <c r="M231" s="26">
        <v>45178.580229703752</v>
      </c>
      <c r="N231" s="26">
        <v>62528.348440943751</v>
      </c>
      <c r="O231" s="26"/>
      <c r="P231" s="26">
        <v>47243.182355279998</v>
      </c>
      <c r="Q231" s="68">
        <v>20684.689000000002</v>
      </c>
      <c r="R231" s="68">
        <v>13052.449000000001</v>
      </c>
      <c r="S231" s="68">
        <v>8527.1589999999997</v>
      </c>
    </row>
    <row r="232" spans="1:19" x14ac:dyDescent="0.2">
      <c r="A232" s="5">
        <v>39964</v>
      </c>
      <c r="B232" s="26">
        <v>3602.5059999999999</v>
      </c>
      <c r="C232" s="26">
        <v>12689.774803599999</v>
      </c>
      <c r="D232" s="26">
        <v>14712.922999999999</v>
      </c>
      <c r="E232" s="26">
        <v>13381.93</v>
      </c>
      <c r="F232" s="26">
        <v>18202.847000000002</v>
      </c>
      <c r="G232" s="26">
        <v>165.71799999999999</v>
      </c>
      <c r="H232" s="26">
        <v>3031.453</v>
      </c>
      <c r="I232" s="26">
        <v>14907.52</v>
      </c>
      <c r="J232" s="26">
        <v>16292.28</v>
      </c>
      <c r="K232" s="26">
        <v>44387.13</v>
      </c>
      <c r="L232" s="26">
        <v>62589.981037971185</v>
      </c>
      <c r="M232" s="26">
        <v>45172.553037971185</v>
      </c>
      <c r="N232" s="26">
        <v>63541.118037971188</v>
      </c>
      <c r="O232" s="26"/>
      <c r="P232" s="26">
        <v>47431.803150520005</v>
      </c>
      <c r="Q232" s="68">
        <v>21197.805</v>
      </c>
      <c r="R232" s="68">
        <v>13024.196999999998</v>
      </c>
      <c r="S232" s="68">
        <v>8578.2440000000006</v>
      </c>
    </row>
    <row r="233" spans="1:19" x14ac:dyDescent="0.2">
      <c r="A233" s="5">
        <v>39994</v>
      </c>
      <c r="B233" s="26">
        <v>3546.7139999999999</v>
      </c>
      <c r="C233" s="26">
        <v>12846.517297170001</v>
      </c>
      <c r="D233" s="26">
        <v>14897.017338720001</v>
      </c>
      <c r="E233" s="26">
        <v>13051.637232399999</v>
      </c>
      <c r="F233" s="26">
        <v>18658.878212349999</v>
      </c>
      <c r="G233" s="26">
        <v>166.27600000000001</v>
      </c>
      <c r="H233" s="26">
        <v>3087.6179999999999</v>
      </c>
      <c r="I233" s="26">
        <v>14275.6</v>
      </c>
      <c r="J233" s="26">
        <v>16393.23</v>
      </c>
      <c r="K233" s="26">
        <v>44341.89</v>
      </c>
      <c r="L233" s="26">
        <v>63000.764310818835</v>
      </c>
      <c r="M233" s="26">
        <v>45141.761098468836</v>
      </c>
      <c r="N233" s="26">
        <v>63966.915310818833</v>
      </c>
      <c r="O233" s="26"/>
      <c r="P233" s="26">
        <v>47658.231450519997</v>
      </c>
      <c r="Q233" s="68">
        <v>20875.536</v>
      </c>
      <c r="R233" s="68">
        <v>12907.273999999998</v>
      </c>
      <c r="S233" s="68">
        <v>8644.2440000000006</v>
      </c>
    </row>
    <row r="234" spans="1:19" x14ac:dyDescent="0.2">
      <c r="A234" s="5">
        <v>40025</v>
      </c>
      <c r="B234" s="26">
        <v>3616.9119999999998</v>
      </c>
      <c r="C234" s="26">
        <v>12639.726533929999</v>
      </c>
      <c r="D234" s="26">
        <v>15023.661276530001</v>
      </c>
      <c r="E234" s="26">
        <v>12942.328232400001</v>
      </c>
      <c r="F234" s="26">
        <v>19193.101206949999</v>
      </c>
      <c r="G234" s="26">
        <v>165.81700000000001</v>
      </c>
      <c r="H234" s="26">
        <v>3186.47</v>
      </c>
      <c r="I234" s="26">
        <v>14467.06</v>
      </c>
      <c r="J234" s="26">
        <v>16256.64</v>
      </c>
      <c r="K234" s="26">
        <v>44222.63</v>
      </c>
      <c r="L234" s="26">
        <v>63415.729089875007</v>
      </c>
      <c r="M234" s="26">
        <v>45031.176882925007</v>
      </c>
      <c r="N234" s="26">
        <v>64390.095089875009</v>
      </c>
      <c r="O234" s="26"/>
      <c r="P234" s="26">
        <v>47695.694421280001</v>
      </c>
      <c r="Q234" s="68">
        <v>20973.904999999999</v>
      </c>
      <c r="R234" s="68">
        <v>12922.050999999999</v>
      </c>
      <c r="S234" s="68">
        <v>8662.7889999999989</v>
      </c>
    </row>
    <row r="235" spans="1:19" x14ac:dyDescent="0.2">
      <c r="A235" s="5">
        <v>40056</v>
      </c>
      <c r="B235" s="26">
        <v>3627.7109999999998</v>
      </c>
      <c r="C235" s="26">
        <v>13924.16326118</v>
      </c>
      <c r="D235" s="26">
        <v>15250.379245260001</v>
      </c>
      <c r="E235" s="26">
        <v>12287.9842324</v>
      </c>
      <c r="F235" s="26">
        <v>19171.490206780003</v>
      </c>
      <c r="G235" s="26">
        <v>169.99600000000001</v>
      </c>
      <c r="H235" s="26">
        <v>3163.1889999999999</v>
      </c>
      <c r="I235" s="26">
        <v>15021.15</v>
      </c>
      <c r="J235" s="26">
        <v>17551.88</v>
      </c>
      <c r="K235" s="26">
        <v>45090.239999999998</v>
      </c>
      <c r="L235" s="26">
        <v>64261.728144834939</v>
      </c>
      <c r="M235" s="26">
        <v>45934.089938054931</v>
      </c>
      <c r="N235" s="26">
        <v>65275.576144834937</v>
      </c>
      <c r="O235" s="26"/>
      <c r="P235" s="26">
        <v>47808.228421280008</v>
      </c>
      <c r="Q235" s="68">
        <v>21076.527000000002</v>
      </c>
      <c r="R235" s="68">
        <v>12931.985000000001</v>
      </c>
      <c r="S235" s="68">
        <v>8762.6780000000017</v>
      </c>
    </row>
    <row r="236" spans="1:19" x14ac:dyDescent="0.2">
      <c r="A236" s="5">
        <v>40086</v>
      </c>
      <c r="B236" s="26">
        <v>3582.4389999999999</v>
      </c>
      <c r="C236" s="26">
        <v>16393.608024460002</v>
      </c>
      <c r="D236" s="26">
        <v>15209.16583401</v>
      </c>
      <c r="E236" s="26">
        <v>11835.232907290001</v>
      </c>
      <c r="F236" s="26">
        <v>19844.784203130002</v>
      </c>
      <c r="G236" s="26">
        <v>171.60499999999999</v>
      </c>
      <c r="H236" s="26">
        <v>3274.3049999999998</v>
      </c>
      <c r="I236" s="26">
        <v>16529.38</v>
      </c>
      <c r="J236" s="26">
        <v>19976.05</v>
      </c>
      <c r="K236" s="26">
        <v>47020.45</v>
      </c>
      <c r="L236" s="26">
        <v>66865.230187929934</v>
      </c>
      <c r="M236" s="26">
        <v>47895.665984799925</v>
      </c>
      <c r="N236" s="26">
        <v>67912.055187929931</v>
      </c>
      <c r="O236" s="26"/>
      <c r="P236" s="26">
        <v>46960.019676280004</v>
      </c>
      <c r="Q236" s="68">
        <v>20741.303</v>
      </c>
      <c r="R236" s="68">
        <v>12935.921999999999</v>
      </c>
      <c r="S236" s="68">
        <v>8790.1679999999997</v>
      </c>
    </row>
    <row r="237" spans="1:19" x14ac:dyDescent="0.2">
      <c r="A237" s="5">
        <v>40117</v>
      </c>
      <c r="B237" s="26">
        <v>3721.9070000000002</v>
      </c>
      <c r="C237" s="26">
        <v>17501.335285779998</v>
      </c>
      <c r="D237" s="26">
        <v>15645.124890200001</v>
      </c>
      <c r="E237" s="26">
        <v>11507.44090729</v>
      </c>
      <c r="F237" s="26">
        <v>19814.008205350001</v>
      </c>
      <c r="G237" s="26">
        <v>194.01499999999999</v>
      </c>
      <c r="H237" s="26">
        <v>3276.06</v>
      </c>
      <c r="I237" s="26">
        <v>17635.240000000002</v>
      </c>
      <c r="J237" s="26">
        <v>21223.24</v>
      </c>
      <c r="K237" s="26">
        <v>48375.81</v>
      </c>
      <c r="L237" s="26">
        <v>68189.816120300296</v>
      </c>
      <c r="M237" s="26">
        <v>49251.853914950305</v>
      </c>
      <c r="N237" s="26">
        <v>69259.877120300298</v>
      </c>
      <c r="O237" s="26"/>
      <c r="P237" s="26">
        <v>46390.726676280006</v>
      </c>
      <c r="Q237" s="68">
        <v>20099.599000000002</v>
      </c>
      <c r="R237" s="68">
        <v>12891.869000000001</v>
      </c>
      <c r="S237" s="68">
        <v>8966.268</v>
      </c>
    </row>
    <row r="238" spans="1:19" x14ac:dyDescent="0.2">
      <c r="A238" s="5">
        <v>40147</v>
      </c>
      <c r="B238" s="26">
        <v>3774.98</v>
      </c>
      <c r="C238" s="26">
        <v>19190.55290268</v>
      </c>
      <c r="D238" s="26">
        <v>15878.483773850001</v>
      </c>
      <c r="E238" s="26">
        <v>11771.621907289998</v>
      </c>
      <c r="F238" s="26">
        <v>20896.572206640001</v>
      </c>
      <c r="G238" s="26">
        <v>196.21</v>
      </c>
      <c r="H238" s="26">
        <v>3405.134</v>
      </c>
      <c r="I238" s="26">
        <v>18595.05</v>
      </c>
      <c r="J238" s="26">
        <v>22965.53</v>
      </c>
      <c r="K238" s="26">
        <v>50615.64</v>
      </c>
      <c r="L238" s="26">
        <v>71512.210921813385</v>
      </c>
      <c r="M238" s="26">
        <v>51545.538715173381</v>
      </c>
      <c r="N238" s="26">
        <v>72638.320921813385</v>
      </c>
      <c r="O238" s="26"/>
      <c r="P238" s="26">
        <v>46241.691676279996</v>
      </c>
      <c r="Q238" s="68">
        <v>20063.033000000003</v>
      </c>
      <c r="R238" s="68">
        <v>11831.136</v>
      </c>
      <c r="S238" s="68">
        <v>10032.315999999999</v>
      </c>
    </row>
    <row r="239" spans="1:19" x14ac:dyDescent="0.2">
      <c r="A239" s="5">
        <v>40178</v>
      </c>
      <c r="B239" s="26">
        <v>3849.962</v>
      </c>
      <c r="C239" s="26">
        <v>19310.338425350001</v>
      </c>
      <c r="D239" s="26">
        <v>17702.59595164</v>
      </c>
      <c r="E239" s="26">
        <v>12681.498907290001</v>
      </c>
      <c r="F239" s="26">
        <v>22930.119202840004</v>
      </c>
      <c r="G239" s="26">
        <v>154.66200000000001</v>
      </c>
      <c r="H239" s="26">
        <v>3735.8150000000001</v>
      </c>
      <c r="I239" s="26">
        <v>18408.419999999998</v>
      </c>
      <c r="J239" s="26">
        <v>23160.3</v>
      </c>
      <c r="K239" s="26">
        <v>53544.39</v>
      </c>
      <c r="L239" s="26">
        <v>76474.514037145942</v>
      </c>
      <c r="M239" s="26">
        <v>54493.551834305938</v>
      </c>
      <c r="N239" s="26">
        <v>77578.333037145945</v>
      </c>
      <c r="O239" s="26"/>
      <c r="P239" s="26">
        <v>46492.202476279999</v>
      </c>
      <c r="Q239" s="68">
        <v>19644.914000000001</v>
      </c>
      <c r="R239" s="68">
        <v>12082.760000000002</v>
      </c>
      <c r="S239" s="68">
        <v>10044.143</v>
      </c>
    </row>
    <row r="240" spans="1:19" x14ac:dyDescent="0.2">
      <c r="A240" s="5">
        <v>40209</v>
      </c>
      <c r="B240" s="26">
        <v>3811.1060000000002</v>
      </c>
      <c r="C240" s="26">
        <v>17544.61918256</v>
      </c>
      <c r="D240" s="26">
        <v>18090.285972449998</v>
      </c>
      <c r="E240" s="26">
        <v>13058.212907289999</v>
      </c>
      <c r="F240" s="26">
        <v>23367.203234299999</v>
      </c>
      <c r="G240" s="26">
        <v>310.55799999999999</v>
      </c>
      <c r="H240" s="26">
        <v>3809.6239999999998</v>
      </c>
      <c r="I240" s="26">
        <v>18656.95</v>
      </c>
      <c r="J240" s="26">
        <v>21355.72</v>
      </c>
      <c r="K240" s="26">
        <v>52504.22</v>
      </c>
      <c r="L240" s="26">
        <v>75871.427323642391</v>
      </c>
      <c r="M240" s="26">
        <v>53437.934089342387</v>
      </c>
      <c r="N240" s="26">
        <v>77115.695323642387</v>
      </c>
      <c r="O240" s="26"/>
      <c r="P240" s="26">
        <v>46432.607538530006</v>
      </c>
      <c r="Q240" s="68">
        <v>19568.817999999999</v>
      </c>
      <c r="R240" s="68">
        <v>12013.079999999998</v>
      </c>
      <c r="S240" s="68">
        <v>10198.803</v>
      </c>
    </row>
    <row r="241" spans="1:19" x14ac:dyDescent="0.2">
      <c r="A241" s="5">
        <v>40237</v>
      </c>
      <c r="B241" s="26">
        <v>3847.674</v>
      </c>
      <c r="C241" s="26">
        <v>17424.194658370001</v>
      </c>
      <c r="D241" s="26">
        <v>18347.679909100003</v>
      </c>
      <c r="E241" s="26">
        <v>12910.86865988</v>
      </c>
      <c r="F241" s="26">
        <v>22264.11926575</v>
      </c>
      <c r="G241" s="26">
        <v>387.608</v>
      </c>
      <c r="H241" s="26">
        <v>3629.1329999999998</v>
      </c>
      <c r="I241" s="26">
        <v>18322.189999999999</v>
      </c>
      <c r="J241" s="26">
        <v>21271.87</v>
      </c>
      <c r="K241" s="26">
        <v>52530.42</v>
      </c>
      <c r="L241" s="26">
        <v>74794.536057484453</v>
      </c>
      <c r="M241" s="26">
        <v>53525.079191734461</v>
      </c>
      <c r="N241" s="26">
        <v>76176.806457484447</v>
      </c>
      <c r="O241" s="26"/>
      <c r="P241" s="26">
        <v>46460.101538530005</v>
      </c>
      <c r="Q241" s="68">
        <v>19760.574000000001</v>
      </c>
      <c r="R241" s="68">
        <v>11942.053999999998</v>
      </c>
      <c r="S241" s="68">
        <v>10184.038</v>
      </c>
    </row>
    <row r="242" spans="1:19" x14ac:dyDescent="0.2">
      <c r="A242" s="5">
        <v>40268</v>
      </c>
      <c r="B242" s="26">
        <v>3872.7469999999998</v>
      </c>
      <c r="C242" s="26">
        <v>18212.780777420005</v>
      </c>
      <c r="D242" s="26">
        <v>18200.193871400003</v>
      </c>
      <c r="E242" s="26">
        <v>12993.76565988</v>
      </c>
      <c r="F242" s="26">
        <v>21856.137297319998</v>
      </c>
      <c r="G242" s="26">
        <v>401.82499999999999</v>
      </c>
      <c r="H242" s="26">
        <v>3543.672</v>
      </c>
      <c r="I242" s="26">
        <v>18552.73</v>
      </c>
      <c r="J242" s="26">
        <v>22085.53</v>
      </c>
      <c r="K242" s="26">
        <v>53279.49</v>
      </c>
      <c r="L242" s="26">
        <v>75135.624765096698</v>
      </c>
      <c r="M242" s="26">
        <v>54243.786467776699</v>
      </c>
      <c r="N242" s="26">
        <v>76501.748765096694</v>
      </c>
      <c r="O242" s="26"/>
      <c r="P242" s="26">
        <v>46132.547638529999</v>
      </c>
      <c r="Q242" s="68">
        <v>19645.46</v>
      </c>
      <c r="R242" s="68">
        <v>11741.65</v>
      </c>
      <c r="S242" s="68">
        <v>10203.757</v>
      </c>
    </row>
    <row r="243" spans="1:19" x14ac:dyDescent="0.2">
      <c r="A243" s="5">
        <v>40298</v>
      </c>
      <c r="B243" s="26">
        <v>3929.8879999999999</v>
      </c>
      <c r="C243" s="26">
        <v>17441.827543569998</v>
      </c>
      <c r="D243" s="26">
        <v>18485.42947485</v>
      </c>
      <c r="E243" s="26">
        <v>12384.27365988</v>
      </c>
      <c r="F243" s="26">
        <v>20544.372328769998</v>
      </c>
      <c r="G243" s="26">
        <v>404.44799999999998</v>
      </c>
      <c r="H243" s="26">
        <v>3384.105</v>
      </c>
      <c r="I243" s="26">
        <v>18523.5</v>
      </c>
      <c r="J243" s="26">
        <v>21371.71</v>
      </c>
      <c r="K243" s="26">
        <v>52241.42</v>
      </c>
      <c r="L243" s="26">
        <v>72785.790881848734</v>
      </c>
      <c r="M243" s="26">
        <v>53235.733553078739</v>
      </c>
      <c r="N243" s="26">
        <v>74184.55388184874</v>
      </c>
      <c r="O243" s="26"/>
      <c r="P243" s="26">
        <v>45930.811673280004</v>
      </c>
      <c r="Q243" s="68">
        <v>19707.034</v>
      </c>
      <c r="R243" s="68">
        <v>11782.001</v>
      </c>
      <c r="S243" s="68">
        <v>10155.768</v>
      </c>
    </row>
    <row r="244" spans="1:19" x14ac:dyDescent="0.2">
      <c r="A244" s="5">
        <v>40329</v>
      </c>
      <c r="B244" s="26">
        <v>4003.3690000000001</v>
      </c>
      <c r="C244" s="26">
        <v>17405.77374945</v>
      </c>
      <c r="D244" s="26">
        <v>18836.28998636</v>
      </c>
      <c r="E244" s="26">
        <v>12639.518659879999</v>
      </c>
      <c r="F244" s="26">
        <v>20732.254358369999</v>
      </c>
      <c r="G244" s="26">
        <v>406.02699999999999</v>
      </c>
      <c r="H244" s="26">
        <v>3409.2179999999998</v>
      </c>
      <c r="I244" s="26">
        <v>19244.990000000002</v>
      </c>
      <c r="J244" s="26">
        <v>21409.14</v>
      </c>
      <c r="K244" s="26">
        <v>52884.95</v>
      </c>
      <c r="L244" s="26">
        <v>73617.205881810398</v>
      </c>
      <c r="M244" s="26">
        <v>54000.541523440392</v>
      </c>
      <c r="N244" s="26">
        <v>75138.822881810396</v>
      </c>
      <c r="O244" s="26"/>
      <c r="P244" s="26">
        <v>45234.438673280005</v>
      </c>
      <c r="Q244" s="68">
        <v>19132.792000000001</v>
      </c>
      <c r="R244" s="68">
        <v>11778.878000000001</v>
      </c>
      <c r="S244" s="68">
        <v>10159.579</v>
      </c>
    </row>
    <row r="245" spans="1:19" x14ac:dyDescent="0.2">
      <c r="A245" s="5">
        <v>40359</v>
      </c>
      <c r="B245" s="26">
        <v>3915.7950000000001</v>
      </c>
      <c r="C245" s="26">
        <v>19133.56032181</v>
      </c>
      <c r="D245" s="26">
        <v>18896.790654560002</v>
      </c>
      <c r="E245" s="26">
        <v>12773.27848943</v>
      </c>
      <c r="F245" s="26">
        <v>20549.19539185</v>
      </c>
      <c r="G245" s="26">
        <v>406.18400000000003</v>
      </c>
      <c r="H245" s="26">
        <v>3329.067</v>
      </c>
      <c r="I245" s="26">
        <v>20263.89</v>
      </c>
      <c r="J245" s="26">
        <v>23049.360000000001</v>
      </c>
      <c r="K245" s="26">
        <v>54719.43</v>
      </c>
      <c r="L245" s="26">
        <v>75268.619758013927</v>
      </c>
      <c r="M245" s="26">
        <v>55855.940366163923</v>
      </c>
      <c r="N245" s="26">
        <v>76811.319758013924</v>
      </c>
      <c r="O245" s="26"/>
      <c r="P245" s="26">
        <v>44948.702873279995</v>
      </c>
      <c r="Q245" s="68">
        <v>18995.620000000003</v>
      </c>
      <c r="R245" s="68">
        <v>11745.489</v>
      </c>
      <c r="S245" s="68">
        <v>10220.932999999999</v>
      </c>
    </row>
    <row r="246" spans="1:19" x14ac:dyDescent="0.2">
      <c r="A246" s="5">
        <v>40390</v>
      </c>
      <c r="B246" s="26">
        <v>4010.1869999999999</v>
      </c>
      <c r="C246" s="26">
        <v>17672.571682900001</v>
      </c>
      <c r="D246" s="26">
        <v>19146.408836430001</v>
      </c>
      <c r="E246" s="26">
        <v>12692.542489429999</v>
      </c>
      <c r="F246" s="26">
        <v>19434.062426039996</v>
      </c>
      <c r="G246" s="26">
        <v>591.63400000000001</v>
      </c>
      <c r="H246" s="26">
        <v>3158.991</v>
      </c>
      <c r="I246" s="26">
        <v>19352.97</v>
      </c>
      <c r="J246" s="26">
        <v>21682.76</v>
      </c>
      <c r="K246" s="26">
        <v>53521.71</v>
      </c>
      <c r="L246" s="26">
        <v>72955.77264213642</v>
      </c>
      <c r="M246" s="26">
        <v>54740.671216096431</v>
      </c>
      <c r="N246" s="26">
        <v>74766.367642136436</v>
      </c>
      <c r="O246" s="26"/>
      <c r="P246" s="26">
        <v>44914.54981353</v>
      </c>
      <c r="Q246" s="68">
        <v>18820.879000000001</v>
      </c>
      <c r="R246" s="68">
        <v>11868.420999999998</v>
      </c>
      <c r="S246" s="68">
        <v>10364.101000000001</v>
      </c>
    </row>
    <row r="247" spans="1:19" x14ac:dyDescent="0.2">
      <c r="A247" s="5">
        <v>40421</v>
      </c>
      <c r="B247" s="26">
        <v>3964.8609999999999</v>
      </c>
      <c r="C247" s="26">
        <v>18432.534304209999</v>
      </c>
      <c r="D247" s="26">
        <v>19131.370699210001</v>
      </c>
      <c r="E247" s="26">
        <v>12388.905489430001</v>
      </c>
      <c r="F247" s="26">
        <v>20083.09945473</v>
      </c>
      <c r="G247" s="26">
        <v>640.55100000000004</v>
      </c>
      <c r="H247" s="26">
        <v>3287.3960000000002</v>
      </c>
      <c r="I247" s="26">
        <v>19903.22</v>
      </c>
      <c r="J247" s="26">
        <v>22397.39</v>
      </c>
      <c r="K247" s="26">
        <v>53917.67</v>
      </c>
      <c r="L247" s="26">
        <v>74000.771136747018</v>
      </c>
      <c r="M247" s="26">
        <v>55241.515682017016</v>
      </c>
      <c r="N247" s="26">
        <v>75965.166136747022</v>
      </c>
      <c r="O247" s="26"/>
      <c r="P247" s="26">
        <v>45546.49047533</v>
      </c>
      <c r="Q247" s="68">
        <v>19127.603999999999</v>
      </c>
      <c r="R247" s="68">
        <v>11842.346</v>
      </c>
      <c r="S247" s="68">
        <v>10474.825000000001</v>
      </c>
    </row>
    <row r="248" spans="1:19" x14ac:dyDescent="0.2">
      <c r="A248" s="5">
        <v>40451</v>
      </c>
      <c r="B248" s="26">
        <v>3928.1709999999998</v>
      </c>
      <c r="C248" s="26">
        <v>20173.134385350004</v>
      </c>
      <c r="D248" s="26">
        <v>19464.303307120001</v>
      </c>
      <c r="E248" s="26">
        <v>12113.584332</v>
      </c>
      <c r="F248" s="26">
        <v>17920.459488479999</v>
      </c>
      <c r="G248" s="26">
        <v>677.04</v>
      </c>
      <c r="H248" s="26">
        <v>2951.5369999999998</v>
      </c>
      <c r="I248" s="26">
        <v>20073.97</v>
      </c>
      <c r="J248" s="26">
        <v>24101.3</v>
      </c>
      <c r="K248" s="26">
        <v>55679.19</v>
      </c>
      <c r="L248" s="26">
        <v>73599.652344443384</v>
      </c>
      <c r="M248" s="26">
        <v>56930.954855963384</v>
      </c>
      <c r="N248" s="26">
        <v>75528.45434444338</v>
      </c>
      <c r="O248" s="26"/>
      <c r="P248" s="26">
        <v>46016.49684028</v>
      </c>
      <c r="Q248" s="68">
        <v>19673.465000000004</v>
      </c>
      <c r="R248" s="68">
        <v>11781.906999999997</v>
      </c>
      <c r="S248" s="68">
        <v>10537.485000000001</v>
      </c>
    </row>
    <row r="249" spans="1:19" x14ac:dyDescent="0.2">
      <c r="A249" s="5">
        <v>40482</v>
      </c>
      <c r="B249" s="26">
        <v>4089.8789999999999</v>
      </c>
      <c r="C249" s="26">
        <v>20351.522464920003</v>
      </c>
      <c r="D249" s="26">
        <v>19772.542004769999</v>
      </c>
      <c r="E249" s="26">
        <v>11622.340332</v>
      </c>
      <c r="F249" s="26">
        <v>18616.737517400001</v>
      </c>
      <c r="G249" s="26">
        <v>777.59500000000003</v>
      </c>
      <c r="H249" s="26">
        <v>3058.1179999999999</v>
      </c>
      <c r="I249" s="26">
        <v>21339.3</v>
      </c>
      <c r="J249" s="26">
        <v>24441.4</v>
      </c>
      <c r="K249" s="26">
        <v>55836.29</v>
      </c>
      <c r="L249" s="26">
        <v>74453.021035055266</v>
      </c>
      <c r="M249" s="26">
        <v>57014.650517655267</v>
      </c>
      <c r="N249" s="26">
        <v>76408.983035055266</v>
      </c>
      <c r="O249" s="26"/>
      <c r="P249" s="26">
        <v>45428.329840279999</v>
      </c>
      <c r="Q249" s="68">
        <v>18917.884000000002</v>
      </c>
      <c r="R249" s="68">
        <v>11932.882999999998</v>
      </c>
      <c r="S249" s="68">
        <v>10683.632</v>
      </c>
    </row>
    <row r="250" spans="1:19" x14ac:dyDescent="0.2">
      <c r="A250" s="5">
        <v>40512</v>
      </c>
      <c r="B250" s="26">
        <v>4078.116</v>
      </c>
      <c r="C250" s="26">
        <v>20131.770293059999</v>
      </c>
      <c r="D250" s="26">
        <v>19857.512465399999</v>
      </c>
      <c r="E250" s="26">
        <v>11375.050331999999</v>
      </c>
      <c r="F250" s="26">
        <v>18769.953547560002</v>
      </c>
      <c r="G250" s="26">
        <v>868.78300000000002</v>
      </c>
      <c r="H250" s="26">
        <v>3087.634</v>
      </c>
      <c r="I250" s="26">
        <v>19964.560000000001</v>
      </c>
      <c r="J250" s="26">
        <v>24209.89</v>
      </c>
      <c r="K250" s="26">
        <v>55442.45</v>
      </c>
      <c r="L250" s="26">
        <v>74212.40265298124</v>
      </c>
      <c r="M250" s="26">
        <v>56598.904105421236</v>
      </c>
      <c r="N250" s="26">
        <v>76237.640652981238</v>
      </c>
      <c r="O250" s="26"/>
      <c r="P250" s="26">
        <v>45475.659040279999</v>
      </c>
      <c r="Q250" s="68">
        <v>19036.239999999998</v>
      </c>
      <c r="R250" s="68">
        <v>12007.719000000001</v>
      </c>
      <c r="S250" s="68">
        <v>10713.855</v>
      </c>
    </row>
    <row r="251" spans="1:19" x14ac:dyDescent="0.2">
      <c r="A251" s="5">
        <v>40543</v>
      </c>
      <c r="B251" s="26">
        <v>4242.3609999999999</v>
      </c>
      <c r="C251" s="26">
        <v>21040.687397490001</v>
      </c>
      <c r="D251" s="26">
        <v>19953.261064010003</v>
      </c>
      <c r="E251" s="26">
        <v>10981.360332</v>
      </c>
      <c r="F251" s="26">
        <v>18926.327577790002</v>
      </c>
      <c r="G251" s="26">
        <v>790.46600000000001</v>
      </c>
      <c r="H251" s="26">
        <v>3069.817</v>
      </c>
      <c r="I251" s="26">
        <v>20423.38</v>
      </c>
      <c r="J251" s="26">
        <v>25283.05</v>
      </c>
      <c r="K251" s="26">
        <v>56217.67</v>
      </c>
      <c r="L251" s="26">
        <v>75143.997408906725</v>
      </c>
      <c r="M251" s="26">
        <v>57396.805831116726</v>
      </c>
      <c r="N251" s="26">
        <v>77113.599408906724</v>
      </c>
      <c r="O251" s="26"/>
      <c r="P251" s="26">
        <v>45451.860172779998</v>
      </c>
      <c r="Q251" s="68">
        <v>18417.317999999999</v>
      </c>
      <c r="R251" s="68">
        <v>12619.677</v>
      </c>
      <c r="S251" s="68">
        <v>10848.602999999999</v>
      </c>
    </row>
    <row r="252" spans="1:19" x14ac:dyDescent="0.2">
      <c r="A252" s="5">
        <v>40574</v>
      </c>
      <c r="B252" s="26">
        <v>4147.482</v>
      </c>
      <c r="C252" s="26">
        <v>20508.349406789999</v>
      </c>
      <c r="D252" s="26">
        <v>20001.73776969</v>
      </c>
      <c r="E252" s="26">
        <v>11147.416331999999</v>
      </c>
      <c r="F252" s="26">
        <v>19181.907608750003</v>
      </c>
      <c r="G252" s="26">
        <v>772.82500000000005</v>
      </c>
      <c r="H252" s="26">
        <v>3119.16</v>
      </c>
      <c r="I252" s="26">
        <v>20333.72</v>
      </c>
      <c r="J252" s="26">
        <v>24655.83</v>
      </c>
      <c r="K252" s="26">
        <v>55804.98</v>
      </c>
      <c r="L252" s="26">
        <v>74986.893483841486</v>
      </c>
      <c r="M252" s="26">
        <v>56969.72287509148</v>
      </c>
      <c r="N252" s="26">
        <v>76924.455483841477</v>
      </c>
      <c r="O252" s="26"/>
      <c r="P252" s="26">
        <v>45384.927172779993</v>
      </c>
      <c r="Q252" s="68">
        <v>18473.663</v>
      </c>
      <c r="R252" s="68">
        <v>12445.626</v>
      </c>
      <c r="S252" s="68">
        <v>10873.136</v>
      </c>
    </row>
    <row r="253" spans="1:19" x14ac:dyDescent="0.2">
      <c r="A253" s="5">
        <v>40602</v>
      </c>
      <c r="B253" s="26">
        <v>4302.2380000000003</v>
      </c>
      <c r="C253" s="26">
        <v>20424.025751929999</v>
      </c>
      <c r="D253" s="26">
        <v>20388.447620039999</v>
      </c>
      <c r="E253" s="26">
        <v>11047.441125899999</v>
      </c>
      <c r="F253" s="26">
        <v>18665.412640449998</v>
      </c>
      <c r="G253" s="26">
        <v>816.87900000000002</v>
      </c>
      <c r="H253" s="26">
        <v>3036.4870000000001</v>
      </c>
      <c r="I253" s="26">
        <v>20294.57</v>
      </c>
      <c r="J253" s="26">
        <v>24726.26</v>
      </c>
      <c r="K253" s="26">
        <v>56162.15</v>
      </c>
      <c r="L253" s="26">
        <v>74827.564711516403</v>
      </c>
      <c r="M253" s="26">
        <v>57302.729071066409</v>
      </c>
      <c r="N253" s="26">
        <v>76785.020711516408</v>
      </c>
      <c r="O253" s="26"/>
      <c r="P253" s="26">
        <v>45665.86717278001</v>
      </c>
      <c r="Q253" s="68">
        <v>18819.386000000002</v>
      </c>
      <c r="R253" s="68">
        <v>12447.783000000001</v>
      </c>
      <c r="S253" s="68">
        <v>10867.784000000001</v>
      </c>
    </row>
    <row r="254" spans="1:19" x14ac:dyDescent="0.2">
      <c r="A254" s="5">
        <v>40633</v>
      </c>
      <c r="B254" s="26">
        <v>4263.2349999999997</v>
      </c>
      <c r="C254" s="26">
        <v>22381.135872830004</v>
      </c>
      <c r="D254" s="26">
        <v>20600.917426740001</v>
      </c>
      <c r="E254" s="26">
        <v>10864.2121259</v>
      </c>
      <c r="F254" s="26">
        <v>18885.565672069999</v>
      </c>
      <c r="G254" s="26">
        <v>849.63300000000004</v>
      </c>
      <c r="H254" s="26">
        <v>3070.4929999999999</v>
      </c>
      <c r="I254" s="26">
        <v>20643.419999999998</v>
      </c>
      <c r="J254" s="26">
        <v>26644.37</v>
      </c>
      <c r="K254" s="26">
        <v>58109.5</v>
      </c>
      <c r="L254" s="26">
        <v>76995.0665962926</v>
      </c>
      <c r="M254" s="26">
        <v>59223.285924222597</v>
      </c>
      <c r="N254" s="26">
        <v>78958.484596292605</v>
      </c>
      <c r="O254" s="26"/>
      <c r="P254" s="26">
        <v>45480.144922530002</v>
      </c>
      <c r="Q254" s="68">
        <v>18604.272000000001</v>
      </c>
      <c r="R254" s="68">
        <v>12402.091</v>
      </c>
      <c r="S254" s="68">
        <v>10952.305</v>
      </c>
    </row>
    <row r="255" spans="1:19" x14ac:dyDescent="0.2">
      <c r="A255" s="5">
        <v>40663</v>
      </c>
      <c r="B255" s="26">
        <v>4307.3969999999999</v>
      </c>
      <c r="C255" s="26">
        <v>20903.343806420002</v>
      </c>
      <c r="D255" s="26">
        <v>21013.67938528</v>
      </c>
      <c r="E255" s="26">
        <v>10817.8751259</v>
      </c>
      <c r="F255" s="26">
        <v>18826.376703719998</v>
      </c>
      <c r="G255" s="26">
        <v>823.46095949999994</v>
      </c>
      <c r="H255" s="26">
        <v>3079.9189999999999</v>
      </c>
      <c r="I255" s="26">
        <v>19599.509999999998</v>
      </c>
      <c r="J255" s="26">
        <v>25210.74</v>
      </c>
      <c r="K255" s="26">
        <v>57042.3</v>
      </c>
      <c r="L255" s="26">
        <v>75868.671832278866</v>
      </c>
      <c r="M255" s="26">
        <v>58144.56110405887</v>
      </c>
      <c r="N255" s="26">
        <v>77794.398767278864</v>
      </c>
      <c r="O255" s="26"/>
      <c r="P255" s="26">
        <v>45552.625922530002</v>
      </c>
      <c r="Q255" s="68">
        <v>18526.031000000003</v>
      </c>
      <c r="R255" s="68">
        <v>12637.807000000001</v>
      </c>
      <c r="S255" s="68">
        <v>10960.699999999999</v>
      </c>
    </row>
    <row r="256" spans="1:19" x14ac:dyDescent="0.2">
      <c r="A256" s="5">
        <v>40694</v>
      </c>
      <c r="B256" s="26">
        <v>4338.24</v>
      </c>
      <c r="C256" s="26">
        <v>21580.126466019996</v>
      </c>
      <c r="D256" s="26">
        <v>20868.92744852</v>
      </c>
      <c r="E256" s="26">
        <v>10546.1681259</v>
      </c>
      <c r="F256" s="26">
        <v>19282.809735430001</v>
      </c>
      <c r="G256" s="26">
        <v>828.95753330000002</v>
      </c>
      <c r="H256" s="26">
        <v>3152.6869999999999</v>
      </c>
      <c r="I256" s="26">
        <v>19946.04</v>
      </c>
      <c r="J256" s="26">
        <v>25918.37</v>
      </c>
      <c r="K256" s="26">
        <v>57333.46</v>
      </c>
      <c r="L256" s="26">
        <v>76616.27165283075</v>
      </c>
      <c r="M256" s="26">
        <v>58448.349714100754</v>
      </c>
      <c r="N256" s="26">
        <v>78560.116982830747</v>
      </c>
      <c r="O256" s="26"/>
      <c r="P256" s="26">
        <v>45650.610922530002</v>
      </c>
      <c r="Q256" s="68">
        <v>18729.195</v>
      </c>
      <c r="R256" s="68">
        <v>12370.491000000004</v>
      </c>
      <c r="S256" s="68">
        <v>11084.773000000001</v>
      </c>
    </row>
    <row r="257" spans="1:19" x14ac:dyDescent="0.2">
      <c r="A257" s="5">
        <v>40724</v>
      </c>
      <c r="B257" s="26">
        <v>4308.2089999999998</v>
      </c>
      <c r="C257" s="26">
        <v>22122.563401489999</v>
      </c>
      <c r="D257" s="26">
        <v>21138.041312149999</v>
      </c>
      <c r="E257" s="26">
        <v>10716.201728189999</v>
      </c>
      <c r="F257" s="26">
        <v>19396.710767149998</v>
      </c>
      <c r="G257" s="26">
        <v>807.07532259999994</v>
      </c>
      <c r="H257" s="26">
        <v>3171.623</v>
      </c>
      <c r="I257" s="26">
        <v>22315.31</v>
      </c>
      <c r="J257" s="26">
        <v>26430.77</v>
      </c>
      <c r="K257" s="26">
        <v>58285.02</v>
      </c>
      <c r="L257" s="26">
        <v>77681.726624629402</v>
      </c>
      <c r="M257" s="26">
        <v>59380.432969479414</v>
      </c>
      <c r="N257" s="26">
        <v>79584.219059229406</v>
      </c>
      <c r="O257" s="26"/>
      <c r="P257" s="26">
        <v>45640.709298779999</v>
      </c>
      <c r="Q257" s="68">
        <v>18720</v>
      </c>
      <c r="R257" s="68">
        <v>12439.632</v>
      </c>
      <c r="S257" s="68">
        <v>11137.493</v>
      </c>
    </row>
    <row r="258" spans="1:19" x14ac:dyDescent="0.2">
      <c r="A258" s="5">
        <v>40755</v>
      </c>
      <c r="B258" s="26">
        <v>4473</v>
      </c>
      <c r="C258" s="26">
        <v>20733.803446740003</v>
      </c>
      <c r="D258" s="26">
        <v>21470.66201023</v>
      </c>
      <c r="E258" s="26">
        <v>10657.61572819</v>
      </c>
      <c r="F258" s="26">
        <v>20144.294798859999</v>
      </c>
      <c r="G258" s="26">
        <v>698.89430169999991</v>
      </c>
      <c r="H258" s="26">
        <v>3308.8620000000001</v>
      </c>
      <c r="I258" s="26">
        <v>21703.14</v>
      </c>
      <c r="J258" s="26">
        <v>25206.799999999999</v>
      </c>
      <c r="K258" s="26">
        <v>57335.08</v>
      </c>
      <c r="L258" s="26">
        <v>77479.376520972975</v>
      </c>
      <c r="M258" s="26">
        <v>58393.193211112979</v>
      </c>
      <c r="N258" s="26">
        <v>79236.382311672976</v>
      </c>
      <c r="O258" s="26"/>
      <c r="P258" s="26">
        <v>45710.255248029993</v>
      </c>
      <c r="Q258" s="68">
        <v>18717.208999999999</v>
      </c>
      <c r="R258" s="68">
        <v>12422.819000000001</v>
      </c>
      <c r="S258" s="68">
        <v>11283.061</v>
      </c>
    </row>
    <row r="259" spans="1:19" x14ac:dyDescent="0.2">
      <c r="A259" s="5">
        <v>40786</v>
      </c>
      <c r="B259" s="26">
        <v>4486.63</v>
      </c>
      <c r="C259" s="26">
        <v>21043.494606519998</v>
      </c>
      <c r="D259" s="26">
        <v>21591.805765969999</v>
      </c>
      <c r="E259" s="26">
        <v>10679.94672819</v>
      </c>
      <c r="F259" s="26">
        <v>19902.92883058</v>
      </c>
      <c r="G259" s="26">
        <v>526.16300000000001</v>
      </c>
      <c r="H259" s="26">
        <v>3274.5450000000001</v>
      </c>
      <c r="I259" s="26">
        <v>23602.26</v>
      </c>
      <c r="J259" s="26">
        <v>25530.12</v>
      </c>
      <c r="K259" s="26">
        <v>57801.88</v>
      </c>
      <c r="L259" s="26">
        <v>77704.806033821951</v>
      </c>
      <c r="M259" s="26">
        <v>58830.39020324195</v>
      </c>
      <c r="N259" s="26">
        <v>79259.482033821958</v>
      </c>
      <c r="O259" s="26"/>
      <c r="P259" s="26">
        <v>45996.179248029999</v>
      </c>
      <c r="Q259" s="68">
        <v>19126.938999999998</v>
      </c>
      <c r="R259" s="68">
        <v>12385.365000000002</v>
      </c>
      <c r="S259" s="68">
        <v>11379.268</v>
      </c>
    </row>
    <row r="260" spans="1:19" x14ac:dyDescent="0.2">
      <c r="A260" s="5">
        <v>40816</v>
      </c>
      <c r="B260" s="26">
        <v>4503.4520000000002</v>
      </c>
      <c r="C260" s="26">
        <v>22965.365645850005</v>
      </c>
      <c r="D260" s="26">
        <v>21739.148983070001</v>
      </c>
      <c r="E260" s="26">
        <v>10936.08870575</v>
      </c>
      <c r="F260" s="26">
        <v>20385.097863020001</v>
      </c>
      <c r="G260" s="26">
        <v>536.54508620000001</v>
      </c>
      <c r="H260" s="26">
        <v>3318.5149999999999</v>
      </c>
      <c r="I260" s="26">
        <v>24040.720000000001</v>
      </c>
      <c r="J260" s="26">
        <v>27468.82</v>
      </c>
      <c r="K260" s="26">
        <v>60144.05</v>
      </c>
      <c r="L260" s="26">
        <v>80529.152900677684</v>
      </c>
      <c r="M260" s="26">
        <v>61134.901037657684</v>
      </c>
      <c r="N260" s="26">
        <v>82056.543986877688</v>
      </c>
      <c r="O260" s="26"/>
      <c r="P260" s="26">
        <v>46081.365162030001</v>
      </c>
      <c r="Q260" s="68">
        <v>19396.962</v>
      </c>
      <c r="R260" s="68">
        <v>12285.953</v>
      </c>
      <c r="S260" s="68">
        <v>11461.187</v>
      </c>
    </row>
    <row r="261" spans="1:19" x14ac:dyDescent="0.2">
      <c r="A261" s="5">
        <v>40847</v>
      </c>
      <c r="B261" s="26">
        <v>4540.6620000000003</v>
      </c>
      <c r="C261" s="26">
        <v>23919.003209419996</v>
      </c>
      <c r="D261" s="26">
        <v>21625.538670219998</v>
      </c>
      <c r="E261" s="26">
        <v>10603.84570575</v>
      </c>
      <c r="F261" s="26">
        <v>19691.898894509995</v>
      </c>
      <c r="G261" s="26">
        <v>493.32482210000001</v>
      </c>
      <c r="H261" s="26">
        <v>3250.8980000000001</v>
      </c>
      <c r="I261" s="26">
        <v>24807.65</v>
      </c>
      <c r="J261" s="26">
        <v>28459.67</v>
      </c>
      <c r="K261" s="26">
        <v>60689.05</v>
      </c>
      <c r="L261" s="120">
        <v>80380.948585429767</v>
      </c>
      <c r="M261" s="120">
        <v>61747.337054519776</v>
      </c>
      <c r="N261" s="120">
        <v>81932.560771129763</v>
      </c>
      <c r="O261" s="120"/>
      <c r="P261" s="120">
        <v>46072.687662029995</v>
      </c>
      <c r="Q261" s="68">
        <v>19223.606</v>
      </c>
      <c r="R261" s="68">
        <v>12409.040999999999</v>
      </c>
      <c r="S261" s="68">
        <v>11541.343000000001</v>
      </c>
    </row>
    <row r="262" spans="1:19" x14ac:dyDescent="0.2">
      <c r="A262" s="5">
        <v>40877</v>
      </c>
      <c r="B262" s="26">
        <v>4538.116</v>
      </c>
      <c r="C262" s="26">
        <v>23618.766102139998</v>
      </c>
      <c r="D262" s="26">
        <v>22077.800296410001</v>
      </c>
      <c r="E262" s="26">
        <v>10216.688705749999</v>
      </c>
      <c r="F262" s="26">
        <v>19500.012925720002</v>
      </c>
      <c r="G262" s="26">
        <v>469.87645030000004</v>
      </c>
      <c r="H262" s="26">
        <v>3196.5259999999998</v>
      </c>
      <c r="I262" s="26">
        <v>24657.75</v>
      </c>
      <c r="J262" s="26">
        <v>28156.880000000001</v>
      </c>
      <c r="K262" s="26">
        <v>60451.37</v>
      </c>
      <c r="L262" s="26">
        <v>79951.383739187484</v>
      </c>
      <c r="M262" s="26">
        <v>61716.117672467481</v>
      </c>
      <c r="N262" s="26">
        <v>81686.007048487474</v>
      </c>
      <c r="O262" s="26"/>
      <c r="P262" s="26">
        <v>46615.082379849999</v>
      </c>
      <c r="Q262" s="68">
        <v>19552.314999999999</v>
      </c>
      <c r="R262" s="68">
        <v>12579.285</v>
      </c>
      <c r="S262" s="68">
        <v>11575.422999999999</v>
      </c>
    </row>
    <row r="263" spans="1:19" x14ac:dyDescent="0.2">
      <c r="A263" s="5">
        <v>40908</v>
      </c>
      <c r="B263" s="26">
        <v>4689.9369999999999</v>
      </c>
      <c r="C263" s="26">
        <v>26494.905553879998</v>
      </c>
      <c r="D263" s="26">
        <v>22468.380684559997</v>
      </c>
      <c r="E263" s="26">
        <v>10355.964705749999</v>
      </c>
      <c r="F263" s="26">
        <v>19510.106957439995</v>
      </c>
      <c r="G263" s="26">
        <v>459.7310554</v>
      </c>
      <c r="H263" s="26">
        <v>3187.038</v>
      </c>
      <c r="I263" s="26">
        <v>25767.84</v>
      </c>
      <c r="J263" s="26">
        <v>31184.84</v>
      </c>
      <c r="K263" s="26">
        <v>64009.19</v>
      </c>
      <c r="L263" s="26">
        <v>83519.294794299669</v>
      </c>
      <c r="M263" s="26">
        <v>65302.586402259665</v>
      </c>
      <c r="N263" s="26">
        <v>85272.424415099653</v>
      </c>
      <c r="O263" s="26"/>
      <c r="P263" s="26">
        <v>47136.089347070003</v>
      </c>
      <c r="Q263" s="68">
        <v>19681.215</v>
      </c>
      <c r="R263" s="68">
        <v>12875.793999999998</v>
      </c>
      <c r="S263" s="68">
        <v>11708.762999999999</v>
      </c>
    </row>
    <row r="264" spans="1:19" x14ac:dyDescent="0.2">
      <c r="A264" s="5">
        <v>40939</v>
      </c>
      <c r="B264" s="26">
        <v>4532.41</v>
      </c>
      <c r="C264" s="26">
        <v>24529.011288649999</v>
      </c>
      <c r="D264" s="26">
        <v>22612.4517046</v>
      </c>
      <c r="E264" s="26">
        <v>10323.97170575</v>
      </c>
      <c r="F264" s="26">
        <v>19427.099989150003</v>
      </c>
      <c r="G264" s="26">
        <v>423.96499999999997</v>
      </c>
      <c r="H264" s="26">
        <v>3190.4789999999998</v>
      </c>
      <c r="I264" s="26">
        <v>24963.95</v>
      </c>
      <c r="J264" s="26">
        <v>29061.42</v>
      </c>
      <c r="K264" s="26">
        <v>61997.84</v>
      </c>
      <c r="L264" s="26">
        <v>81424.944683358743</v>
      </c>
      <c r="M264" s="26">
        <v>63286.838694208738</v>
      </c>
      <c r="N264" s="26">
        <v>83137.903683358745</v>
      </c>
      <c r="O264" s="26"/>
      <c r="P264" s="26">
        <v>46920.148319319997</v>
      </c>
      <c r="Q264" s="68">
        <v>19506.477999999999</v>
      </c>
      <c r="R264" s="68">
        <v>12790.668999999998</v>
      </c>
      <c r="S264" s="68">
        <v>11741.529</v>
      </c>
    </row>
    <row r="265" spans="1:19" x14ac:dyDescent="0.2">
      <c r="A265" s="5">
        <v>40968</v>
      </c>
      <c r="B265" s="26">
        <v>4608.7889999999998</v>
      </c>
      <c r="C265" s="26">
        <v>25522.01235741</v>
      </c>
      <c r="D265" s="26">
        <v>23152.708646620002</v>
      </c>
      <c r="E265" s="26">
        <v>9585.9304794899999</v>
      </c>
      <c r="F265" s="26">
        <v>19596.684000000001</v>
      </c>
      <c r="G265" s="26">
        <v>422.238</v>
      </c>
      <c r="H265" s="26">
        <v>3256.8009999999999</v>
      </c>
      <c r="I265" s="26">
        <v>25671.39</v>
      </c>
      <c r="J265" s="26">
        <v>30130.799999999999</v>
      </c>
      <c r="K265" s="26">
        <v>62869.440000000002</v>
      </c>
      <c r="L265" s="26">
        <v>82466.124204314678</v>
      </c>
      <c r="M265" s="26">
        <v>64187.681204314678</v>
      </c>
      <c r="N265" s="26">
        <v>84206.60320431467</v>
      </c>
      <c r="O265" s="26"/>
      <c r="P265" s="26">
        <v>46720.112319320004</v>
      </c>
      <c r="Q265" s="68">
        <v>19325.101999999999</v>
      </c>
      <c r="R265" s="68">
        <v>12752.191999999999</v>
      </c>
      <c r="S265" s="68">
        <v>11802.592000000001</v>
      </c>
    </row>
    <row r="266" spans="1:19" x14ac:dyDescent="0.2">
      <c r="A266" s="5">
        <v>40999</v>
      </c>
      <c r="B266" s="26">
        <v>4767.8879999999999</v>
      </c>
      <c r="C266" s="26">
        <v>26099.971910699998</v>
      </c>
      <c r="D266" s="26">
        <v>23865.011814400001</v>
      </c>
      <c r="E266" s="26">
        <v>9972.0184794899997</v>
      </c>
      <c r="F266" s="26">
        <v>19387.402000000006</v>
      </c>
      <c r="G266" s="26">
        <v>421.49799999999999</v>
      </c>
      <c r="H266" s="26">
        <v>3220.9380000000001</v>
      </c>
      <c r="I266" s="26">
        <v>26354.34</v>
      </c>
      <c r="J266" s="26">
        <v>30867.86</v>
      </c>
      <c r="K266" s="26">
        <v>64704.89</v>
      </c>
      <c r="L266" s="26">
        <v>84092.292121383827</v>
      </c>
      <c r="M266" s="26">
        <v>66017.291121383823</v>
      </c>
      <c r="N266" s="26">
        <v>85826.191121383832</v>
      </c>
      <c r="O266" s="26"/>
      <c r="P266" s="26">
        <v>46903.124423319998</v>
      </c>
      <c r="Q266" s="68">
        <v>19489.857</v>
      </c>
      <c r="R266" s="68">
        <v>12703.161</v>
      </c>
      <c r="S266" s="68">
        <v>11915.49</v>
      </c>
    </row>
    <row r="267" spans="1:19" x14ac:dyDescent="0.2">
      <c r="A267" s="5">
        <v>41029</v>
      </c>
      <c r="B267" s="26">
        <v>4747.7079999999996</v>
      </c>
      <c r="C267" s="26">
        <v>24977.438474789997</v>
      </c>
      <c r="D267" s="26">
        <v>24205.973441000002</v>
      </c>
      <c r="E267" s="26">
        <v>9924.9744794899998</v>
      </c>
      <c r="F267" s="26">
        <v>19431.909584640001</v>
      </c>
      <c r="G267" s="26">
        <v>446.09234999999995</v>
      </c>
      <c r="H267" s="26">
        <v>3250.9270000000001</v>
      </c>
      <c r="I267" s="26">
        <v>25640.26</v>
      </c>
      <c r="J267" s="26">
        <v>29725.15</v>
      </c>
      <c r="K267" s="26">
        <v>63856.09</v>
      </c>
      <c r="L267" s="26">
        <v>83288.004097836107</v>
      </c>
      <c r="M267" s="26">
        <v>65138.367513196106</v>
      </c>
      <c r="N267" s="26">
        <v>85016.369447836114</v>
      </c>
      <c r="O267" s="26"/>
      <c r="P267" s="26">
        <v>46764.584952249999</v>
      </c>
      <c r="Q267" s="68">
        <v>19385.181242300001</v>
      </c>
      <c r="R267" s="68">
        <v>12585.119286630001</v>
      </c>
      <c r="S267" s="68">
        <v>11973.143</v>
      </c>
    </row>
    <row r="268" spans="1:19" x14ac:dyDescent="0.2">
      <c r="A268" s="5">
        <v>41060</v>
      </c>
      <c r="B268" s="26">
        <v>4726.3990000000003</v>
      </c>
      <c r="C268" s="26">
        <v>25146.474379920001</v>
      </c>
      <c r="D268" s="26">
        <v>24650.731311510001</v>
      </c>
      <c r="E268" s="26">
        <v>9781.5724794899998</v>
      </c>
      <c r="F268" s="26">
        <v>19305.987000000001</v>
      </c>
      <c r="G268" s="26">
        <v>444.43271999999996</v>
      </c>
      <c r="H268" s="26">
        <v>3222.7919999999999</v>
      </c>
      <c r="I268" s="26">
        <v>24613.42</v>
      </c>
      <c r="J268" s="26">
        <v>29872.87</v>
      </c>
      <c r="K268" s="26">
        <v>64305.18</v>
      </c>
      <c r="L268" s="26">
        <v>83611.164076536763</v>
      </c>
      <c r="M268" s="26">
        <v>65578.563076536768</v>
      </c>
      <c r="N268" s="26">
        <v>85328.982796536773</v>
      </c>
      <c r="O268" s="26"/>
      <c r="P268" s="26">
        <v>46917.391433060002</v>
      </c>
      <c r="Q268" s="68">
        <v>19591.220000000005</v>
      </c>
      <c r="R268" s="68">
        <v>12515.855000000001</v>
      </c>
      <c r="S268" s="68">
        <v>12061.271999999999</v>
      </c>
    </row>
    <row r="269" spans="1:19" x14ac:dyDescent="0.2">
      <c r="A269" s="5">
        <v>41090</v>
      </c>
      <c r="B269" s="26">
        <v>4830.28</v>
      </c>
      <c r="C269" s="26">
        <v>24843.273804100001</v>
      </c>
      <c r="D269" s="26">
        <v>25302.440457419998</v>
      </c>
      <c r="E269" s="26">
        <v>10042.22547949</v>
      </c>
      <c r="F269" s="26">
        <v>19860.624</v>
      </c>
      <c r="G269" s="26">
        <v>471.803</v>
      </c>
      <c r="H269" s="26">
        <v>3286.51</v>
      </c>
      <c r="I269" s="26">
        <v>24714.33</v>
      </c>
      <c r="J269" s="26">
        <v>29673.55</v>
      </c>
      <c r="K269" s="26">
        <v>65018.22</v>
      </c>
      <c r="L269" s="26">
        <v>84878.843832406332</v>
      </c>
      <c r="M269" s="26">
        <v>66210.054832406327</v>
      </c>
      <c r="N269" s="26">
        <v>86542.481832406324</v>
      </c>
      <c r="O269" s="26"/>
      <c r="P269" s="26">
        <v>47059.982500819999</v>
      </c>
      <c r="Q269" s="68">
        <v>19793.275999999998</v>
      </c>
      <c r="R269" s="68">
        <v>12515.007</v>
      </c>
      <c r="S269" s="68">
        <v>12180.878000000001</v>
      </c>
    </row>
    <row r="270" spans="1:19" x14ac:dyDescent="0.2">
      <c r="A270" s="5">
        <v>41121</v>
      </c>
      <c r="B270" s="26">
        <v>4822.0780000000004</v>
      </c>
      <c r="C270" s="26">
        <v>23468.44164153</v>
      </c>
      <c r="D270" s="26">
        <v>25210.48183895</v>
      </c>
      <c r="E270" s="26">
        <v>10413.229479489999</v>
      </c>
      <c r="F270" s="26">
        <v>20350.540999999997</v>
      </c>
      <c r="G270" s="26">
        <v>444.50799999999998</v>
      </c>
      <c r="H270" s="26">
        <v>3382.1770000000001</v>
      </c>
      <c r="I270" s="26">
        <v>25179.34</v>
      </c>
      <c r="J270" s="26">
        <v>28290.52</v>
      </c>
      <c r="K270" s="26">
        <v>63914.23</v>
      </c>
      <c r="L270" s="26">
        <v>84264.772190003874</v>
      </c>
      <c r="M270" s="26">
        <v>65062.249190003873</v>
      </c>
      <c r="N270" s="26">
        <v>85857.298190003872</v>
      </c>
      <c r="O270" s="26"/>
      <c r="P270" s="26">
        <v>47040.156526819999</v>
      </c>
      <c r="Q270" s="68">
        <v>19674.504000000001</v>
      </c>
      <c r="R270" s="68">
        <v>12530.371000000001</v>
      </c>
      <c r="S270" s="68">
        <v>12285.58</v>
      </c>
    </row>
    <row r="271" spans="1:19" x14ac:dyDescent="0.2">
      <c r="A271" s="5">
        <v>41152</v>
      </c>
      <c r="B271" s="26">
        <v>4961.4480000000003</v>
      </c>
      <c r="C271" s="26">
        <v>25540.051647930002</v>
      </c>
      <c r="D271" s="26">
        <v>25509.194721200001</v>
      </c>
      <c r="E271" s="26">
        <v>10416.87847949</v>
      </c>
      <c r="F271" s="26">
        <v>20700.137000000002</v>
      </c>
      <c r="G271" s="26">
        <v>444.70835460000001</v>
      </c>
      <c r="H271" s="26">
        <v>3426.2950000000001</v>
      </c>
      <c r="I271" s="26">
        <v>26241.72</v>
      </c>
      <c r="J271" s="26">
        <v>30501.5</v>
      </c>
      <c r="K271" s="26">
        <v>66427.570000000007</v>
      </c>
      <c r="L271" s="26">
        <v>87127.709416773389</v>
      </c>
      <c r="M271" s="26">
        <v>67634.114677273392</v>
      </c>
      <c r="N271" s="26">
        <v>88778.960031873401</v>
      </c>
      <c r="O271" s="26"/>
      <c r="P271" s="26">
        <v>47260.756526819998</v>
      </c>
      <c r="Q271" s="68">
        <v>19575.089</v>
      </c>
      <c r="R271" s="68">
        <v>12676.102999999999</v>
      </c>
      <c r="S271" s="68">
        <v>12433.937</v>
      </c>
    </row>
    <row r="272" spans="1:19" x14ac:dyDescent="0.2">
      <c r="A272" s="5">
        <v>41182</v>
      </c>
      <c r="B272" s="26">
        <v>4962.1610000000001</v>
      </c>
      <c r="C272" s="26">
        <v>25663.852754679996</v>
      </c>
      <c r="D272" s="26">
        <v>25762.874787020002</v>
      </c>
      <c r="E272" s="26">
        <v>11142.72346062</v>
      </c>
      <c r="F272" s="26">
        <v>20859.469000000001</v>
      </c>
      <c r="G272" s="26">
        <v>371.37799999999999</v>
      </c>
      <c r="H272" s="26">
        <v>3420.3389999999999</v>
      </c>
      <c r="I272" s="26">
        <v>25068.799999999999</v>
      </c>
      <c r="J272" s="26">
        <v>30626.01</v>
      </c>
      <c r="K272" s="26">
        <v>67531.61</v>
      </c>
      <c r="L272" s="26">
        <v>88391.080578781795</v>
      </c>
      <c r="M272" s="26">
        <v>68757.363578781791</v>
      </c>
      <c r="N272" s="26">
        <v>89988.210578781785</v>
      </c>
      <c r="O272" s="26"/>
      <c r="P272" s="26">
        <v>47572.372943569993</v>
      </c>
      <c r="Q272" s="68">
        <v>19588.761999999999</v>
      </c>
      <c r="R272" s="68">
        <v>12633.24</v>
      </c>
      <c r="S272" s="68">
        <v>12715.284</v>
      </c>
    </row>
    <row r="273" spans="1:19" x14ac:dyDescent="0.2">
      <c r="A273" s="5">
        <v>41213</v>
      </c>
      <c r="B273" s="26">
        <v>5017.0429999999997</v>
      </c>
      <c r="C273" s="26">
        <v>25913.708730090002</v>
      </c>
      <c r="D273" s="26">
        <v>25804.647601099998</v>
      </c>
      <c r="E273" s="26">
        <v>11229.92246062</v>
      </c>
      <c r="F273" s="26">
        <v>20580.377999999997</v>
      </c>
      <c r="G273" s="26">
        <v>371.05700000000002</v>
      </c>
      <c r="H273" s="26">
        <v>3399.3910000000001</v>
      </c>
      <c r="I273" s="26">
        <v>25964.080000000002</v>
      </c>
      <c r="J273" s="26">
        <v>30930.75</v>
      </c>
      <c r="K273" s="26">
        <v>67965.320000000007</v>
      </c>
      <c r="L273" s="26">
        <v>88545.699758927309</v>
      </c>
      <c r="M273" s="26">
        <v>69149.155758927314</v>
      </c>
      <c r="N273" s="26">
        <v>90100.590758927312</v>
      </c>
      <c r="O273" s="26"/>
      <c r="P273" s="26">
        <v>47781.55758388</v>
      </c>
      <c r="Q273" s="68">
        <v>19622.391000000003</v>
      </c>
      <c r="R273" s="68">
        <v>12765.594000000001</v>
      </c>
      <c r="S273" s="68">
        <v>12807.300999999999</v>
      </c>
    </row>
    <row r="274" spans="1:19" x14ac:dyDescent="0.2">
      <c r="A274" s="5">
        <v>41243</v>
      </c>
      <c r="B274" s="26">
        <v>5236.7979999999998</v>
      </c>
      <c r="C274" s="26">
        <v>28291.95324893</v>
      </c>
      <c r="D274" s="26">
        <v>24534.570706410002</v>
      </c>
      <c r="E274" s="26">
        <v>10325.02546062</v>
      </c>
      <c r="F274" s="26">
        <v>21385.325000000001</v>
      </c>
      <c r="G274" s="26">
        <v>323.85300000000001</v>
      </c>
      <c r="H274" s="26">
        <v>3520.692</v>
      </c>
      <c r="I274" s="26">
        <v>26960.63</v>
      </c>
      <c r="J274" s="26">
        <v>33528.75</v>
      </c>
      <c r="K274" s="26">
        <v>68388.350000000006</v>
      </c>
      <c r="L274" s="26">
        <v>89773.672988141698</v>
      </c>
      <c r="M274" s="26">
        <v>69594.7719881417</v>
      </c>
      <c r="N274" s="26">
        <v>91303.9499881417</v>
      </c>
      <c r="O274" s="26"/>
      <c r="P274" s="26">
        <v>48401.865095049994</v>
      </c>
      <c r="Q274" s="68">
        <v>20063.376999999997</v>
      </c>
      <c r="R274" s="68">
        <v>12963.118999999999</v>
      </c>
      <c r="S274" s="68">
        <v>12887.648000000001</v>
      </c>
    </row>
    <row r="275" spans="1:19" x14ac:dyDescent="0.2">
      <c r="A275" s="5">
        <v>41274</v>
      </c>
      <c r="B275" s="26">
        <v>5395.482</v>
      </c>
      <c r="C275" s="26">
        <v>30285.387143939999</v>
      </c>
      <c r="D275" s="26">
        <v>24748.464985160001</v>
      </c>
      <c r="E275" s="26">
        <v>10391.85946062</v>
      </c>
      <c r="F275" s="26">
        <v>23457.962999999996</v>
      </c>
      <c r="G275" s="26">
        <v>322.637</v>
      </c>
      <c r="H275" s="26">
        <v>3849.5189999999998</v>
      </c>
      <c r="I275" s="26">
        <v>27540.45</v>
      </c>
      <c r="J275" s="26">
        <v>35680.870000000003</v>
      </c>
      <c r="K275" s="26">
        <v>70821.2</v>
      </c>
      <c r="L275" s="26">
        <v>94279.157190000755</v>
      </c>
      <c r="M275" s="26">
        <v>72121.114190000764</v>
      </c>
      <c r="N275" s="26">
        <v>95901.71419000077</v>
      </c>
      <c r="O275" s="26"/>
      <c r="P275" s="26">
        <v>48100.389490650006</v>
      </c>
      <c r="Q275" s="68">
        <v>19473.613000000001</v>
      </c>
      <c r="R275" s="68">
        <v>13178.198000000002</v>
      </c>
      <c r="S275" s="68">
        <v>13075.763000000001</v>
      </c>
    </row>
    <row r="276" spans="1:19" x14ac:dyDescent="0.2">
      <c r="A276" s="5">
        <v>41305</v>
      </c>
      <c r="B276" s="26">
        <v>5222.7719999999999</v>
      </c>
      <c r="C276" s="26">
        <v>28956.82364938</v>
      </c>
      <c r="D276" s="26">
        <v>24867.89590335</v>
      </c>
      <c r="E276" s="26">
        <v>11065.756460619999</v>
      </c>
      <c r="F276" s="26">
        <v>23656.578000000001</v>
      </c>
      <c r="G276" s="26">
        <v>265.13</v>
      </c>
      <c r="H276" s="26">
        <v>3916.444</v>
      </c>
      <c r="I276" s="26">
        <v>28395.67</v>
      </c>
      <c r="J276" s="26">
        <v>34179.599999999999</v>
      </c>
      <c r="K276" s="26">
        <v>70113.25</v>
      </c>
      <c r="L276" s="26">
        <v>93769.826484503254</v>
      </c>
      <c r="M276" s="26">
        <v>71424.047484503259</v>
      </c>
      <c r="N276" s="26">
        <v>95345.755484503257</v>
      </c>
      <c r="O276" s="26"/>
      <c r="P276" s="26">
        <v>47799.140487650002</v>
      </c>
      <c r="Q276" s="68">
        <v>19145.008000000002</v>
      </c>
      <c r="R276" s="68">
        <v>13196.819</v>
      </c>
      <c r="S276" s="68">
        <v>13108.647999999999</v>
      </c>
    </row>
    <row r="277" spans="1:19" x14ac:dyDescent="0.2">
      <c r="A277" s="5">
        <v>41333</v>
      </c>
      <c r="B277" s="26">
        <v>5284.48</v>
      </c>
      <c r="C277" s="26">
        <v>28756.442806989999</v>
      </c>
      <c r="D277" s="26">
        <v>25258.31593036</v>
      </c>
      <c r="E277" s="26">
        <v>11199.631232969999</v>
      </c>
      <c r="F277" s="26">
        <v>23871.437000000002</v>
      </c>
      <c r="G277" s="26">
        <v>258.83</v>
      </c>
      <c r="H277" s="26">
        <v>3937.9279999999999</v>
      </c>
      <c r="I277" s="26">
        <v>28996.05</v>
      </c>
      <c r="J277" s="26">
        <v>34040.92</v>
      </c>
      <c r="K277" s="26">
        <v>70498.87</v>
      </c>
      <c r="L277" s="26">
        <v>94370.307281118658</v>
      </c>
      <c r="M277" s="26">
        <v>71809.581781118657</v>
      </c>
      <c r="N277" s="26">
        <v>95939.848781118664</v>
      </c>
      <c r="O277" s="26"/>
      <c r="P277" s="26">
        <v>47703.187487650001</v>
      </c>
      <c r="Q277" s="68">
        <v>18925.379000000001</v>
      </c>
      <c r="R277" s="68">
        <v>13123.886999999999</v>
      </c>
      <c r="S277" s="68">
        <v>13380.83</v>
      </c>
    </row>
    <row r="278" spans="1:19" x14ac:dyDescent="0.2">
      <c r="A278" s="5">
        <v>41364</v>
      </c>
      <c r="B278" s="26">
        <v>5490.8940000000002</v>
      </c>
      <c r="C278" s="26">
        <v>29350.59536617</v>
      </c>
      <c r="D278" s="26">
        <v>25606.258790079999</v>
      </c>
      <c r="E278" s="26">
        <v>10713.14423297</v>
      </c>
      <c r="F278" s="26">
        <v>23548.376</v>
      </c>
      <c r="G278" s="26">
        <v>240.55199999999999</v>
      </c>
      <c r="H278" s="26">
        <v>3931.66</v>
      </c>
      <c r="I278" s="26">
        <v>29729.360000000001</v>
      </c>
      <c r="J278" s="26">
        <v>34841.49</v>
      </c>
      <c r="K278" s="26">
        <v>71160.89</v>
      </c>
      <c r="L278" s="26">
        <v>94709.268254919778</v>
      </c>
      <c r="M278" s="26">
        <v>72484.254254919782</v>
      </c>
      <c r="N278" s="26">
        <v>96273.182254919782</v>
      </c>
      <c r="O278" s="26"/>
      <c r="P278" s="26">
        <v>48036.906046549993</v>
      </c>
      <c r="Q278" s="68">
        <v>18890.480999999996</v>
      </c>
      <c r="R278" s="68">
        <v>13221.152</v>
      </c>
      <c r="S278" s="68">
        <v>13694.011</v>
      </c>
    </row>
    <row r="279" spans="1:19" x14ac:dyDescent="0.2">
      <c r="A279" s="5">
        <v>41394</v>
      </c>
      <c r="B279" s="26">
        <v>5390.6859999999997</v>
      </c>
      <c r="C279" s="26">
        <v>29083.890711089996</v>
      </c>
      <c r="D279" s="26">
        <v>25614.93805266</v>
      </c>
      <c r="E279" s="26">
        <v>10511.73123297</v>
      </c>
      <c r="F279" s="26">
        <v>23451.668000000001</v>
      </c>
      <c r="G279" s="26">
        <v>463.46199999999999</v>
      </c>
      <c r="H279" s="26">
        <v>3920.0369999999998</v>
      </c>
      <c r="I279" s="26">
        <v>29682.61</v>
      </c>
      <c r="J279" s="26">
        <v>34474.58</v>
      </c>
      <c r="K279" s="26">
        <v>70601.240000000005</v>
      </c>
      <c r="L279" s="26">
        <v>94052.913996044808</v>
      </c>
      <c r="M279" s="26">
        <v>71957.847996044802</v>
      </c>
      <c r="N279" s="26">
        <v>95872.977996044807</v>
      </c>
      <c r="O279" s="26"/>
      <c r="P279" s="26">
        <v>48223.125164049998</v>
      </c>
      <c r="Q279" s="68">
        <v>18858.001000000004</v>
      </c>
      <c r="R279" s="68">
        <v>13150.711000000001</v>
      </c>
      <c r="S279" s="68">
        <v>13774.463</v>
      </c>
    </row>
    <row r="280" spans="1:19" x14ac:dyDescent="0.2">
      <c r="A280" s="5">
        <v>41425</v>
      </c>
      <c r="B280" s="26">
        <v>5553.3230000000003</v>
      </c>
      <c r="C280" s="26">
        <v>29138.351994190001</v>
      </c>
      <c r="D280" s="26">
        <v>26087.161608540002</v>
      </c>
      <c r="E280" s="26">
        <v>10974.23223297</v>
      </c>
      <c r="F280" s="26">
        <v>23199.047000000002</v>
      </c>
      <c r="G280" s="26">
        <v>464.08</v>
      </c>
      <c r="H280" s="26">
        <v>3875.0819999999999</v>
      </c>
      <c r="I280" s="26">
        <v>29803.53</v>
      </c>
      <c r="J280" s="26">
        <v>34691.68</v>
      </c>
      <c r="K280" s="26">
        <v>71753.070000000007</v>
      </c>
      <c r="L280" s="26">
        <v>94952.115799994441</v>
      </c>
      <c r="M280" s="26">
        <v>73097.432289994438</v>
      </c>
      <c r="N280" s="26">
        <v>96760.559289994446</v>
      </c>
      <c r="O280" s="26"/>
      <c r="P280" s="26">
        <v>48569.641164050001</v>
      </c>
      <c r="Q280" s="68">
        <v>18787.524000000001</v>
      </c>
      <c r="R280" s="68">
        <v>13276.307000000003</v>
      </c>
      <c r="S280" s="68">
        <v>14010.547999999999</v>
      </c>
    </row>
    <row r="281" spans="1:19" x14ac:dyDescent="0.2">
      <c r="A281" s="5">
        <v>41455</v>
      </c>
      <c r="B281" s="26">
        <v>5593.768</v>
      </c>
      <c r="C281" s="26">
        <v>30231.66304802</v>
      </c>
      <c r="D281" s="26">
        <v>26555.99468829</v>
      </c>
      <c r="E281" s="26">
        <v>10814.145232969999</v>
      </c>
      <c r="F281" s="26">
        <v>22841.604000000003</v>
      </c>
      <c r="G281" s="26">
        <v>439.07799999999997</v>
      </c>
      <c r="H281" s="26">
        <v>3863.66</v>
      </c>
      <c r="I281" s="26">
        <v>30998.52</v>
      </c>
      <c r="J281" s="26">
        <v>35825.43</v>
      </c>
      <c r="K281" s="26">
        <v>73195.570000000007</v>
      </c>
      <c r="L281" s="26">
        <v>96037.174916595221</v>
      </c>
      <c r="M281" s="26">
        <v>74544.107406595227</v>
      </c>
      <c r="N281" s="26">
        <v>97824.789406595228</v>
      </c>
      <c r="O281" s="26"/>
      <c r="P281" s="26">
        <v>48298.793447599994</v>
      </c>
      <c r="Q281" s="68">
        <v>18556.521999999997</v>
      </c>
      <c r="R281" s="68">
        <v>13287.286999999998</v>
      </c>
      <c r="S281" s="68">
        <v>14095.958000000001</v>
      </c>
    </row>
    <row r="282" spans="1:19" x14ac:dyDescent="0.2">
      <c r="A282" s="5">
        <v>41486</v>
      </c>
      <c r="B282" s="26">
        <v>5596.2139999999999</v>
      </c>
      <c r="C282" s="26">
        <v>30080.877185910002</v>
      </c>
      <c r="D282" s="26">
        <v>26476.888990260002</v>
      </c>
      <c r="E282" s="26">
        <v>10775.208232970001</v>
      </c>
      <c r="F282" s="26">
        <v>22956.613000000001</v>
      </c>
      <c r="G282" s="26">
        <v>491.47246999999999</v>
      </c>
      <c r="H282" s="26">
        <v>3826.346</v>
      </c>
      <c r="I282" s="26">
        <v>30226.46</v>
      </c>
      <c r="J282" s="26">
        <v>35677.089999999997</v>
      </c>
      <c r="K282" s="26">
        <v>72929.19</v>
      </c>
      <c r="L282" s="26">
        <v>95885.801668360131</v>
      </c>
      <c r="M282" s="26">
        <v>74258.962668360138</v>
      </c>
      <c r="N282" s="26">
        <v>97707.048138360129</v>
      </c>
      <c r="O282" s="26"/>
      <c r="P282" s="26">
        <v>48700.494098700001</v>
      </c>
      <c r="Q282" s="68">
        <v>18750.241999999998</v>
      </c>
      <c r="R282" s="68">
        <v>13327.669999999998</v>
      </c>
      <c r="S282" s="68">
        <v>14223.052</v>
      </c>
    </row>
    <row r="283" spans="1:19" x14ac:dyDescent="0.2">
      <c r="A283" s="5">
        <v>41517</v>
      </c>
      <c r="B283" s="26">
        <v>5721.3909999999996</v>
      </c>
      <c r="C283" s="26">
        <v>29709.304139560005</v>
      </c>
      <c r="D283" s="26">
        <v>26714.702718589997</v>
      </c>
      <c r="E283" s="26">
        <v>9812.69623297</v>
      </c>
      <c r="F283" s="26">
        <v>22649.478999999999</v>
      </c>
      <c r="G283" s="26">
        <v>488.13400000000001</v>
      </c>
      <c r="H283" s="26">
        <v>3766.172</v>
      </c>
      <c r="I283" s="26">
        <v>31378.59</v>
      </c>
      <c r="J283" s="26">
        <v>35430.699999999997</v>
      </c>
      <c r="K283" s="26">
        <v>71958.09</v>
      </c>
      <c r="L283" s="26">
        <v>94607.573421770328</v>
      </c>
      <c r="M283" s="26">
        <v>73463.343711770343</v>
      </c>
      <c r="N283" s="26">
        <v>96600.956711770341</v>
      </c>
      <c r="O283" s="26"/>
      <c r="P283" s="26">
        <v>48631.000098699995</v>
      </c>
      <c r="Q283" s="68">
        <v>18439.800999999999</v>
      </c>
      <c r="R283" s="68">
        <v>13476.798000000001</v>
      </c>
      <c r="S283" s="68">
        <v>14398.558999999999</v>
      </c>
    </row>
    <row r="284" spans="1:19" x14ac:dyDescent="0.2">
      <c r="A284" s="5">
        <v>41547</v>
      </c>
      <c r="B284" s="26">
        <v>5742.2950000000001</v>
      </c>
      <c r="C284" s="26">
        <v>34017.264853369998</v>
      </c>
      <c r="D284" s="26">
        <v>26964.229189729998</v>
      </c>
      <c r="E284" s="26">
        <v>9746.9762142799991</v>
      </c>
      <c r="F284" s="26">
        <v>22238.689000000002</v>
      </c>
      <c r="G284" s="26">
        <v>623.476</v>
      </c>
      <c r="H284" s="26">
        <v>3677.8049999999998</v>
      </c>
      <c r="I284" s="26">
        <v>32818.050000000003</v>
      </c>
      <c r="J284" s="26">
        <v>39759.56</v>
      </c>
      <c r="K284" s="26">
        <v>76470.77</v>
      </c>
      <c r="L284" s="26">
        <v>98709.454585207452</v>
      </c>
      <c r="M284" s="26">
        <v>77969.86958520746</v>
      </c>
      <c r="N284" s="26">
        <v>100832.03458520745</v>
      </c>
      <c r="O284" s="26"/>
      <c r="P284" s="26">
        <v>49080.122010349995</v>
      </c>
      <c r="Q284" s="68">
        <v>18862.057000000001</v>
      </c>
      <c r="R284" s="68">
        <v>13356.429</v>
      </c>
      <c r="S284" s="68">
        <v>14516.522000000001</v>
      </c>
    </row>
    <row r="285" spans="1:19" x14ac:dyDescent="0.2">
      <c r="A285" s="5">
        <v>41578</v>
      </c>
      <c r="B285" s="26">
        <v>5773.1509999999998</v>
      </c>
      <c r="C285" s="26">
        <v>34048.374299050003</v>
      </c>
      <c r="D285" s="26">
        <v>27274.85654995</v>
      </c>
      <c r="E285" s="26">
        <v>9774.3132142799986</v>
      </c>
      <c r="F285" s="26">
        <v>22356.801999999996</v>
      </c>
      <c r="G285" s="26">
        <v>581.90899999999999</v>
      </c>
      <c r="H285" s="26">
        <v>3690.154</v>
      </c>
      <c r="I285" s="26">
        <v>32487.35</v>
      </c>
      <c r="J285" s="26">
        <v>39821.53</v>
      </c>
      <c r="K285" s="26">
        <v>76870.7</v>
      </c>
      <c r="L285" s="26">
        <v>99227.497511045352</v>
      </c>
      <c r="M285" s="26">
        <v>78501.476411045369</v>
      </c>
      <c r="N285" s="26">
        <v>101440.18741104536</v>
      </c>
      <c r="O285" s="26"/>
      <c r="P285" s="26">
        <v>49475.284010349991</v>
      </c>
      <c r="Q285" s="68">
        <v>19052.75</v>
      </c>
      <c r="R285" s="68">
        <v>13490.153999999999</v>
      </c>
      <c r="S285" s="68">
        <v>14586.32</v>
      </c>
    </row>
    <row r="286" spans="1:19" x14ac:dyDescent="0.2">
      <c r="A286" s="5">
        <v>41608</v>
      </c>
      <c r="B286" s="26">
        <v>5974.4880000000003</v>
      </c>
      <c r="C286" s="26">
        <v>34798.710432149994</v>
      </c>
      <c r="D286" s="26">
        <v>27424.719819469999</v>
      </c>
      <c r="E286" s="26">
        <v>9595.7332142799987</v>
      </c>
      <c r="F286" s="26">
        <v>22670.435999999998</v>
      </c>
      <c r="G286" s="26">
        <v>587.61848999999995</v>
      </c>
      <c r="H286" s="26">
        <v>3762</v>
      </c>
      <c r="I286" s="26">
        <v>32521.08</v>
      </c>
      <c r="J286" s="26">
        <v>40773.199999999997</v>
      </c>
      <c r="K286" s="26">
        <v>77793.649999999994</v>
      </c>
      <c r="L286" s="26">
        <v>100464.08710898548</v>
      </c>
      <c r="M286" s="26">
        <v>79435.493308985475</v>
      </c>
      <c r="N286" s="26">
        <v>102693.54779898547</v>
      </c>
      <c r="O286" s="26"/>
      <c r="P286" s="26">
        <v>50021.101350409997</v>
      </c>
      <c r="Q286" s="68">
        <v>19145.247999999996</v>
      </c>
      <c r="R286" s="68">
        <v>13939.365999999998</v>
      </c>
      <c r="S286" s="68">
        <v>14680.895999999999</v>
      </c>
    </row>
    <row r="287" spans="1:19" x14ac:dyDescent="0.2">
      <c r="A287" s="5">
        <v>41639</v>
      </c>
      <c r="B287" s="26">
        <v>6050.0010000000002</v>
      </c>
      <c r="C287" s="26">
        <v>34073.554343049997</v>
      </c>
      <c r="D287" s="26">
        <v>27437.821708930001</v>
      </c>
      <c r="E287" s="26">
        <v>9473.1852142799999</v>
      </c>
      <c r="F287" s="26">
        <v>21618.894</v>
      </c>
      <c r="G287" s="26">
        <v>592.52949000000001</v>
      </c>
      <c r="H287" s="26">
        <v>3564.19</v>
      </c>
      <c r="I287" s="26">
        <v>32144.75</v>
      </c>
      <c r="J287" s="26">
        <v>40123.550000000003</v>
      </c>
      <c r="K287" s="26">
        <v>77034.559999999998</v>
      </c>
      <c r="L287" s="26">
        <v>98653.456377256254</v>
      </c>
      <c r="M287" s="26">
        <v>78643.296177256256</v>
      </c>
      <c r="N287" s="26">
        <v>100854.71966725626</v>
      </c>
      <c r="O287" s="26"/>
      <c r="P287" s="26">
        <v>49756.562360509997</v>
      </c>
      <c r="Q287" s="68">
        <v>18774.964</v>
      </c>
      <c r="R287" s="68">
        <v>14086.111999999999</v>
      </c>
      <c r="S287" s="68">
        <v>14828.93</v>
      </c>
    </row>
    <row r="288" spans="1:19" x14ac:dyDescent="0.2">
      <c r="A288" s="5">
        <v>41670</v>
      </c>
      <c r="B288" s="26">
        <v>5984.6620000000003</v>
      </c>
      <c r="C288" s="26">
        <v>34726.029259769995</v>
      </c>
      <c r="D288" s="26">
        <v>27666.115322130001</v>
      </c>
      <c r="E288" s="26">
        <v>9168.2222142800001</v>
      </c>
      <c r="F288" s="26">
        <v>21720.388000000003</v>
      </c>
      <c r="G288" s="26">
        <v>596.06500000000005</v>
      </c>
      <c r="H288" s="26">
        <v>3587.5740000000001</v>
      </c>
      <c r="I288" s="26">
        <v>31943.22</v>
      </c>
      <c r="J288" s="26">
        <v>40710.69</v>
      </c>
      <c r="K288" s="26">
        <v>77545.03</v>
      </c>
      <c r="L288" s="26">
        <v>99265.41654385686</v>
      </c>
      <c r="M288" s="26">
        <v>79136.453833856853</v>
      </c>
      <c r="N288" s="26">
        <v>101452.90683385686</v>
      </c>
      <c r="O288" s="26"/>
      <c r="P288" s="26">
        <v>50244.836385260001</v>
      </c>
      <c r="Q288" s="68">
        <v>19056.752</v>
      </c>
      <c r="R288" s="68">
        <v>14117.945</v>
      </c>
      <c r="S288" s="68">
        <v>15011.874000000002</v>
      </c>
    </row>
    <row r="289" spans="1:19" x14ac:dyDescent="0.2">
      <c r="A289" s="5">
        <v>41698</v>
      </c>
      <c r="B289" s="26">
        <v>6172.0349999999999</v>
      </c>
      <c r="C289" s="26">
        <v>35713.133276600005</v>
      </c>
      <c r="D289" s="26">
        <v>28041.289563720002</v>
      </c>
      <c r="E289" s="26">
        <v>9424.3819861699994</v>
      </c>
      <c r="F289" s="26">
        <v>21233.100000000002</v>
      </c>
      <c r="G289" s="26">
        <v>596.89197999999999</v>
      </c>
      <c r="H289" s="26">
        <v>3515.1379999999999</v>
      </c>
      <c r="I289" s="26">
        <v>32408.76</v>
      </c>
      <c r="J289" s="26">
        <v>41885.17</v>
      </c>
      <c r="K289" s="26">
        <v>79350.84</v>
      </c>
      <c r="L289" s="26">
        <v>100583.93992696913</v>
      </c>
      <c r="M289" s="26">
        <v>80979.815236969138</v>
      </c>
      <c r="N289" s="26">
        <v>102809.55521696915</v>
      </c>
      <c r="O289" s="26"/>
      <c r="P289" s="26">
        <v>50685.570385259991</v>
      </c>
      <c r="Q289" s="68">
        <v>19318.769</v>
      </c>
      <c r="R289" s="68">
        <v>14212.179</v>
      </c>
      <c r="S289" s="68">
        <v>15128.597</v>
      </c>
    </row>
    <row r="290" spans="1:19" x14ac:dyDescent="0.2">
      <c r="A290" s="5">
        <v>41729</v>
      </c>
      <c r="B290" s="26">
        <v>6158.7070000000003</v>
      </c>
      <c r="C290" s="26">
        <v>37195.993187919994</v>
      </c>
      <c r="D290" s="26">
        <v>28342.292996439999</v>
      </c>
      <c r="E290" s="26">
        <v>9486.8569861699998</v>
      </c>
      <c r="F290" s="26">
        <v>21547.904000000002</v>
      </c>
      <c r="G290" s="26">
        <v>662.21100000000001</v>
      </c>
      <c r="H290" s="26">
        <v>3552.12</v>
      </c>
      <c r="I290" s="26">
        <v>33515.65</v>
      </c>
      <c r="J290" s="26">
        <v>43354.7</v>
      </c>
      <c r="K290" s="26">
        <v>81183.850000000006</v>
      </c>
      <c r="L290" s="26">
        <v>102731.75424007955</v>
      </c>
      <c r="M290" s="26">
        <v>82842.09624007954</v>
      </c>
      <c r="N290" s="26">
        <v>105051.95924007954</v>
      </c>
      <c r="O290" s="26"/>
      <c r="P290" s="26">
        <v>50833.095709159999</v>
      </c>
      <c r="Q290" s="68">
        <v>19514.473999999998</v>
      </c>
      <c r="R290" s="68">
        <v>13993.415999999999</v>
      </c>
      <c r="S290" s="68">
        <v>15214.271999999999</v>
      </c>
    </row>
    <row r="291" spans="1:19" x14ac:dyDescent="0.2">
      <c r="A291" s="5">
        <v>41759</v>
      </c>
      <c r="B291" s="26">
        <v>6122.4409999999998</v>
      </c>
      <c r="C291" s="26">
        <v>37827.172892099996</v>
      </c>
      <c r="D291" s="26">
        <v>28392.19354574</v>
      </c>
      <c r="E291" s="26">
        <v>9326.8689861700004</v>
      </c>
      <c r="F291" s="26">
        <v>22078.002</v>
      </c>
      <c r="G291" s="26">
        <v>516.95935999999995</v>
      </c>
      <c r="H291" s="26">
        <v>3622.41</v>
      </c>
      <c r="I291" s="26">
        <v>33950.9</v>
      </c>
      <c r="J291" s="26">
        <v>43949.61</v>
      </c>
      <c r="K291" s="26">
        <v>81668.679999999993</v>
      </c>
      <c r="L291" s="26">
        <v>103746.67862590283</v>
      </c>
      <c r="M291" s="26">
        <v>83434.765825902839</v>
      </c>
      <c r="N291" s="26">
        <v>106029.47418590284</v>
      </c>
      <c r="O291" s="26"/>
      <c r="P291" s="26">
        <v>51116.824709160006</v>
      </c>
      <c r="Q291" s="68">
        <v>19537.562000000002</v>
      </c>
      <c r="R291" s="68">
        <v>14133.186000000002</v>
      </c>
      <c r="S291" s="68">
        <v>15324.094999999999</v>
      </c>
    </row>
    <row r="292" spans="1:19" x14ac:dyDescent="0.2">
      <c r="A292" s="5">
        <v>41790</v>
      </c>
      <c r="B292" s="26">
        <v>6247.3310000000001</v>
      </c>
      <c r="C292" s="26">
        <v>38020.000253070008</v>
      </c>
      <c r="D292" s="26">
        <v>28700.391315860001</v>
      </c>
      <c r="E292" s="26">
        <v>9181.7649861699992</v>
      </c>
      <c r="F292" s="26">
        <v>22320.049999999996</v>
      </c>
      <c r="G292" s="26">
        <v>499.29566</v>
      </c>
      <c r="H292" s="26">
        <v>3667.0230000000001</v>
      </c>
      <c r="I292" s="26">
        <v>34359.35</v>
      </c>
      <c r="J292" s="26">
        <v>44267.33</v>
      </c>
      <c r="K292" s="26">
        <v>82149.48</v>
      </c>
      <c r="L292" s="26">
        <v>104469.53725565772</v>
      </c>
      <c r="M292" s="26">
        <v>84001.889725657718</v>
      </c>
      <c r="N292" s="26">
        <v>106820.98338565773</v>
      </c>
      <c r="O292" s="26"/>
      <c r="P292" s="26">
        <v>51830.641709160001</v>
      </c>
      <c r="Q292" s="68">
        <v>19987.367999999999</v>
      </c>
      <c r="R292" s="68">
        <v>14288.478000000001</v>
      </c>
      <c r="S292" s="68">
        <v>15431.091999999999</v>
      </c>
    </row>
    <row r="293" spans="1:19" x14ac:dyDescent="0.2">
      <c r="A293" s="5">
        <v>41820</v>
      </c>
      <c r="B293" s="26">
        <v>6252.0339999999997</v>
      </c>
      <c r="C293" s="26">
        <v>37817.560494370002</v>
      </c>
      <c r="D293" s="26">
        <v>28537.071547250001</v>
      </c>
      <c r="E293" s="26">
        <v>9046.5499861699991</v>
      </c>
      <c r="F293" s="26">
        <v>22111.897000000001</v>
      </c>
      <c r="G293" s="26">
        <v>475.17599999999999</v>
      </c>
      <c r="H293" s="26">
        <v>3664.623</v>
      </c>
      <c r="I293" s="26">
        <v>32821.19</v>
      </c>
      <c r="J293" s="26">
        <v>44069.59</v>
      </c>
      <c r="K293" s="26">
        <v>81653.22</v>
      </c>
      <c r="L293" s="26">
        <v>103765.11299836342</v>
      </c>
      <c r="M293" s="26">
        <v>83675.729998363429</v>
      </c>
      <c r="N293" s="26">
        <v>106262.55199836343</v>
      </c>
      <c r="O293" s="26"/>
      <c r="P293" s="26">
        <v>51815.601631309997</v>
      </c>
      <c r="Q293" s="68">
        <v>19954.538</v>
      </c>
      <c r="R293" s="68">
        <v>14252.951000000001</v>
      </c>
      <c r="S293" s="68">
        <v>15510.826999999999</v>
      </c>
    </row>
    <row r="294" spans="1:19" x14ac:dyDescent="0.2">
      <c r="A294" s="5">
        <v>41851</v>
      </c>
      <c r="B294" s="26">
        <v>6312.59</v>
      </c>
      <c r="C294" s="26">
        <v>35818.328522490003</v>
      </c>
      <c r="D294" s="26">
        <v>28689.09410676</v>
      </c>
      <c r="E294" s="26">
        <v>9180.1159861699998</v>
      </c>
      <c r="F294" s="26">
        <v>21384.76</v>
      </c>
      <c r="G294" s="26">
        <v>633.70134499999995</v>
      </c>
      <c r="H294" s="26">
        <v>3554.538</v>
      </c>
      <c r="I294" s="26">
        <v>31313.63</v>
      </c>
      <c r="J294" s="26">
        <v>42130.92</v>
      </c>
      <c r="K294" s="26">
        <v>80000.12</v>
      </c>
      <c r="L294" s="26">
        <v>101384.88836874641</v>
      </c>
      <c r="M294" s="26">
        <v>82011.287053746419</v>
      </c>
      <c r="N294" s="26">
        <v>104029.49839874641</v>
      </c>
      <c r="O294" s="26"/>
      <c r="P294" s="26">
        <v>51890.204631309993</v>
      </c>
      <c r="Q294" s="68">
        <v>19634.087</v>
      </c>
      <c r="R294" s="68">
        <v>14327.45</v>
      </c>
      <c r="S294" s="68">
        <v>15826.659</v>
      </c>
    </row>
    <row r="295" spans="1:19" x14ac:dyDescent="0.2">
      <c r="A295" s="5">
        <v>41882</v>
      </c>
      <c r="B295" s="26">
        <v>6407.6109999999999</v>
      </c>
      <c r="C295" s="26">
        <v>36448.783451910007</v>
      </c>
      <c r="D295" s="26">
        <v>29010.107754730001</v>
      </c>
      <c r="E295" s="26">
        <v>9118.1469861699989</v>
      </c>
      <c r="F295" s="26">
        <v>21851.143999999997</v>
      </c>
      <c r="G295" s="26">
        <v>646.56799999999998</v>
      </c>
      <c r="H295" s="26">
        <v>3645.7249999999999</v>
      </c>
      <c r="I295" s="26">
        <v>32513.51</v>
      </c>
      <c r="J295" s="26">
        <v>42856.39</v>
      </c>
      <c r="K295" s="26">
        <v>80984.649999999994</v>
      </c>
      <c r="L295" s="26">
        <v>102835.79323811336</v>
      </c>
      <c r="M295" s="26">
        <v>82883.193038113357</v>
      </c>
      <c r="N295" s="26">
        <v>105380.65603811336</v>
      </c>
      <c r="O295" s="26"/>
      <c r="P295" s="26">
        <v>52351.528631309993</v>
      </c>
      <c r="Q295" s="68">
        <v>19795.118999999999</v>
      </c>
      <c r="R295" s="68">
        <v>14559.425999999999</v>
      </c>
      <c r="S295" s="68">
        <v>15900.468000000001</v>
      </c>
    </row>
    <row r="296" spans="1:19" x14ac:dyDescent="0.2">
      <c r="A296" s="5">
        <v>41912</v>
      </c>
      <c r="B296" s="26">
        <v>6437.8249999999998</v>
      </c>
      <c r="C296" s="26">
        <v>37633.482361509996</v>
      </c>
      <c r="D296" s="26">
        <v>29012.445222279999</v>
      </c>
      <c r="E296" s="26">
        <v>9048.7019673199993</v>
      </c>
      <c r="F296" s="26">
        <v>21495.789999999997</v>
      </c>
      <c r="G296" s="26">
        <v>653.66330000000005</v>
      </c>
      <c r="H296" s="26">
        <v>3563.998</v>
      </c>
      <c r="I296" s="26">
        <v>32597.63</v>
      </c>
      <c r="J296" s="26">
        <v>44071.31</v>
      </c>
      <c r="K296" s="26">
        <v>82132.45</v>
      </c>
      <c r="L296" s="26">
        <v>103628.24456512519</v>
      </c>
      <c r="M296" s="26">
        <v>84025.462565125199</v>
      </c>
      <c r="N296" s="26">
        <v>106174.66586512519</v>
      </c>
      <c r="O296" s="26"/>
      <c r="P296" s="26">
        <v>52360.136210369994</v>
      </c>
      <c r="Q296" s="68">
        <v>19582.892</v>
      </c>
      <c r="R296" s="68">
        <v>14473.159999999998</v>
      </c>
      <c r="S296" s="68">
        <v>16184.571</v>
      </c>
    </row>
    <row r="297" spans="1:19" x14ac:dyDescent="0.2">
      <c r="A297" s="5">
        <v>41943</v>
      </c>
      <c r="B297" s="26">
        <v>6607.9750000000004</v>
      </c>
      <c r="C297" s="26">
        <v>38680.156999999999</v>
      </c>
      <c r="D297" s="26">
        <v>29419.738000000001</v>
      </c>
      <c r="E297" s="26">
        <v>9039.1419999999998</v>
      </c>
      <c r="F297" s="26">
        <v>21618.430999999997</v>
      </c>
      <c r="G297" s="26">
        <v>675.89369999999997</v>
      </c>
      <c r="H297" s="26">
        <v>3585.7829999999999</v>
      </c>
      <c r="I297" s="26">
        <v>34554.839999999997</v>
      </c>
      <c r="J297" s="26">
        <v>45288.13</v>
      </c>
      <c r="K297" s="26">
        <v>83747.02</v>
      </c>
      <c r="L297" s="26">
        <v>105365.4430860672</v>
      </c>
      <c r="M297" s="49">
        <v>85638.428046067202</v>
      </c>
      <c r="N297" s="26">
        <v>107932.5037460672</v>
      </c>
      <c r="O297" s="26"/>
      <c r="P297" s="26">
        <v>52558.286</v>
      </c>
      <c r="Q297" s="68">
        <v>19663.778999999999</v>
      </c>
      <c r="R297" s="68">
        <v>14589.084000000001</v>
      </c>
      <c r="S297" s="68">
        <v>16188.276000000002</v>
      </c>
    </row>
    <row r="298" spans="1:19" x14ac:dyDescent="0.2">
      <c r="A298" s="5">
        <v>41973</v>
      </c>
      <c r="B298" s="26">
        <v>6736.1840000000002</v>
      </c>
      <c r="C298" s="26">
        <v>39545.119510380006</v>
      </c>
      <c r="D298" s="26">
        <v>29868.05801294</v>
      </c>
      <c r="E298" s="26">
        <v>8883.5859673200011</v>
      </c>
      <c r="F298" s="26">
        <v>21038.708999999999</v>
      </c>
      <c r="G298" s="26">
        <v>680.77330000000006</v>
      </c>
      <c r="H298" s="26">
        <v>3487.672</v>
      </c>
      <c r="I298" s="26">
        <v>35129.43</v>
      </c>
      <c r="J298" s="26">
        <v>46281.3</v>
      </c>
      <c r="K298" s="26">
        <v>85032.95</v>
      </c>
      <c r="L298" s="26">
        <v>106071.65623716863</v>
      </c>
      <c r="M298" s="26">
        <v>87013.644759568633</v>
      </c>
      <c r="N298" s="26">
        <v>108732.87705956864</v>
      </c>
      <c r="O298" s="26"/>
      <c r="P298" s="26">
        <v>52929.842218669997</v>
      </c>
      <c r="Q298" s="68">
        <v>19502.308000000001</v>
      </c>
      <c r="R298" s="68">
        <v>14925.941000000001</v>
      </c>
      <c r="S298" s="68">
        <v>16391.544000000002</v>
      </c>
    </row>
    <row r="299" spans="1:19" x14ac:dyDescent="0.2">
      <c r="A299" s="5">
        <v>42004</v>
      </c>
      <c r="B299" s="26">
        <v>6895.1289999999999</v>
      </c>
      <c r="C299" s="26">
        <v>40824.060000000005</v>
      </c>
      <c r="D299" s="26">
        <v>29899.484</v>
      </c>
      <c r="E299" s="26">
        <v>9509.67</v>
      </c>
      <c r="F299" s="26">
        <v>20961.802</v>
      </c>
      <c r="G299" s="26">
        <v>719.68499999999995</v>
      </c>
      <c r="H299" s="26">
        <v>3488.1149999999998</v>
      </c>
      <c r="I299" s="26">
        <v>33727.089999999997</v>
      </c>
      <c r="J299" s="26">
        <v>47719.19</v>
      </c>
      <c r="K299" s="26">
        <v>87128.34</v>
      </c>
      <c r="L299" s="26">
        <v>108090.14486115264</v>
      </c>
      <c r="M299" s="26">
        <v>89087.781861152645</v>
      </c>
      <c r="N299" s="26">
        <v>110769.26886115264</v>
      </c>
      <c r="O299" s="26"/>
      <c r="P299" s="26">
        <v>53422.142999999996</v>
      </c>
      <c r="Q299" s="68">
        <v>19681.588000000003</v>
      </c>
      <c r="R299" s="68">
        <v>15237.86</v>
      </c>
      <c r="S299" s="68">
        <v>16432.315999999999</v>
      </c>
    </row>
    <row r="300" spans="1:19" x14ac:dyDescent="0.2">
      <c r="A300" s="5">
        <v>42035</v>
      </c>
      <c r="B300" s="26">
        <v>6841.8289999999997</v>
      </c>
      <c r="C300" s="26">
        <v>38557.348999999995</v>
      </c>
      <c r="D300" s="26">
        <v>30112.73</v>
      </c>
      <c r="E300" s="26">
        <v>9269.68</v>
      </c>
      <c r="F300" s="26">
        <v>21843.392</v>
      </c>
      <c r="G300" s="26">
        <v>694.05650000000003</v>
      </c>
      <c r="H300" s="26">
        <v>3652.8049999999998</v>
      </c>
      <c r="I300" s="26">
        <v>32592.61</v>
      </c>
      <c r="J300" s="26">
        <v>45399.18</v>
      </c>
      <c r="K300" s="26">
        <v>84781.59</v>
      </c>
      <c r="L300" s="26">
        <v>106624.97955110931</v>
      </c>
      <c r="M300" s="26">
        <v>86771.367251109317</v>
      </c>
      <c r="N300" s="26">
        <v>109308.81575110933</v>
      </c>
      <c r="O300" s="26"/>
      <c r="P300" s="26">
        <v>53650.906000000003</v>
      </c>
      <c r="Q300" s="68">
        <v>19641.634000000002</v>
      </c>
      <c r="R300" s="68">
        <v>15298.879000000001</v>
      </c>
      <c r="S300" s="68">
        <v>16608.434999999998</v>
      </c>
    </row>
    <row r="301" spans="1:19" x14ac:dyDescent="0.2">
      <c r="A301" s="5">
        <v>42063</v>
      </c>
      <c r="B301" s="26">
        <v>6906.8069999999998</v>
      </c>
      <c r="C301" s="26">
        <v>37425.616999999998</v>
      </c>
      <c r="D301" s="26">
        <v>30570.52</v>
      </c>
      <c r="E301" s="26">
        <v>9707.6620000000003</v>
      </c>
      <c r="F301" s="26">
        <v>22083.144</v>
      </c>
      <c r="G301" s="26">
        <v>658.53620000000001</v>
      </c>
      <c r="H301" s="26">
        <v>3679.223</v>
      </c>
      <c r="I301" s="26">
        <v>31110.94</v>
      </c>
      <c r="J301" s="26">
        <v>44332.42</v>
      </c>
      <c r="K301" s="26">
        <v>84610.6</v>
      </c>
      <c r="L301" s="26">
        <v>106693.74943859864</v>
      </c>
      <c r="M301" s="26">
        <v>86612.879238598631</v>
      </c>
      <c r="N301" s="26">
        <v>109354.30943859863</v>
      </c>
      <c r="O301" s="26"/>
      <c r="P301" s="26">
        <v>53843.920999999995</v>
      </c>
      <c r="Q301" s="68">
        <v>19716.269999999997</v>
      </c>
      <c r="R301" s="68">
        <v>15305.508</v>
      </c>
      <c r="S301" s="68">
        <v>16662.685999999998</v>
      </c>
    </row>
    <row r="302" spans="1:19" x14ac:dyDescent="0.2">
      <c r="A302" s="5">
        <v>42094</v>
      </c>
      <c r="B302" s="26">
        <v>7029.2889999999998</v>
      </c>
      <c r="C302" s="26">
        <v>36875.300999999999</v>
      </c>
      <c r="D302" s="26">
        <v>30378.212</v>
      </c>
      <c r="E302" s="26">
        <v>10029.805</v>
      </c>
      <c r="F302" s="26">
        <v>21739.831999999999</v>
      </c>
      <c r="G302" s="26">
        <v>596.61199999999997</v>
      </c>
      <c r="H302" s="26">
        <v>3612.1219999999998</v>
      </c>
      <c r="I302" s="26">
        <v>29813.02</v>
      </c>
      <c r="J302" s="26">
        <v>43904.59</v>
      </c>
      <c r="K302" s="26">
        <v>84312.61</v>
      </c>
      <c r="L302" s="26">
        <v>106052.43900922392</v>
      </c>
      <c r="M302" s="26">
        <v>86428.050009223924</v>
      </c>
      <c r="N302" s="26">
        <v>108764.49400922391</v>
      </c>
      <c r="O302" s="26"/>
      <c r="P302" s="26">
        <v>53874.400999999998</v>
      </c>
      <c r="Q302" s="68">
        <v>19855.800999999999</v>
      </c>
      <c r="R302" s="68">
        <v>15223.715999999999</v>
      </c>
      <c r="S302" s="68">
        <v>16658.566999999999</v>
      </c>
    </row>
    <row r="303" spans="1:19" x14ac:dyDescent="0.2">
      <c r="A303" s="5">
        <v>42124</v>
      </c>
      <c r="B303" s="26">
        <v>6993.2529999999997</v>
      </c>
      <c r="C303" s="26">
        <v>36959.959000000003</v>
      </c>
      <c r="D303" s="26">
        <v>30691.5</v>
      </c>
      <c r="E303" s="26">
        <v>10097.700000000001</v>
      </c>
      <c r="F303" s="26">
        <v>21744.092000000001</v>
      </c>
      <c r="G303" s="26">
        <v>551.95799999999997</v>
      </c>
      <c r="H303" s="26">
        <v>3622.8449999999998</v>
      </c>
      <c r="I303" s="26">
        <v>31913.7</v>
      </c>
      <c r="J303" s="26">
        <v>43953.21</v>
      </c>
      <c r="K303" s="26">
        <v>84742.41</v>
      </c>
      <c r="L303" s="26">
        <v>106486.50447022247</v>
      </c>
      <c r="M303" s="26">
        <v>86779.231470222468</v>
      </c>
      <c r="N303" s="26">
        <v>109075.28147022247</v>
      </c>
      <c r="O303" s="26"/>
      <c r="P303" s="26">
        <v>54172.250999999997</v>
      </c>
      <c r="Q303" s="68">
        <v>20094.315999999999</v>
      </c>
      <c r="R303" s="68">
        <v>15252.346</v>
      </c>
      <c r="S303" s="68">
        <v>16745.010000000002</v>
      </c>
    </row>
    <row r="304" spans="1:19" x14ac:dyDescent="0.2">
      <c r="A304" s="5">
        <v>42155</v>
      </c>
      <c r="B304" s="26">
        <v>7144.723</v>
      </c>
      <c r="C304" s="26">
        <v>36932.597000000009</v>
      </c>
      <c r="D304" s="26">
        <v>31056.582999999999</v>
      </c>
      <c r="E304" s="26">
        <v>9813.6779999999999</v>
      </c>
      <c r="F304" s="26">
        <v>22187.495999999999</v>
      </c>
      <c r="G304" s="26">
        <v>546.24800000000005</v>
      </c>
      <c r="H304" s="26">
        <v>3687.2809999999999</v>
      </c>
      <c r="I304" s="26">
        <v>31460.62</v>
      </c>
      <c r="J304" s="26">
        <v>44077.32</v>
      </c>
      <c r="K304" s="26">
        <v>84947.58</v>
      </c>
      <c r="L304" s="26">
        <v>107135.07684696198</v>
      </c>
      <c r="M304" s="26">
        <v>86682.438846961973</v>
      </c>
      <c r="N304" s="26">
        <v>109416.18284696198</v>
      </c>
      <c r="O304" s="26"/>
      <c r="P304" s="26">
        <v>54140.902999999998</v>
      </c>
      <c r="Q304" s="68">
        <v>19946.840000000004</v>
      </c>
      <c r="R304" s="68">
        <v>15360.920999999998</v>
      </c>
      <c r="S304" s="68">
        <v>16922.545000000002</v>
      </c>
    </row>
    <row r="305" spans="1:19" x14ac:dyDescent="0.2">
      <c r="A305" s="5">
        <v>42185</v>
      </c>
      <c r="B305" s="26">
        <v>7079.68</v>
      </c>
      <c r="C305" s="26">
        <v>37278.755000000005</v>
      </c>
      <c r="D305" s="26">
        <v>31082.68</v>
      </c>
      <c r="E305" s="26">
        <v>9717.4699999999993</v>
      </c>
      <c r="F305" s="26">
        <v>22045.701999999997</v>
      </c>
      <c r="G305" s="26">
        <v>531.50099999999998</v>
      </c>
      <c r="H305" s="26">
        <v>3643.1350000000002</v>
      </c>
      <c r="I305" s="26">
        <v>31235.42</v>
      </c>
      <c r="J305" s="26">
        <v>44358.43</v>
      </c>
      <c r="K305" s="26">
        <v>85158.59</v>
      </c>
      <c r="L305" s="26">
        <v>107204.28720549011</v>
      </c>
      <c r="M305" s="26">
        <v>86787.548205490122</v>
      </c>
      <c r="N305" s="26">
        <v>109364.75120549013</v>
      </c>
      <c r="O305" s="26"/>
      <c r="P305" s="26">
        <v>54746.773000000008</v>
      </c>
      <c r="Q305" s="68">
        <v>20462.847000000002</v>
      </c>
      <c r="R305" s="68">
        <v>15382.330999999998</v>
      </c>
      <c r="S305" s="68">
        <v>17021.673000000003</v>
      </c>
    </row>
    <row r="306" spans="1:19" x14ac:dyDescent="0.2">
      <c r="A306" s="5">
        <v>42216</v>
      </c>
      <c r="B306" s="26">
        <v>7225.884</v>
      </c>
      <c r="C306" s="26">
        <v>36744.418999999994</v>
      </c>
      <c r="D306" s="26">
        <v>31553.817999999999</v>
      </c>
      <c r="E306" s="26">
        <v>9791.0679999999993</v>
      </c>
      <c r="F306" s="26">
        <v>22063.489000000001</v>
      </c>
      <c r="G306" s="26">
        <v>553.75900000000001</v>
      </c>
      <c r="H306" s="26">
        <v>3664.6779999999999</v>
      </c>
      <c r="I306" s="26">
        <v>32634.78</v>
      </c>
      <c r="J306" s="26">
        <v>43970.3</v>
      </c>
      <c r="K306" s="26">
        <v>85315.19</v>
      </c>
      <c r="L306" s="26">
        <v>107378.67764207459</v>
      </c>
      <c r="M306" s="26">
        <v>86962.027642074594</v>
      </c>
      <c r="N306" s="26">
        <v>109424.26164207461</v>
      </c>
      <c r="O306" s="26"/>
      <c r="P306" s="26">
        <v>54879.847000000002</v>
      </c>
      <c r="Q306" s="68">
        <v>20327.044000000002</v>
      </c>
      <c r="R306" s="68">
        <v>15452.038999999999</v>
      </c>
      <c r="S306" s="68">
        <v>17191.511000000002</v>
      </c>
    </row>
    <row r="307" spans="1:19" x14ac:dyDescent="0.2">
      <c r="A307" s="5">
        <v>42247</v>
      </c>
      <c r="B307" s="26">
        <v>7411.5230000000001</v>
      </c>
      <c r="C307" s="26">
        <v>36416.697</v>
      </c>
      <c r="D307" s="26">
        <v>32025.141</v>
      </c>
      <c r="E307" s="26">
        <v>9740.5149999999994</v>
      </c>
      <c r="F307" s="26">
        <v>21377.005000000001</v>
      </c>
      <c r="G307" s="26">
        <v>555.50300000000004</v>
      </c>
      <c r="H307" s="26">
        <v>3638.3609999999999</v>
      </c>
      <c r="I307" s="26">
        <v>30502.98</v>
      </c>
      <c r="J307" s="26">
        <v>43828.22</v>
      </c>
      <c r="K307" s="26">
        <v>85593.88</v>
      </c>
      <c r="L307" s="26">
        <v>106970.88076389313</v>
      </c>
      <c r="M307" s="26">
        <v>87245.844763893125</v>
      </c>
      <c r="N307" s="26">
        <v>109133.34476389312</v>
      </c>
      <c r="O307" s="26"/>
      <c r="P307" s="26">
        <v>55342.237000000001</v>
      </c>
      <c r="Q307" s="68">
        <v>20398.050999999999</v>
      </c>
      <c r="R307" s="68">
        <v>15678.203000000001</v>
      </c>
      <c r="S307" s="68">
        <v>17326.911</v>
      </c>
    </row>
    <row r="308" spans="1:19" x14ac:dyDescent="0.2">
      <c r="A308" s="5">
        <v>42277</v>
      </c>
      <c r="B308" s="26">
        <v>7375.4110000000001</v>
      </c>
      <c r="C308" s="26">
        <v>36487.048000000003</v>
      </c>
      <c r="D308" s="26">
        <v>31851.168000000001</v>
      </c>
      <c r="E308" s="26">
        <v>9759.5010000000002</v>
      </c>
      <c r="F308" s="26">
        <v>21261.690000000002</v>
      </c>
      <c r="G308" s="26">
        <v>457.81900000000002</v>
      </c>
      <c r="H308" s="26">
        <v>3634.268</v>
      </c>
      <c r="I308" s="26">
        <v>30134.39</v>
      </c>
      <c r="J308" s="26">
        <v>43862.46</v>
      </c>
      <c r="K308" s="26">
        <v>85473.12</v>
      </c>
      <c r="L308" s="26">
        <v>106734.81797024538</v>
      </c>
      <c r="M308" s="26">
        <v>87548.256970245377</v>
      </c>
      <c r="N308" s="26">
        <v>109257.76597024538</v>
      </c>
      <c r="O308" s="26"/>
      <c r="P308" s="26">
        <v>55469.364000000009</v>
      </c>
      <c r="Q308" s="68">
        <v>20439.307000000001</v>
      </c>
      <c r="R308" s="68">
        <v>15718.338</v>
      </c>
      <c r="S308" s="68">
        <v>17369.884999999998</v>
      </c>
    </row>
    <row r="309" spans="1:19" x14ac:dyDescent="0.2">
      <c r="A309" s="5">
        <v>42308</v>
      </c>
      <c r="B309" s="26">
        <v>7526.1729999999998</v>
      </c>
      <c r="C309" s="26">
        <v>34109.545999999995</v>
      </c>
      <c r="D309" s="26">
        <v>32167.650999999998</v>
      </c>
      <c r="E309" s="26">
        <v>9897.4120000000003</v>
      </c>
      <c r="F309" s="26">
        <v>22640.191999999999</v>
      </c>
      <c r="G309" s="26">
        <v>456.39</v>
      </c>
      <c r="H309" s="26">
        <v>3825.6469999999999</v>
      </c>
      <c r="I309" s="26">
        <v>27354.7</v>
      </c>
      <c r="J309" s="26">
        <v>41635.72</v>
      </c>
      <c r="K309" s="26">
        <v>83700.78</v>
      </c>
      <c r="L309" s="26">
        <v>106340.97363547515</v>
      </c>
      <c r="M309" s="26">
        <v>85325.303635475153</v>
      </c>
      <c r="N309" s="26">
        <v>108421.88563547515</v>
      </c>
      <c r="O309" s="26"/>
      <c r="P309" s="26">
        <v>56067.399999999994</v>
      </c>
      <c r="Q309" s="68">
        <v>20537.714999999997</v>
      </c>
      <c r="R309" s="68">
        <v>15973.171000000002</v>
      </c>
      <c r="S309" s="68">
        <v>17596.971999999998</v>
      </c>
    </row>
    <row r="310" spans="1:19" x14ac:dyDescent="0.2">
      <c r="A310" s="5">
        <v>42338</v>
      </c>
      <c r="B310" s="26">
        <v>7532.1909999999998</v>
      </c>
      <c r="C310" s="26">
        <v>35601.359000000004</v>
      </c>
      <c r="D310" s="26">
        <v>32154.137999999999</v>
      </c>
      <c r="E310" s="26">
        <v>9820.9969999999994</v>
      </c>
      <c r="F310" s="26">
        <v>22245.612999999998</v>
      </c>
      <c r="G310" s="26">
        <v>576.67399999999998</v>
      </c>
      <c r="H310" s="26">
        <v>3766.5010000000002</v>
      </c>
      <c r="I310" s="26">
        <v>28719.26</v>
      </c>
      <c r="J310" s="26">
        <v>43133.55</v>
      </c>
      <c r="K310" s="26">
        <v>85108.69</v>
      </c>
      <c r="L310" s="26">
        <v>107354.29805441284</v>
      </c>
      <c r="M310" s="26">
        <v>86741.258054412843</v>
      </c>
      <c r="N310" s="26">
        <v>109563.54505441284</v>
      </c>
      <c r="O310" s="26"/>
      <c r="P310" s="26">
        <v>56171.501000000004</v>
      </c>
      <c r="Q310" s="68">
        <v>20313.481999999996</v>
      </c>
      <c r="R310" s="68">
        <v>16154.36</v>
      </c>
      <c r="S310" s="68">
        <v>17748.888000000003</v>
      </c>
    </row>
    <row r="311" spans="1:19" x14ac:dyDescent="0.2">
      <c r="A311" s="5">
        <v>42369</v>
      </c>
      <c r="B311" s="26">
        <v>7649.8050000000003</v>
      </c>
      <c r="C311" s="26">
        <v>36604.171999999999</v>
      </c>
      <c r="D311" s="26">
        <v>31886.918000000001</v>
      </c>
      <c r="E311" s="26">
        <v>9729.6270000000004</v>
      </c>
      <c r="F311" s="26">
        <v>22249.745000000003</v>
      </c>
      <c r="G311" s="26">
        <v>593.57299999999998</v>
      </c>
      <c r="H311" s="26">
        <v>3714.7919999999999</v>
      </c>
      <c r="I311" s="26">
        <v>29672.92</v>
      </c>
      <c r="J311" s="26">
        <v>44253.98</v>
      </c>
      <c r="K311" s="26">
        <v>85870.52</v>
      </c>
      <c r="L311" s="26">
        <v>108120.26671360779</v>
      </c>
      <c r="M311" s="26">
        <v>87533.867713607804</v>
      </c>
      <c r="N311" s="26">
        <v>110367.18571360782</v>
      </c>
      <c r="O311" s="26"/>
      <c r="P311" s="26">
        <v>56661.304000000004</v>
      </c>
      <c r="Q311" s="68">
        <v>20243.595999999998</v>
      </c>
      <c r="R311" s="68">
        <v>16560.352999999999</v>
      </c>
      <c r="S311" s="68">
        <v>17892.722000000002</v>
      </c>
    </row>
    <row r="312" spans="1:19" x14ac:dyDescent="0.2">
      <c r="A312" s="5">
        <v>42400</v>
      </c>
      <c r="B312" s="26">
        <v>7507.2209999999995</v>
      </c>
      <c r="C312" s="26">
        <v>36578.284</v>
      </c>
      <c r="D312" s="26">
        <v>32181.330999999998</v>
      </c>
      <c r="E312" s="26">
        <v>9810.7199999999993</v>
      </c>
      <c r="F312" s="26">
        <v>21686.573</v>
      </c>
      <c r="G312" s="26">
        <v>690.48900000000003</v>
      </c>
      <c r="H312" s="26">
        <v>3628.93</v>
      </c>
      <c r="I312" s="26">
        <v>29462.2</v>
      </c>
      <c r="J312" s="26">
        <v>44085.5</v>
      </c>
      <c r="K312" s="26">
        <v>86077.55</v>
      </c>
      <c r="L312" s="26">
        <v>107764.12929003907</v>
      </c>
      <c r="M312" s="26">
        <v>87731.257290039066</v>
      </c>
      <c r="N312" s="26">
        <v>110108.31929003907</v>
      </c>
      <c r="O312" s="26"/>
      <c r="P312" s="26">
        <v>57094.833999999995</v>
      </c>
      <c r="Q312" s="68">
        <v>20460.058000000001</v>
      </c>
      <c r="R312" s="68">
        <v>16636.021000000001</v>
      </c>
      <c r="S312" s="68">
        <v>18043.062000000002</v>
      </c>
    </row>
    <row r="313" spans="1:19" x14ac:dyDescent="0.2">
      <c r="A313" s="5">
        <v>42429</v>
      </c>
      <c r="B313" s="26">
        <v>7563.46</v>
      </c>
      <c r="C313" s="26">
        <v>36961.822</v>
      </c>
      <c r="D313" s="26">
        <v>32268.272000000001</v>
      </c>
      <c r="E313" s="26">
        <v>9876.2729999999992</v>
      </c>
      <c r="F313" s="26">
        <v>22871.614000000001</v>
      </c>
      <c r="G313" s="26">
        <v>439.19400000000002</v>
      </c>
      <c r="H313" s="26">
        <v>3781.6109999999999</v>
      </c>
      <c r="I313" s="26">
        <v>28786.95</v>
      </c>
      <c r="J313" s="26">
        <v>44525.279999999999</v>
      </c>
      <c r="K313" s="26">
        <v>86669.83</v>
      </c>
      <c r="L313" s="26">
        <v>109541.4410625</v>
      </c>
      <c r="M313" s="26">
        <v>88374.813062500005</v>
      </c>
      <c r="N313" s="26">
        <v>111610.6570625</v>
      </c>
      <c r="O313" s="26"/>
      <c r="P313" s="26">
        <v>56960.354999999996</v>
      </c>
      <c r="Q313" s="68">
        <v>20379.101999999999</v>
      </c>
      <c r="R313" s="68">
        <v>16572.046999999999</v>
      </c>
      <c r="S313" s="68">
        <v>18055.922000000002</v>
      </c>
    </row>
    <row r="314" spans="1:19" x14ac:dyDescent="0.2">
      <c r="A314" s="5">
        <v>42460</v>
      </c>
      <c r="B314" s="26">
        <v>7606.7650000000003</v>
      </c>
      <c r="C314" s="26">
        <v>37544.517</v>
      </c>
      <c r="D314" s="26">
        <v>32300.873</v>
      </c>
      <c r="E314" s="26">
        <v>9870.1919999999991</v>
      </c>
      <c r="F314" s="26">
        <v>23695.08</v>
      </c>
      <c r="G314" s="26">
        <v>501.66550000000001</v>
      </c>
      <c r="H314" s="26">
        <v>3898.0149999999999</v>
      </c>
      <c r="I314" s="26">
        <v>28729.119999999999</v>
      </c>
      <c r="J314" s="26">
        <v>45151.28</v>
      </c>
      <c r="K314" s="26">
        <v>87322.34</v>
      </c>
      <c r="L314" s="26">
        <v>111017.4273706665</v>
      </c>
      <c r="M314" s="26">
        <v>88975.392970666493</v>
      </c>
      <c r="N314" s="26">
        <v>113063.7974706665</v>
      </c>
      <c r="O314" s="26"/>
      <c r="P314" s="26">
        <v>57200.888999999996</v>
      </c>
      <c r="Q314" s="68">
        <v>20572.591</v>
      </c>
      <c r="R314" s="68">
        <v>16570.325999999997</v>
      </c>
      <c r="S314" s="68">
        <v>18069.023000000001</v>
      </c>
    </row>
    <row r="315" spans="1:19" x14ac:dyDescent="0.2">
      <c r="A315" s="5">
        <v>42490</v>
      </c>
      <c r="B315" s="26">
        <v>7640.6459999999997</v>
      </c>
      <c r="C315" s="26">
        <v>37919.403999999995</v>
      </c>
      <c r="D315" s="26">
        <v>32420.501</v>
      </c>
      <c r="E315" s="26">
        <v>10198.237999999999</v>
      </c>
      <c r="F315" s="26">
        <v>23824.306</v>
      </c>
      <c r="G315" s="26">
        <v>503.26400000000001</v>
      </c>
      <c r="H315" s="26">
        <v>3873.5329999999999</v>
      </c>
      <c r="I315" s="26">
        <v>30827.72</v>
      </c>
      <c r="J315" s="26">
        <v>45560.05</v>
      </c>
      <c r="K315" s="26">
        <v>88178.79</v>
      </c>
      <c r="L315" s="26">
        <v>112003.09436467742</v>
      </c>
      <c r="M315" s="26">
        <v>89905.389364677423</v>
      </c>
      <c r="N315" s="26">
        <v>114090.41936467742</v>
      </c>
      <c r="O315" s="26"/>
      <c r="P315" s="26">
        <v>57795.688000000002</v>
      </c>
      <c r="Q315" s="68">
        <v>20887.172999999995</v>
      </c>
      <c r="R315" s="68">
        <v>16678.616999999998</v>
      </c>
      <c r="S315" s="68">
        <v>18180.720999999998</v>
      </c>
    </row>
    <row r="316" spans="1:19" x14ac:dyDescent="0.2">
      <c r="A316" s="5">
        <v>42521</v>
      </c>
      <c r="B316" s="26">
        <v>7635.6239999999998</v>
      </c>
      <c r="C316" s="26">
        <v>37759.058999999994</v>
      </c>
      <c r="D316" s="26">
        <v>32220.264999999999</v>
      </c>
      <c r="E316" s="26">
        <v>11084.261999999999</v>
      </c>
      <c r="F316" s="26">
        <v>24103.005000000001</v>
      </c>
      <c r="G316" s="26">
        <v>504.27499999999998</v>
      </c>
      <c r="H316" s="26">
        <v>3902.3719999999998</v>
      </c>
      <c r="I316" s="26">
        <v>29571.33</v>
      </c>
      <c r="J316" s="26">
        <v>45394.68</v>
      </c>
      <c r="K316" s="26">
        <v>88699.21</v>
      </c>
      <c r="L316" s="26">
        <v>112802.21465116119</v>
      </c>
      <c r="M316" s="26">
        <v>90641.773651161187</v>
      </c>
      <c r="N316" s="26">
        <v>115106.21665116119</v>
      </c>
      <c r="O316" s="26"/>
      <c r="P316" s="26">
        <v>57352.851999999999</v>
      </c>
      <c r="Q316" s="68">
        <v>20427.733</v>
      </c>
      <c r="R316" s="68">
        <v>16675.749</v>
      </c>
      <c r="S316" s="68">
        <v>18216.610999999997</v>
      </c>
    </row>
    <row r="317" spans="1:19" x14ac:dyDescent="0.2">
      <c r="A317" s="5">
        <v>42551</v>
      </c>
      <c r="B317" s="26">
        <v>7548.1139999999996</v>
      </c>
      <c r="C317" s="26">
        <v>36955.282999999996</v>
      </c>
      <c r="D317" s="26">
        <v>32435.262999999999</v>
      </c>
      <c r="E317" s="26">
        <v>11373.67</v>
      </c>
      <c r="F317" s="26">
        <v>24367.394</v>
      </c>
      <c r="G317" s="26">
        <v>466.77</v>
      </c>
      <c r="H317" s="26">
        <v>3846.4789999999998</v>
      </c>
      <c r="I317" s="26">
        <v>29154.43</v>
      </c>
      <c r="J317" s="26">
        <v>44503.4</v>
      </c>
      <c r="K317" s="26">
        <v>88312.33</v>
      </c>
      <c r="L317" s="26">
        <v>112679.72377176666</v>
      </c>
      <c r="M317" s="26">
        <v>90341.534771766659</v>
      </c>
      <c r="N317" s="26">
        <v>115032.70777176667</v>
      </c>
      <c r="O317" s="26"/>
      <c r="P317" s="26">
        <v>57333.841999999997</v>
      </c>
      <c r="Q317" s="68">
        <v>20235.541000000001</v>
      </c>
      <c r="R317" s="68">
        <v>16813.904999999999</v>
      </c>
      <c r="S317" s="68">
        <v>18239.397000000001</v>
      </c>
    </row>
    <row r="318" spans="1:19" x14ac:dyDescent="0.2">
      <c r="A318" s="5">
        <v>42582</v>
      </c>
      <c r="B318" s="26">
        <v>7631.6750000000002</v>
      </c>
      <c r="C318" s="26">
        <v>35556.217999999993</v>
      </c>
      <c r="D318" s="26">
        <v>32611.485000000001</v>
      </c>
      <c r="E318" s="26">
        <v>10879.062</v>
      </c>
      <c r="F318" s="26">
        <v>24814.718999999997</v>
      </c>
      <c r="G318" s="26">
        <v>430.291</v>
      </c>
      <c r="H318" s="26">
        <v>3901.7640000000001</v>
      </c>
      <c r="I318" s="26">
        <v>27148.16</v>
      </c>
      <c r="J318" s="26">
        <v>43187.89</v>
      </c>
      <c r="K318" s="26">
        <v>86678.44</v>
      </c>
      <c r="L318" s="26">
        <v>111493.15878578187</v>
      </c>
      <c r="M318" s="26">
        <v>88711.278785781877</v>
      </c>
      <c r="N318" s="26">
        <v>113899.34378578186</v>
      </c>
      <c r="O318" s="26"/>
      <c r="P318" s="26">
        <v>57544.238000000005</v>
      </c>
      <c r="Q318" s="68">
        <v>20279.93</v>
      </c>
      <c r="R318" s="68">
        <v>16790.793000000001</v>
      </c>
      <c r="S318" s="68">
        <v>18424.633000000002</v>
      </c>
    </row>
    <row r="319" spans="1:19" x14ac:dyDescent="0.2">
      <c r="A319" s="5">
        <v>42613</v>
      </c>
      <c r="B319" s="26">
        <v>7562.3890000000001</v>
      </c>
      <c r="C319" s="26">
        <v>35427.506000000001</v>
      </c>
      <c r="D319" s="26">
        <v>32463.945</v>
      </c>
      <c r="E319" s="26">
        <v>10575.094999999999</v>
      </c>
      <c r="F319" s="26">
        <v>23990.587</v>
      </c>
      <c r="G319" s="26">
        <v>337.53500000000003</v>
      </c>
      <c r="H319" s="26">
        <v>3794.8240000000001</v>
      </c>
      <c r="I319" s="26">
        <v>27327.66</v>
      </c>
      <c r="J319" s="26">
        <v>42989.89</v>
      </c>
      <c r="K319" s="26">
        <v>86028.94</v>
      </c>
      <c r="L319" s="26">
        <v>110019.52175543975</v>
      </c>
      <c r="M319" s="26">
        <v>88035.665755439753</v>
      </c>
      <c r="N319" s="26">
        <v>112363.78775543976</v>
      </c>
      <c r="O319" s="26"/>
      <c r="P319" s="26">
        <v>57064.762000000002</v>
      </c>
      <c r="Q319" s="68">
        <v>19836.923999999999</v>
      </c>
      <c r="R319" s="68">
        <v>16938.122000000003</v>
      </c>
      <c r="S319" s="68">
        <v>18319.064999999999</v>
      </c>
    </row>
    <row r="320" spans="1:19" x14ac:dyDescent="0.2">
      <c r="A320" s="5">
        <v>42643</v>
      </c>
      <c r="B320" s="26">
        <v>7614.1170000000002</v>
      </c>
      <c r="C320" s="26">
        <v>35963.391999999993</v>
      </c>
      <c r="D320" s="26">
        <v>32362.312000000002</v>
      </c>
      <c r="E320" s="26">
        <v>10763.218999999999</v>
      </c>
      <c r="F320" s="26">
        <v>23370.651000000002</v>
      </c>
      <c r="G320" s="26">
        <v>678.649</v>
      </c>
      <c r="H320" s="26">
        <v>3703.88</v>
      </c>
      <c r="I320" s="26">
        <v>27098.400000000001</v>
      </c>
      <c r="J320" s="26">
        <v>43577.51</v>
      </c>
      <c r="K320" s="26">
        <v>86703.039999999994</v>
      </c>
      <c r="L320" s="26">
        <v>110073.69125046539</v>
      </c>
      <c r="M320" s="26">
        <v>88437.98725046539</v>
      </c>
      <c r="N320" s="26">
        <v>112487.28725046539</v>
      </c>
      <c r="O320" s="26"/>
      <c r="P320" s="26">
        <v>57409.561999999998</v>
      </c>
      <c r="Q320" s="68">
        <v>20051.026000000002</v>
      </c>
      <c r="R320" s="68">
        <v>16915.567999999999</v>
      </c>
      <c r="S320" s="68">
        <v>18447.114999999998</v>
      </c>
    </row>
    <row r="321" spans="1:19" x14ac:dyDescent="0.2">
      <c r="A321" s="5">
        <v>42674</v>
      </c>
      <c r="B321" s="26">
        <v>7625.701</v>
      </c>
      <c r="C321" s="26">
        <v>36186.160000000003</v>
      </c>
      <c r="D321" s="26">
        <v>32346.463</v>
      </c>
      <c r="E321" s="26">
        <v>10862.038999999999</v>
      </c>
      <c r="F321" s="26">
        <v>22784.127</v>
      </c>
      <c r="G321" s="26">
        <v>933.17100000000005</v>
      </c>
      <c r="H321" s="26">
        <v>3627.1889999999999</v>
      </c>
      <c r="I321" s="26">
        <v>27681.5</v>
      </c>
      <c r="J321" s="26">
        <v>43811.86</v>
      </c>
      <c r="K321" s="26">
        <v>87020.36</v>
      </c>
      <c r="L321" s="26">
        <v>109804.48945850373</v>
      </c>
      <c r="M321" s="26">
        <v>88959.342458503728</v>
      </c>
      <c r="N321" s="26">
        <v>112676.64045850374</v>
      </c>
      <c r="O321" s="26"/>
      <c r="P321" s="26">
        <v>57746.801999999996</v>
      </c>
      <c r="Q321" s="68">
        <v>20191.601999999999</v>
      </c>
      <c r="R321" s="68">
        <v>17060.429999999997</v>
      </c>
      <c r="S321" s="68">
        <v>18406.712</v>
      </c>
    </row>
    <row r="322" spans="1:19" x14ac:dyDescent="0.2">
      <c r="A322" s="5">
        <v>42704</v>
      </c>
      <c r="B322" s="26">
        <v>7657.8180000000002</v>
      </c>
      <c r="C322" s="26">
        <v>37264.895999999993</v>
      </c>
      <c r="D322" s="26">
        <v>32638.136000000002</v>
      </c>
      <c r="E322" s="26">
        <v>10700.608</v>
      </c>
      <c r="F322" s="26">
        <v>23336.241000000002</v>
      </c>
      <c r="G322" s="26">
        <v>987.58199999999999</v>
      </c>
      <c r="H322" s="26">
        <v>3704.0360000000001</v>
      </c>
      <c r="I322" s="26">
        <v>28080.73</v>
      </c>
      <c r="J322" s="26">
        <v>44922.71</v>
      </c>
      <c r="K322" s="26">
        <v>88261.46</v>
      </c>
      <c r="L322" s="26">
        <v>111597.69936193849</v>
      </c>
      <c r="M322" s="26">
        <v>90237.094361938478</v>
      </c>
      <c r="N322" s="26">
        <v>114560.91736193848</v>
      </c>
      <c r="O322" s="26"/>
      <c r="P322" s="26">
        <v>58304.074000000001</v>
      </c>
      <c r="Q322" s="68">
        <v>20296.609999999997</v>
      </c>
      <c r="R322" s="68">
        <v>17355.267</v>
      </c>
      <c r="S322" s="68">
        <v>18561.159000000003</v>
      </c>
    </row>
    <row r="323" spans="1:19" x14ac:dyDescent="0.2">
      <c r="A323" s="5">
        <v>42735</v>
      </c>
      <c r="B323" s="26">
        <v>7846.5839999999998</v>
      </c>
      <c r="C323" s="26">
        <v>37537.196000000004</v>
      </c>
      <c r="D323" s="26">
        <v>32630.18</v>
      </c>
      <c r="E323" s="26">
        <v>10622.215</v>
      </c>
      <c r="F323" s="26">
        <v>23866.298000000003</v>
      </c>
      <c r="G323" s="26">
        <v>988.19600000000003</v>
      </c>
      <c r="H323" s="26">
        <v>3775.194</v>
      </c>
      <c r="I323" s="26">
        <v>26619.3</v>
      </c>
      <c r="J323" s="26">
        <v>45383.78</v>
      </c>
      <c r="K323" s="26">
        <v>88636.17</v>
      </c>
      <c r="L323" s="26">
        <v>112502.47294283294</v>
      </c>
      <c r="M323" s="26">
        <v>90531.78494283295</v>
      </c>
      <c r="N323" s="26">
        <v>115386.27894283296</v>
      </c>
      <c r="O323" s="26"/>
      <c r="P323" s="26">
        <v>58534.733</v>
      </c>
      <c r="Q323" s="68">
        <v>20300.543000000001</v>
      </c>
      <c r="R323" s="68">
        <v>17659.830999999998</v>
      </c>
      <c r="S323" s="68">
        <v>18686.138999999999</v>
      </c>
    </row>
    <row r="324" spans="1:19" x14ac:dyDescent="0.2">
      <c r="A324" s="5">
        <v>42766</v>
      </c>
      <c r="B324" s="26">
        <v>7639.7870000000003</v>
      </c>
      <c r="C324" s="26">
        <v>35831.266999999993</v>
      </c>
      <c r="D324" s="26">
        <v>32437.026000000002</v>
      </c>
      <c r="E324" s="26">
        <v>10544.498</v>
      </c>
      <c r="F324" s="26">
        <v>23791.147999999997</v>
      </c>
      <c r="G324" s="26">
        <v>981.94</v>
      </c>
      <c r="H324" s="26">
        <v>3757.7</v>
      </c>
      <c r="I324" s="26">
        <v>26936.62</v>
      </c>
      <c r="J324" s="26">
        <v>43471.05</v>
      </c>
      <c r="K324" s="26">
        <v>86452.58</v>
      </c>
      <c r="L324" s="26">
        <v>110243.72580003356</v>
      </c>
      <c r="M324" s="26">
        <v>88313.210800033557</v>
      </c>
      <c r="N324" s="26">
        <v>113086.29880003356</v>
      </c>
      <c r="O324" s="26"/>
      <c r="P324" s="26">
        <v>58195.39</v>
      </c>
      <c r="Q324" s="68">
        <v>20049.922000000002</v>
      </c>
      <c r="R324" s="68">
        <v>17500.548000000003</v>
      </c>
      <c r="S324" s="68">
        <v>18751.395</v>
      </c>
    </row>
    <row r="325" spans="1:19" x14ac:dyDescent="0.2">
      <c r="A325" s="5">
        <v>42794</v>
      </c>
      <c r="B325" s="26">
        <v>7791.5709999999999</v>
      </c>
      <c r="C325" s="26">
        <v>36108.897999999994</v>
      </c>
      <c r="D325" s="26">
        <v>33007.576000000001</v>
      </c>
      <c r="E325" s="26">
        <v>10351.073</v>
      </c>
      <c r="F325" s="26">
        <v>23677.445000000003</v>
      </c>
      <c r="G325" s="26">
        <v>986.07899999999995</v>
      </c>
      <c r="H325" s="26">
        <v>3751.0169999999998</v>
      </c>
      <c r="I325" s="26">
        <v>28149.3</v>
      </c>
      <c r="J325" s="26">
        <v>43900.47</v>
      </c>
      <c r="K325" s="26">
        <v>87259.12</v>
      </c>
      <c r="L325" s="26">
        <v>110936.5632518921</v>
      </c>
      <c r="M325" s="26">
        <v>89285.372251892099</v>
      </c>
      <c r="N325" s="26">
        <v>113948.8962518921</v>
      </c>
      <c r="O325" s="26"/>
      <c r="P325" s="26">
        <v>58760.736000000004</v>
      </c>
      <c r="Q325" s="68">
        <v>20444.305999999997</v>
      </c>
      <c r="R325" s="68">
        <v>17651.020999999997</v>
      </c>
      <c r="S325" s="68">
        <v>18810.173000000003</v>
      </c>
    </row>
    <row r="326" spans="1:19" x14ac:dyDescent="0.2">
      <c r="A326" s="5">
        <v>42825</v>
      </c>
      <c r="B326" s="26">
        <v>7854.201</v>
      </c>
      <c r="C326" s="26">
        <v>36147.403999999995</v>
      </c>
      <c r="D326" s="26">
        <v>32914.949000000001</v>
      </c>
      <c r="E326" s="26">
        <v>10174.208999999999</v>
      </c>
      <c r="F326" s="26">
        <v>24040.181</v>
      </c>
      <c r="G326" s="26">
        <v>1002.739</v>
      </c>
      <c r="H326" s="26">
        <v>3773.2220000000002</v>
      </c>
      <c r="I326" s="26">
        <v>26587.279999999999</v>
      </c>
      <c r="J326" s="26">
        <v>44001.61</v>
      </c>
      <c r="K326" s="26">
        <v>87090.77</v>
      </c>
      <c r="L326" s="26">
        <v>111130.94350621795</v>
      </c>
      <c r="M326" s="26">
        <v>89088.960506217962</v>
      </c>
      <c r="N326" s="26">
        <v>114131.88050621796</v>
      </c>
      <c r="O326" s="26"/>
      <c r="P326" s="26">
        <v>58706.751999999993</v>
      </c>
      <c r="Q326" s="68">
        <v>20430.052</v>
      </c>
      <c r="R326" s="68">
        <v>17528.909</v>
      </c>
      <c r="S326" s="68">
        <v>18847.346000000001</v>
      </c>
    </row>
    <row r="327" spans="1:19" x14ac:dyDescent="0.2">
      <c r="A327" s="5">
        <v>42855</v>
      </c>
      <c r="B327" s="26">
        <v>7888.924</v>
      </c>
      <c r="C327" s="26">
        <v>37005.616000000002</v>
      </c>
      <c r="D327" s="26">
        <v>32944.072</v>
      </c>
      <c r="E327" s="26">
        <v>10122.832999999999</v>
      </c>
      <c r="F327" s="26">
        <v>23177.822</v>
      </c>
      <c r="G327" s="26">
        <v>1230.6510000000001</v>
      </c>
      <c r="H327" s="26">
        <v>3664.0810000000001</v>
      </c>
      <c r="I327" s="26">
        <v>28008.560000000001</v>
      </c>
      <c r="J327" s="26">
        <v>44894.54</v>
      </c>
      <c r="K327" s="26">
        <v>87961.45</v>
      </c>
      <c r="L327" s="26">
        <v>111139.26744329071</v>
      </c>
      <c r="M327" s="26">
        <v>89918.280443290714</v>
      </c>
      <c r="N327" s="26">
        <v>114326.75344329071</v>
      </c>
      <c r="O327" s="26"/>
      <c r="P327" s="26">
        <v>59030.052000000003</v>
      </c>
      <c r="Q327" s="68">
        <v>20651.172000000002</v>
      </c>
      <c r="R327" s="68">
        <v>17572.978999999999</v>
      </c>
      <c r="S327" s="68">
        <v>18973.174999999999</v>
      </c>
    </row>
    <row r="328" spans="1:19" x14ac:dyDescent="0.2">
      <c r="A328" s="5">
        <v>42886</v>
      </c>
      <c r="B328" s="26">
        <v>7860.1880000000001</v>
      </c>
      <c r="C328" s="26">
        <v>36949.53</v>
      </c>
      <c r="D328" s="26">
        <v>32461.317999999999</v>
      </c>
      <c r="E328" s="26">
        <v>9748.8629999999994</v>
      </c>
      <c r="F328" s="26">
        <v>23431.498000000003</v>
      </c>
      <c r="G328" s="26">
        <v>1032.2660000000001</v>
      </c>
      <c r="H328" s="26">
        <v>3684.326</v>
      </c>
      <c r="I328" s="26">
        <v>26474.74</v>
      </c>
      <c r="J328" s="26">
        <v>44809.72</v>
      </c>
      <c r="K328" s="26">
        <v>87019.9</v>
      </c>
      <c r="L328" s="26">
        <v>110451.39736868287</v>
      </c>
      <c r="M328" s="26">
        <v>88757.759368682862</v>
      </c>
      <c r="N328" s="26">
        <v>113221.52336868287</v>
      </c>
      <c r="O328" s="26"/>
      <c r="P328" s="26">
        <v>58768.733999999997</v>
      </c>
      <c r="Q328" s="68">
        <v>20480.18</v>
      </c>
      <c r="R328" s="68">
        <v>17428.991999999998</v>
      </c>
      <c r="S328" s="68">
        <v>19019.245000000003</v>
      </c>
    </row>
    <row r="329" spans="1:19" x14ac:dyDescent="0.2">
      <c r="A329" s="5">
        <v>42916</v>
      </c>
      <c r="B329" s="26">
        <v>7894.634</v>
      </c>
      <c r="C329" s="26">
        <v>36290.672999999995</v>
      </c>
      <c r="D329" s="26">
        <v>32490.215</v>
      </c>
      <c r="E329" s="26">
        <v>9619.7909999999993</v>
      </c>
      <c r="F329" s="26">
        <v>23784.013000000003</v>
      </c>
      <c r="G329" s="26">
        <v>942.404</v>
      </c>
      <c r="H329" s="26">
        <v>3709.413</v>
      </c>
      <c r="I329" s="26">
        <v>25034.74</v>
      </c>
      <c r="J329" s="26">
        <v>44185.31</v>
      </c>
      <c r="K329" s="26">
        <v>86295.31</v>
      </c>
      <c r="L329" s="26">
        <v>110079.3260380783</v>
      </c>
      <c r="M329" s="26">
        <v>87913.837038078287</v>
      </c>
      <c r="N329" s="26">
        <v>112640.25403807829</v>
      </c>
      <c r="O329" s="26"/>
      <c r="P329" s="26">
        <v>58947.757000000005</v>
      </c>
      <c r="Q329" s="68">
        <v>20603.888000000003</v>
      </c>
      <c r="R329" s="68">
        <v>17444.654000000002</v>
      </c>
      <c r="S329" s="68">
        <v>19100.7</v>
      </c>
    </row>
    <row r="330" spans="1:19" x14ac:dyDescent="0.2">
      <c r="A330" s="5">
        <v>42947</v>
      </c>
      <c r="B330" s="26">
        <v>7898.9870000000001</v>
      </c>
      <c r="C330" s="26">
        <v>34778.112999999998</v>
      </c>
      <c r="D330" s="26">
        <v>32311.242000000002</v>
      </c>
      <c r="E330" s="26">
        <v>9607.3259999999991</v>
      </c>
      <c r="F330" s="26">
        <v>23242.829999999998</v>
      </c>
      <c r="G330" s="26">
        <v>975.83600000000001</v>
      </c>
      <c r="H330" s="26">
        <v>3637.808</v>
      </c>
      <c r="I330" s="26">
        <v>25292.14</v>
      </c>
      <c r="J330" s="26">
        <v>42677.1</v>
      </c>
      <c r="K330" s="26">
        <v>84595.66</v>
      </c>
      <c r="L330" s="26">
        <v>107838.49795659256</v>
      </c>
      <c r="M330" s="26">
        <v>86208.699956592565</v>
      </c>
      <c r="N330" s="26">
        <v>110427.36595659256</v>
      </c>
      <c r="O330" s="26"/>
      <c r="P330" s="26">
        <v>59073.951000000001</v>
      </c>
      <c r="Q330" s="68">
        <v>20339.454000000002</v>
      </c>
      <c r="R330" s="68">
        <v>17484.498</v>
      </c>
      <c r="S330" s="68">
        <v>19352.085000000003</v>
      </c>
    </row>
    <row r="331" spans="1:19" x14ac:dyDescent="0.2">
      <c r="A331" s="5">
        <v>42978</v>
      </c>
      <c r="B331" s="26">
        <v>7728.2439999999997</v>
      </c>
      <c r="C331" s="26">
        <v>35292.769999999997</v>
      </c>
      <c r="D331" s="26">
        <v>32400.036</v>
      </c>
      <c r="E331" s="26">
        <v>9639.91</v>
      </c>
      <c r="F331" s="26">
        <v>23544.121999999999</v>
      </c>
      <c r="G331" s="26">
        <v>1012.96</v>
      </c>
      <c r="H331" s="26">
        <v>3679.239</v>
      </c>
      <c r="I331" s="26">
        <v>25566.47</v>
      </c>
      <c r="J331" s="26">
        <v>43021.01</v>
      </c>
      <c r="K331" s="26">
        <v>85060.96</v>
      </c>
      <c r="L331" s="26">
        <v>108605.08157418823</v>
      </c>
      <c r="M331" s="26">
        <v>86666.866574188214</v>
      </c>
      <c r="N331" s="26">
        <v>111223.94857418822</v>
      </c>
      <c r="O331" s="26"/>
      <c r="P331" s="26">
        <v>59201.041999999994</v>
      </c>
      <c r="Q331" s="68">
        <v>20374.393999999997</v>
      </c>
      <c r="R331" s="68">
        <v>17501.54</v>
      </c>
      <c r="S331" s="68">
        <v>19429.508999999998</v>
      </c>
    </row>
    <row r="332" spans="1:19" x14ac:dyDescent="0.2">
      <c r="A332" s="5">
        <v>43008</v>
      </c>
      <c r="B332" s="26">
        <v>7804.9669999999996</v>
      </c>
      <c r="C332" s="26">
        <v>35037.72</v>
      </c>
      <c r="D332" s="26">
        <v>32478.966</v>
      </c>
      <c r="E332" s="26">
        <v>10036.546999999999</v>
      </c>
      <c r="F332" s="26">
        <v>23574.971000000001</v>
      </c>
      <c r="G332" s="26">
        <v>399.21300000000002</v>
      </c>
      <c r="H332" s="26">
        <v>3671.873</v>
      </c>
      <c r="I332" s="26">
        <v>24338.47</v>
      </c>
      <c r="J332" s="26">
        <v>42842.69</v>
      </c>
      <c r="K332" s="26">
        <v>85358.2</v>
      </c>
      <c r="L332" s="26">
        <v>108933.17142986298</v>
      </c>
      <c r="M332" s="26">
        <v>86978.948429862983</v>
      </c>
      <c r="N332" s="26">
        <v>110953.13242986299</v>
      </c>
      <c r="O332" s="26"/>
      <c r="P332" s="26">
        <v>59449.587999999996</v>
      </c>
      <c r="Q332" s="68">
        <v>20131.878000000001</v>
      </c>
      <c r="R332" s="68">
        <v>17677.389999999996</v>
      </c>
      <c r="S332" s="68">
        <v>19675.677</v>
      </c>
    </row>
    <row r="333" spans="1:19" x14ac:dyDescent="0.2">
      <c r="A333" s="5">
        <v>43039</v>
      </c>
      <c r="B333" s="26">
        <v>7753.7439999999997</v>
      </c>
      <c r="C333" s="26">
        <v>34647.269</v>
      </c>
      <c r="D333" s="26">
        <v>32374.762000000002</v>
      </c>
      <c r="E333" s="26">
        <v>10136.539999999999</v>
      </c>
      <c r="F333" s="26">
        <v>23594.766000000003</v>
      </c>
      <c r="G333" s="26">
        <v>375.09199999999998</v>
      </c>
      <c r="H333" s="26">
        <v>3681.78</v>
      </c>
      <c r="I333" s="26">
        <v>24430.560000000001</v>
      </c>
      <c r="J333" s="26">
        <v>42401.01</v>
      </c>
      <c r="K333" s="26">
        <v>84912.31</v>
      </c>
      <c r="L333" s="26">
        <v>108507.08075740052</v>
      </c>
      <c r="M333" s="26">
        <v>86500.954757400512</v>
      </c>
      <c r="N333" s="26">
        <v>110470.81275740052</v>
      </c>
      <c r="O333" s="26"/>
      <c r="P333" s="26">
        <v>59896.159999999996</v>
      </c>
      <c r="Q333" s="68">
        <v>20552.361000000001</v>
      </c>
      <c r="R333" s="68">
        <v>17691.832000000002</v>
      </c>
      <c r="S333" s="68">
        <v>19670.427000000003</v>
      </c>
    </row>
    <row r="334" spans="1:19" x14ac:dyDescent="0.2">
      <c r="A334" s="5">
        <v>43069</v>
      </c>
      <c r="B334" s="26">
        <v>7859.0569999999998</v>
      </c>
      <c r="C334" s="26">
        <v>34656.601999999999</v>
      </c>
      <c r="D334" s="26">
        <v>32651.893</v>
      </c>
      <c r="E334" s="26">
        <v>10236.886999999999</v>
      </c>
      <c r="F334" s="26">
        <v>24133.636000000002</v>
      </c>
      <c r="G334" s="26">
        <v>370.81799999999998</v>
      </c>
      <c r="H334" s="26">
        <v>3749.0819999999999</v>
      </c>
      <c r="I334" s="26">
        <v>25729.1</v>
      </c>
      <c r="J334" s="26">
        <v>42515.66</v>
      </c>
      <c r="K334" s="26">
        <v>85404.44</v>
      </c>
      <c r="L334" s="26">
        <v>109538.07535159301</v>
      </c>
      <c r="M334" s="26">
        <v>86966.348351593013</v>
      </c>
      <c r="N334" s="26">
        <v>111470.80235159301</v>
      </c>
      <c r="O334" s="26"/>
      <c r="P334" s="26">
        <v>60370.197999999997</v>
      </c>
      <c r="Q334" s="68">
        <v>20613.793999999998</v>
      </c>
      <c r="R334" s="68">
        <v>18000.965</v>
      </c>
      <c r="S334" s="68">
        <v>19796.838</v>
      </c>
    </row>
    <row r="335" spans="1:19" x14ac:dyDescent="0.2">
      <c r="A335" s="5">
        <v>43100</v>
      </c>
      <c r="B335" s="26">
        <v>8104.0569999999998</v>
      </c>
      <c r="C335" s="26">
        <v>35908.675999999999</v>
      </c>
      <c r="D335" s="26">
        <v>32578.296000000002</v>
      </c>
      <c r="E335" s="26">
        <v>10163.534</v>
      </c>
      <c r="F335" s="26">
        <v>23986.119000000002</v>
      </c>
      <c r="G335" s="26">
        <v>398.459</v>
      </c>
      <c r="H335" s="26">
        <v>3721.1280000000002</v>
      </c>
      <c r="I335" s="26">
        <v>25196.39</v>
      </c>
      <c r="J335" s="26">
        <v>44012.73</v>
      </c>
      <c r="K335" s="26">
        <v>86754.559999999998</v>
      </c>
      <c r="L335" s="26">
        <v>110740.68146708679</v>
      </c>
      <c r="M335" s="26">
        <v>88336.972467086787</v>
      </c>
      <c r="N335" s="26">
        <v>112721.5504670868</v>
      </c>
      <c r="O335" s="26"/>
      <c r="P335" s="26">
        <v>61239.084000000003</v>
      </c>
      <c r="Q335" s="68">
        <v>20555.972999999998</v>
      </c>
      <c r="R335" s="68">
        <v>18556.632999999998</v>
      </c>
      <c r="S335" s="68">
        <v>20172.614999999998</v>
      </c>
    </row>
    <row r="336" spans="1:19" x14ac:dyDescent="0.2">
      <c r="A336" s="5">
        <v>43131</v>
      </c>
      <c r="B336" s="26">
        <v>7834.1549999999997</v>
      </c>
      <c r="C336" s="26">
        <v>35322.44</v>
      </c>
      <c r="D336" s="26">
        <v>32383.084999999999</v>
      </c>
      <c r="E336" s="26">
        <v>10205.358999999999</v>
      </c>
      <c r="F336" s="26">
        <v>22976.224000000002</v>
      </c>
      <c r="G336" s="26">
        <v>392.83600000000001</v>
      </c>
      <c r="H336" s="26">
        <v>3602.1350000000002</v>
      </c>
      <c r="I336" s="26">
        <v>26837.360000000001</v>
      </c>
      <c r="J336" s="26">
        <v>43156.59</v>
      </c>
      <c r="K336" s="26">
        <v>85745.04</v>
      </c>
      <c r="L336" s="26">
        <v>108721.26305948639</v>
      </c>
      <c r="M336" s="26">
        <v>87355.406059486384</v>
      </c>
      <c r="N336" s="26">
        <v>110724.46605948638</v>
      </c>
      <c r="O336" s="26"/>
      <c r="P336" s="26">
        <v>61826.329999999994</v>
      </c>
      <c r="Q336" s="68">
        <v>21249.098999999998</v>
      </c>
      <c r="R336" s="68">
        <v>18569.243999999999</v>
      </c>
      <c r="S336" s="68">
        <v>20209.888999999999</v>
      </c>
    </row>
    <row r="337" spans="1:19" x14ac:dyDescent="0.2">
      <c r="A337" s="5">
        <v>43159</v>
      </c>
      <c r="B337" s="26">
        <v>7745.0320000000002</v>
      </c>
      <c r="C337" s="26">
        <v>36257.772999999994</v>
      </c>
      <c r="D337" s="26">
        <v>32615.598000000002</v>
      </c>
      <c r="E337" s="26">
        <v>10310.759</v>
      </c>
      <c r="F337" s="26">
        <v>23772.999</v>
      </c>
      <c r="G337" s="26">
        <v>409.37299999999999</v>
      </c>
      <c r="H337" s="26">
        <v>3709.5070000000001</v>
      </c>
      <c r="I337" s="26">
        <v>26055.13</v>
      </c>
      <c r="J337" s="26">
        <v>44002.8</v>
      </c>
      <c r="K337" s="26">
        <v>86929.16</v>
      </c>
      <c r="L337" s="26">
        <v>110702.16051771163</v>
      </c>
      <c r="M337" s="26">
        <v>88527.358517711633</v>
      </c>
      <c r="N337" s="26">
        <v>112709.73051771164</v>
      </c>
      <c r="O337" s="26"/>
      <c r="P337" s="26">
        <v>61868.115000000005</v>
      </c>
      <c r="Q337" s="68">
        <v>21202.142</v>
      </c>
      <c r="R337" s="68">
        <v>18610.364999999998</v>
      </c>
      <c r="S337" s="68">
        <v>20199.800000000003</v>
      </c>
    </row>
    <row r="338" spans="1:19" x14ac:dyDescent="0.2">
      <c r="A338" s="5">
        <v>43190</v>
      </c>
      <c r="B338" s="26">
        <v>7889.3050000000003</v>
      </c>
      <c r="C338" s="26">
        <v>35362.351000000002</v>
      </c>
      <c r="D338" s="26">
        <v>32715.396000000001</v>
      </c>
      <c r="E338" s="26">
        <v>10422.168</v>
      </c>
      <c r="F338" s="26">
        <v>23483.454999999998</v>
      </c>
      <c r="G338" s="26">
        <v>478.21</v>
      </c>
      <c r="H338" s="26">
        <v>3659.913</v>
      </c>
      <c r="I338" s="26">
        <v>24500.22</v>
      </c>
      <c r="J338" s="26">
        <v>43251.66</v>
      </c>
      <c r="K338" s="26">
        <v>86389.22</v>
      </c>
      <c r="L338" s="26">
        <v>109872.67486951065</v>
      </c>
      <c r="M338" s="26">
        <v>87956.048869510647</v>
      </c>
      <c r="N338" s="26">
        <v>111917.71386951066</v>
      </c>
      <c r="O338" s="26"/>
      <c r="P338" s="26">
        <v>62160.775000000001</v>
      </c>
      <c r="Q338" s="68">
        <v>21212.532999999999</v>
      </c>
      <c r="R338" s="68">
        <v>18673.603999999999</v>
      </c>
      <c r="S338" s="68">
        <v>20305.557000000001</v>
      </c>
    </row>
    <row r="339" spans="1:19" x14ac:dyDescent="0.2">
      <c r="A339" s="5">
        <v>43220</v>
      </c>
      <c r="B339" s="26">
        <v>7840.1670000000004</v>
      </c>
      <c r="C339" s="26">
        <v>34890.947</v>
      </c>
      <c r="D339" s="26">
        <v>32632.349000000002</v>
      </c>
      <c r="E339" s="26">
        <v>10078.971</v>
      </c>
      <c r="F339" s="26">
        <v>23666.252000000004</v>
      </c>
      <c r="G339" s="26">
        <v>540.03499999999997</v>
      </c>
      <c r="H339" s="26">
        <v>3690.5729999999999</v>
      </c>
      <c r="I339" s="26">
        <v>25281.61</v>
      </c>
      <c r="J339" s="26">
        <v>42731.11</v>
      </c>
      <c r="K339" s="26">
        <v>85442.44</v>
      </c>
      <c r="L339" s="26">
        <v>109108.68638277818</v>
      </c>
      <c r="M339" s="26">
        <v>86986.682382778177</v>
      </c>
      <c r="N339" s="26">
        <v>111192.96938277819</v>
      </c>
      <c r="O339" s="26"/>
      <c r="P339" s="26">
        <v>62298.718000000001</v>
      </c>
      <c r="Q339" s="68">
        <v>21396.077999999998</v>
      </c>
      <c r="R339" s="68">
        <v>18445.151000000002</v>
      </c>
      <c r="S339" s="68">
        <v>20442.339</v>
      </c>
    </row>
    <row r="340" spans="1:19" x14ac:dyDescent="0.2">
      <c r="A340" s="5">
        <v>43251</v>
      </c>
      <c r="B340" s="26">
        <v>7848.6040000000003</v>
      </c>
      <c r="C340" s="26">
        <v>34645.894999999997</v>
      </c>
      <c r="D340" s="26">
        <v>32725.177</v>
      </c>
      <c r="E340" s="26">
        <v>10080.712000000001</v>
      </c>
      <c r="F340" s="26">
        <v>23349.356</v>
      </c>
      <c r="G340" s="26">
        <v>538.17899999999997</v>
      </c>
      <c r="H340" s="26">
        <v>3640.2260000000001</v>
      </c>
      <c r="I340" s="26">
        <v>25313.24</v>
      </c>
      <c r="J340" s="26">
        <v>42494.5</v>
      </c>
      <c r="K340" s="26">
        <v>85300.39</v>
      </c>
      <c r="L340" s="26">
        <v>108649.74355504227</v>
      </c>
      <c r="M340" s="26">
        <v>86867.235555042265</v>
      </c>
      <c r="N340" s="26">
        <v>110754.77055504227</v>
      </c>
      <c r="O340" s="26"/>
      <c r="P340" s="26">
        <v>62058.642999999996</v>
      </c>
      <c r="Q340" s="68">
        <v>20728.898000000001</v>
      </c>
      <c r="R340" s="68">
        <v>18680.958999999999</v>
      </c>
      <c r="S340" s="68">
        <v>20616.736000000001</v>
      </c>
    </row>
    <row r="341" spans="1:19" x14ac:dyDescent="0.2">
      <c r="A341" s="5">
        <v>43281</v>
      </c>
      <c r="B341" s="26">
        <v>7811.2049999999999</v>
      </c>
      <c r="C341" s="26">
        <v>35346.231999999989</v>
      </c>
      <c r="D341" s="26">
        <v>32723.005000000001</v>
      </c>
      <c r="E341" s="26">
        <v>9922.0640000000003</v>
      </c>
      <c r="F341" s="26">
        <v>23342.555</v>
      </c>
      <c r="G341" s="26">
        <v>568.72299999999996</v>
      </c>
      <c r="H341" s="26">
        <v>3645.0880000000002</v>
      </c>
      <c r="I341" s="26">
        <v>25245.66</v>
      </c>
      <c r="J341" s="26">
        <v>43157.440000000002</v>
      </c>
      <c r="K341" s="26">
        <v>85802.51</v>
      </c>
      <c r="L341" s="26">
        <v>109145.06041654968</v>
      </c>
      <c r="M341" s="26">
        <v>87311.909416549664</v>
      </c>
      <c r="N341" s="26">
        <v>111223.18741654966</v>
      </c>
      <c r="O341" s="26"/>
      <c r="P341" s="26">
        <v>62380.697</v>
      </c>
      <c r="Q341" s="68">
        <v>20830.668999999998</v>
      </c>
      <c r="R341" s="68">
        <v>18730.809999999998</v>
      </c>
      <c r="S341" s="68">
        <v>20797.505000000001</v>
      </c>
    </row>
    <row r="342" spans="1:19" x14ac:dyDescent="0.2">
      <c r="A342" s="5">
        <v>43312</v>
      </c>
      <c r="B342" s="26">
        <v>7712.335</v>
      </c>
      <c r="C342" s="26">
        <v>34640.472000000002</v>
      </c>
      <c r="D342" s="26">
        <v>32503.936999999998</v>
      </c>
      <c r="E342" s="26">
        <v>9748.4539999999997</v>
      </c>
      <c r="F342" s="26">
        <v>23345.008000000002</v>
      </c>
      <c r="G342" s="26">
        <v>623.17100000000005</v>
      </c>
      <c r="H342" s="26">
        <v>3648.38</v>
      </c>
      <c r="I342" s="26">
        <v>26021.57</v>
      </c>
      <c r="J342" s="26">
        <v>42352.81</v>
      </c>
      <c r="K342" s="26">
        <v>84605.2</v>
      </c>
      <c r="L342" s="26">
        <v>107950.20615078355</v>
      </c>
      <c r="M342" s="26">
        <v>86049.753150783537</v>
      </c>
      <c r="N342" s="26">
        <v>110017.93215078354</v>
      </c>
      <c r="O342" s="26"/>
      <c r="P342" s="26">
        <v>62583.800999999999</v>
      </c>
      <c r="Q342" s="68">
        <v>20895.986000000001</v>
      </c>
      <c r="R342" s="68">
        <v>18723.019000000004</v>
      </c>
      <c r="S342" s="68">
        <v>20937.686999999998</v>
      </c>
    </row>
    <row r="343" spans="1:19" x14ac:dyDescent="0.2">
      <c r="A343" s="5">
        <v>43343</v>
      </c>
      <c r="B343" s="26">
        <v>7716.2309999999998</v>
      </c>
      <c r="C343" s="26">
        <v>37006.263999999996</v>
      </c>
      <c r="D343" s="26">
        <v>32413.103000000003</v>
      </c>
      <c r="E343" s="26">
        <v>9013.3960000000006</v>
      </c>
      <c r="F343" s="26">
        <v>23378.657999999999</v>
      </c>
      <c r="G343" s="26">
        <v>650.67700000000002</v>
      </c>
      <c r="H343" s="26">
        <v>3660.9250000000002</v>
      </c>
      <c r="I343" s="26">
        <v>27025.45</v>
      </c>
      <c r="J343" s="26">
        <v>44722.5</v>
      </c>
      <c r="K343" s="26">
        <v>86148.99</v>
      </c>
      <c r="L343" s="26">
        <v>109527.65173453139</v>
      </c>
      <c r="M343" s="26">
        <v>87440.961734531389</v>
      </c>
      <c r="N343" s="26">
        <v>111470.29673453138</v>
      </c>
      <c r="O343" s="26"/>
      <c r="P343" s="26">
        <v>63156.343000000001</v>
      </c>
      <c r="Q343" s="68">
        <v>20983.148999999998</v>
      </c>
      <c r="R343" s="68">
        <v>18942.036</v>
      </c>
      <c r="S343" s="68">
        <v>21203.177</v>
      </c>
    </row>
    <row r="344" spans="1:19" x14ac:dyDescent="0.2">
      <c r="A344" s="5">
        <v>43373</v>
      </c>
      <c r="B344" s="26">
        <v>7722.4120000000003</v>
      </c>
      <c r="C344" s="26">
        <v>36707.291059999996</v>
      </c>
      <c r="D344" s="26">
        <v>32601.800319999998</v>
      </c>
      <c r="E344" s="26">
        <v>9473.1064699999988</v>
      </c>
      <c r="F344" s="26">
        <v>22934.650999999998</v>
      </c>
      <c r="G344" s="26">
        <v>777.41800000000001</v>
      </c>
      <c r="H344" s="26">
        <v>3574.7249999999999</v>
      </c>
      <c r="I344" s="26">
        <v>24838.83</v>
      </c>
      <c r="J344" s="26">
        <v>44429.7</v>
      </c>
      <c r="K344" s="26">
        <v>86504.61</v>
      </c>
      <c r="L344" s="26">
        <v>109439.26070935973</v>
      </c>
      <c r="M344" s="26">
        <v>88015.344709359735</v>
      </c>
      <c r="N344" s="26">
        <v>111727.41370935974</v>
      </c>
      <c r="O344" s="26"/>
      <c r="P344" s="26">
        <v>62273.82897000001</v>
      </c>
      <c r="Q344" s="68">
        <v>20089.135000000002</v>
      </c>
      <c r="R344" s="68">
        <v>18949.659000000003</v>
      </c>
      <c r="S344" s="68">
        <v>21136.209000000003</v>
      </c>
    </row>
    <row r="345" spans="1:19" x14ac:dyDescent="0.2">
      <c r="A345" s="5">
        <v>43404</v>
      </c>
      <c r="B345" s="26">
        <v>7637.6260000000002</v>
      </c>
      <c r="C345" s="26">
        <v>35593.539290000001</v>
      </c>
      <c r="D345" s="26">
        <v>32520.751420000001</v>
      </c>
      <c r="E345" s="26">
        <v>9930.1004699999994</v>
      </c>
      <c r="F345" s="26">
        <v>22692.377</v>
      </c>
      <c r="G345" s="26">
        <v>788.298</v>
      </c>
      <c r="H345" s="26">
        <v>3546.3389999999999</v>
      </c>
      <c r="I345" s="26">
        <v>23689.83</v>
      </c>
      <c r="J345" s="26">
        <v>43231.16</v>
      </c>
      <c r="K345" s="26">
        <v>85682.02</v>
      </c>
      <c r="L345" s="26">
        <v>108374.39474961822</v>
      </c>
      <c r="M345" s="26">
        <v>87200.69974961823</v>
      </c>
      <c r="N345" s="26">
        <v>110681.37474961822</v>
      </c>
      <c r="O345" s="26"/>
      <c r="P345" s="26">
        <v>61895.689969999992</v>
      </c>
      <c r="Q345" s="68">
        <v>19593.407999999999</v>
      </c>
      <c r="R345" s="68">
        <v>18955.483999999997</v>
      </c>
      <c r="S345" s="68">
        <v>21232.582000000002</v>
      </c>
    </row>
    <row r="346" spans="1:19" x14ac:dyDescent="0.2">
      <c r="A346" s="5">
        <v>43434</v>
      </c>
      <c r="B346" s="26">
        <v>7745.7709999999997</v>
      </c>
      <c r="C346" s="26">
        <v>36806.652409999995</v>
      </c>
      <c r="D346" s="26">
        <v>33163.689059999997</v>
      </c>
      <c r="E346" s="26">
        <v>9693.0304699999997</v>
      </c>
      <c r="F346" s="26">
        <v>23032.563999999998</v>
      </c>
      <c r="G346" s="26">
        <v>880.93399999999997</v>
      </c>
      <c r="H346" s="26">
        <v>3594.3359999999998</v>
      </c>
      <c r="I346" s="26">
        <v>25360.27</v>
      </c>
      <c r="J346" s="26">
        <v>44552.42</v>
      </c>
      <c r="K346" s="26">
        <v>87409.14</v>
      </c>
      <c r="L346" s="26">
        <v>110441.70636295837</v>
      </c>
      <c r="M346" s="26">
        <v>88865.383362958368</v>
      </c>
      <c r="N346" s="26">
        <v>112778.88136295836</v>
      </c>
      <c r="O346" s="26"/>
      <c r="P346" s="26">
        <v>63176.530969999993</v>
      </c>
      <c r="Q346" s="68">
        <v>20312.698999999997</v>
      </c>
      <c r="R346" s="68">
        <v>19290.704999999998</v>
      </c>
      <c r="S346" s="68">
        <v>21418.536</v>
      </c>
    </row>
    <row r="347" spans="1:19" x14ac:dyDescent="0.2">
      <c r="A347" s="5">
        <v>43465</v>
      </c>
      <c r="B347" s="26">
        <v>7941.1229999999996</v>
      </c>
      <c r="C347" s="26">
        <v>37035.558649999999</v>
      </c>
      <c r="D347" s="26">
        <v>34217.951489999999</v>
      </c>
      <c r="E347" s="26">
        <v>10231.05847</v>
      </c>
      <c r="F347" s="26">
        <v>24416.541999999998</v>
      </c>
      <c r="G347" s="26">
        <v>905.97199999999998</v>
      </c>
      <c r="H347" s="26">
        <v>3776.0659999999998</v>
      </c>
      <c r="I347" s="26">
        <v>23906.86</v>
      </c>
      <c r="J347" s="26">
        <v>44976.68</v>
      </c>
      <c r="K347" s="26">
        <v>89425.69</v>
      </c>
      <c r="L347" s="26">
        <v>113842.23332609498</v>
      </c>
      <c r="M347" s="26">
        <v>90886.374326094985</v>
      </c>
      <c r="N347" s="26">
        <v>116208.88832609498</v>
      </c>
      <c r="O347" s="26"/>
      <c r="P347" s="26">
        <v>63223.246969999993</v>
      </c>
      <c r="Q347" s="68">
        <v>19914.466</v>
      </c>
      <c r="R347" s="68">
        <v>19671.037999999997</v>
      </c>
      <c r="S347" s="68">
        <v>21498.488999999998</v>
      </c>
    </row>
    <row r="348" spans="1:19" x14ac:dyDescent="0.2">
      <c r="A348" s="5">
        <v>43496</v>
      </c>
      <c r="B348" s="26">
        <v>7736.96</v>
      </c>
      <c r="C348" s="26">
        <v>35465.318659999997</v>
      </c>
      <c r="D348" s="26">
        <v>34255.879719999997</v>
      </c>
      <c r="E348" s="26">
        <v>10154.46847</v>
      </c>
      <c r="F348" s="26">
        <v>24035.938999999998</v>
      </c>
      <c r="G348" s="26">
        <v>771.72199999999998</v>
      </c>
      <c r="H348" s="26">
        <v>3737.4580000000001</v>
      </c>
      <c r="I348" s="26">
        <v>24275.81</v>
      </c>
      <c r="J348" s="26">
        <v>43202.28</v>
      </c>
      <c r="K348" s="26">
        <v>87612.62</v>
      </c>
      <c r="L348" s="26">
        <v>111648.56574181518</v>
      </c>
      <c r="M348" s="26">
        <v>89090.440741815182</v>
      </c>
      <c r="N348" s="26">
        <v>113898.10174181518</v>
      </c>
      <c r="O348" s="26"/>
      <c r="P348" s="26">
        <v>63151.064969999992</v>
      </c>
      <c r="Q348" s="68">
        <v>19774.569</v>
      </c>
      <c r="R348" s="68">
        <v>19586.336999999996</v>
      </c>
      <c r="S348" s="68">
        <v>21694.305</v>
      </c>
    </row>
    <row r="349" spans="1:19" x14ac:dyDescent="0.2">
      <c r="A349" s="5">
        <v>43524</v>
      </c>
      <c r="B349" s="26">
        <v>7878.5240000000003</v>
      </c>
      <c r="C349" s="26">
        <v>35320.916880000004</v>
      </c>
      <c r="D349" s="26">
        <v>34413.052209999994</v>
      </c>
      <c r="E349" s="26">
        <v>9981.943009999999</v>
      </c>
      <c r="F349" s="26">
        <v>23252.794999999995</v>
      </c>
      <c r="G349" s="26">
        <v>780.61099999999999</v>
      </c>
      <c r="H349" s="26">
        <v>3829.6709999999998</v>
      </c>
      <c r="I349" s="26">
        <v>24054.33</v>
      </c>
      <c r="J349" s="26">
        <v>43199.44</v>
      </c>
      <c r="K349" s="26">
        <v>87594.44</v>
      </c>
      <c r="L349" s="26">
        <v>110847.23158164367</v>
      </c>
      <c r="M349" s="26">
        <v>89005.542581643676</v>
      </c>
      <c r="N349" s="26">
        <v>113038.94858164368</v>
      </c>
      <c r="O349" s="26"/>
      <c r="P349" s="26">
        <v>63423.725969999992</v>
      </c>
      <c r="Q349" s="68">
        <v>19715.790999999997</v>
      </c>
      <c r="R349" s="68">
        <v>19755.557999999997</v>
      </c>
      <c r="S349" s="68">
        <v>21866.51</v>
      </c>
    </row>
    <row r="350" spans="1:19" x14ac:dyDescent="0.2">
      <c r="A350" s="5">
        <v>43555</v>
      </c>
      <c r="B350" s="26">
        <v>7699.1940000000004</v>
      </c>
      <c r="C350" s="26">
        <v>35892.743169999994</v>
      </c>
      <c r="D350" s="26">
        <v>34471.272680000002</v>
      </c>
      <c r="E350" s="26">
        <v>10358.78801</v>
      </c>
      <c r="F350" s="26">
        <v>23530.741999999998</v>
      </c>
      <c r="G350" s="26">
        <v>802.62599999999998</v>
      </c>
      <c r="H350" s="26">
        <v>3667.3850000000002</v>
      </c>
      <c r="I350" s="26">
        <v>23459.32</v>
      </c>
      <c r="J350" s="26">
        <v>43591.94</v>
      </c>
      <c r="K350" s="26">
        <v>88422</v>
      </c>
      <c r="L350" s="26">
        <v>111952.74012924133</v>
      </c>
      <c r="M350" s="26">
        <v>89757.316129241328</v>
      </c>
      <c r="N350" s="26">
        <v>114056.60512924133</v>
      </c>
      <c r="O350" s="26"/>
      <c r="P350" s="26">
        <v>63695.332970000003</v>
      </c>
      <c r="Q350" s="68">
        <v>19642.564999999999</v>
      </c>
      <c r="R350" s="68">
        <v>19787.490999999998</v>
      </c>
      <c r="S350" s="68">
        <v>22085.852999999999</v>
      </c>
    </row>
    <row r="351" spans="1:19" x14ac:dyDescent="0.2">
      <c r="A351" s="5">
        <v>43585</v>
      </c>
      <c r="B351" s="26">
        <v>7811.62</v>
      </c>
      <c r="C351" s="26">
        <v>35732.5389</v>
      </c>
      <c r="D351" s="26">
        <v>34021.717880000004</v>
      </c>
      <c r="E351" s="26">
        <v>10104.952010000001</v>
      </c>
      <c r="F351" s="26">
        <v>23973.548000000003</v>
      </c>
      <c r="G351" s="26">
        <v>810.51453000000004</v>
      </c>
      <c r="H351" s="26">
        <v>3760.701</v>
      </c>
      <c r="I351" s="26">
        <v>23456.86</v>
      </c>
      <c r="J351" s="26">
        <v>43544.160000000003</v>
      </c>
      <c r="K351" s="26">
        <v>87670.83</v>
      </c>
      <c r="L351" s="26">
        <v>111644.37673353104</v>
      </c>
      <c r="M351" s="26">
        <v>89241.331153531035</v>
      </c>
      <c r="N351" s="26">
        <v>114025.10068353104</v>
      </c>
      <c r="O351" s="26"/>
      <c r="P351" s="26">
        <v>63816.683969999998</v>
      </c>
      <c r="Q351" s="68">
        <v>19567.595000000001</v>
      </c>
      <c r="R351" s="68">
        <v>19952.567999999999</v>
      </c>
      <c r="S351" s="68">
        <v>22005.258000000002</v>
      </c>
    </row>
    <row r="352" spans="1:19" x14ac:dyDescent="0.2">
      <c r="A352" s="5">
        <v>43616</v>
      </c>
      <c r="B352" s="26">
        <v>7890.5609999999997</v>
      </c>
      <c r="C352" s="26">
        <v>35699.133370000003</v>
      </c>
      <c r="D352" s="26">
        <v>34167.301080000005</v>
      </c>
      <c r="E352" s="26">
        <v>9865.1060099999995</v>
      </c>
      <c r="F352" s="26">
        <v>24889.487000000001</v>
      </c>
      <c r="G352" s="26">
        <v>823.5</v>
      </c>
      <c r="H352" s="26">
        <v>3894.6410000000001</v>
      </c>
      <c r="I352" s="26">
        <v>26007.439999999999</v>
      </c>
      <c r="J352" s="26">
        <v>43589.7</v>
      </c>
      <c r="K352" s="26">
        <v>87622.1</v>
      </c>
      <c r="L352" s="26">
        <v>112511.58825533008</v>
      </c>
      <c r="M352" s="26">
        <v>89129.676255330065</v>
      </c>
      <c r="N352" s="26">
        <v>114842.37025533005</v>
      </c>
      <c r="O352" s="26"/>
      <c r="P352" s="26">
        <v>63836.937970000006</v>
      </c>
      <c r="Q352" s="68">
        <v>19344.804000000004</v>
      </c>
      <c r="R352" s="68">
        <v>20038.046000000002</v>
      </c>
      <c r="S352" s="68">
        <v>22180.175999999999</v>
      </c>
    </row>
    <row r="353" spans="1:19" x14ac:dyDescent="0.2">
      <c r="A353" s="5">
        <v>43646</v>
      </c>
      <c r="B353" s="26">
        <v>7908.4210000000003</v>
      </c>
      <c r="C353" s="26">
        <v>35734.077659999995</v>
      </c>
      <c r="D353" s="26">
        <v>34081.783669999997</v>
      </c>
      <c r="E353" s="26">
        <v>9872.0060099999992</v>
      </c>
      <c r="F353" s="26">
        <v>25152.353999999996</v>
      </c>
      <c r="G353" s="26">
        <v>838.15700000000004</v>
      </c>
      <c r="H353" s="26">
        <v>3921.21</v>
      </c>
      <c r="I353" s="26">
        <v>25523.16</v>
      </c>
      <c r="J353" s="26">
        <v>43642.5</v>
      </c>
      <c r="K353" s="26">
        <v>87596.29</v>
      </c>
      <c r="L353" s="26">
        <v>112748.64262287885</v>
      </c>
      <c r="M353" s="26">
        <v>89199.271622878849</v>
      </c>
      <c r="N353" s="26">
        <v>115189.48962287884</v>
      </c>
      <c r="O353" s="26"/>
      <c r="P353" s="26">
        <v>64381.275969999995</v>
      </c>
      <c r="Q353" s="68">
        <v>19383.918000000001</v>
      </c>
      <c r="R353" s="68">
        <v>19978.526000000005</v>
      </c>
      <c r="S353" s="68">
        <v>22634.662</v>
      </c>
    </row>
    <row r="354" spans="1:19" x14ac:dyDescent="0.2">
      <c r="A354" s="5">
        <v>43677</v>
      </c>
      <c r="B354" s="26">
        <v>7773.7820000000002</v>
      </c>
      <c r="C354" s="26">
        <v>35226.234150000004</v>
      </c>
      <c r="D354" s="26">
        <v>33819.629639999999</v>
      </c>
      <c r="E354" s="26">
        <v>10209.04501</v>
      </c>
      <c r="F354" s="26">
        <v>24836.008000000002</v>
      </c>
      <c r="G354" s="26">
        <v>806.85199999999998</v>
      </c>
      <c r="H354" s="26">
        <v>3883.5059999999999</v>
      </c>
      <c r="I354" s="26">
        <v>25798.84</v>
      </c>
      <c r="J354" s="26">
        <v>43000.02</v>
      </c>
      <c r="K354" s="26">
        <v>87028.69</v>
      </c>
      <c r="L354" s="26">
        <v>111864.699130925</v>
      </c>
      <c r="M354" s="26">
        <v>88565.832130925002</v>
      </c>
      <c r="N354" s="26">
        <v>114208.399130925</v>
      </c>
      <c r="O354" s="26"/>
      <c r="P354" s="26">
        <v>64740.625970000001</v>
      </c>
      <c r="Q354" s="68">
        <v>19668.829999999998</v>
      </c>
      <c r="R354" s="68">
        <v>19941.969000000005</v>
      </c>
      <c r="S354" s="68">
        <v>22746.164000000001</v>
      </c>
    </row>
    <row r="355" spans="1:19" x14ac:dyDescent="0.2">
      <c r="A355" s="5">
        <v>43708</v>
      </c>
      <c r="B355" s="26">
        <v>7812.0240000000003</v>
      </c>
      <c r="C355" s="26">
        <v>35632.288630000003</v>
      </c>
      <c r="D355" s="26">
        <v>33798.731099999997</v>
      </c>
      <c r="E355" s="26">
        <v>10248.163009999998</v>
      </c>
      <c r="F355" s="26">
        <v>24971.077000000001</v>
      </c>
      <c r="G355" s="26">
        <v>807.71799999999996</v>
      </c>
      <c r="H355" s="26">
        <v>3911.1680000000001</v>
      </c>
      <c r="I355" s="26">
        <v>25631.35</v>
      </c>
      <c r="J355" s="26">
        <v>43444.31</v>
      </c>
      <c r="K355" s="26">
        <v>87491.21</v>
      </c>
      <c r="L355" s="26">
        <v>112462.28409051729</v>
      </c>
      <c r="M355" s="26">
        <v>89040.177090517289</v>
      </c>
      <c r="N355" s="26">
        <v>114818.67409051729</v>
      </c>
      <c r="O355" s="26"/>
      <c r="P355" s="26">
        <v>65198.870970000011</v>
      </c>
      <c r="Q355" s="68">
        <v>19735.376</v>
      </c>
      <c r="R355" s="68">
        <v>20154.765000000003</v>
      </c>
      <c r="S355" s="68">
        <v>22956.821</v>
      </c>
    </row>
    <row r="356" spans="1:19" x14ac:dyDescent="0.2">
      <c r="A356" s="5">
        <v>43738</v>
      </c>
      <c r="B356" s="26">
        <v>7764.6949999999997</v>
      </c>
      <c r="C356" s="26">
        <v>36568.03486</v>
      </c>
      <c r="D356" s="26">
        <v>33600.396889999996</v>
      </c>
      <c r="E356" s="26">
        <v>10254.267960000001</v>
      </c>
      <c r="F356" s="26">
        <v>24828.377</v>
      </c>
      <c r="G356" s="26">
        <v>778.61800000000005</v>
      </c>
      <c r="H356" s="26">
        <v>3871.1320000000001</v>
      </c>
      <c r="I356" s="26">
        <v>26326.29</v>
      </c>
      <c r="J356" s="26">
        <v>44332.73</v>
      </c>
      <c r="K356" s="26">
        <v>88187.4</v>
      </c>
      <c r="L356" s="26">
        <v>113015.77191584487</v>
      </c>
      <c r="M356" s="26">
        <v>90209.656915844869</v>
      </c>
      <c r="N356" s="26">
        <v>115816.35391584487</v>
      </c>
      <c r="O356" s="26"/>
      <c r="P356" s="26">
        <v>65040.603969999996</v>
      </c>
      <c r="Q356" s="68">
        <v>19015.436000000002</v>
      </c>
      <c r="R356" s="68">
        <v>20069.457999999999</v>
      </c>
      <c r="S356" s="68">
        <v>23438.771000000001</v>
      </c>
    </row>
    <row r="357" spans="1:19" x14ac:dyDescent="0.2">
      <c r="A357" s="5">
        <v>43769</v>
      </c>
      <c r="B357" s="26">
        <v>7759.6559999999999</v>
      </c>
      <c r="C357" s="26">
        <v>34710.592420000008</v>
      </c>
      <c r="D357" s="26">
        <v>33753.131160000004</v>
      </c>
      <c r="E357" s="26">
        <v>10815.243960000002</v>
      </c>
      <c r="F357" s="26">
        <v>23815.764000000003</v>
      </c>
      <c r="G357" s="26">
        <v>700.54600000000005</v>
      </c>
      <c r="H357" s="26">
        <v>3777.3580000000002</v>
      </c>
      <c r="I357" s="26">
        <v>26382.79</v>
      </c>
      <c r="J357" s="26">
        <v>42470.25</v>
      </c>
      <c r="K357" s="26">
        <v>87038.62</v>
      </c>
      <c r="L357" s="26">
        <v>110854.38761807163</v>
      </c>
      <c r="M357" s="26">
        <v>89164.444618071619</v>
      </c>
      <c r="N357" s="26">
        <v>113680.45661807164</v>
      </c>
      <c r="O357" s="26"/>
      <c r="P357" s="26">
        <v>65255.949970000001</v>
      </c>
      <c r="Q357" s="68">
        <v>18861.469000000001</v>
      </c>
      <c r="R357" s="68">
        <v>20195.123999999996</v>
      </c>
      <c r="S357" s="68">
        <v>23752.553</v>
      </c>
    </row>
    <row r="358" spans="1:19" x14ac:dyDescent="0.2">
      <c r="A358" s="5">
        <v>43799</v>
      </c>
      <c r="B358" s="26">
        <v>7919.1480000000001</v>
      </c>
      <c r="C358" s="26">
        <v>36219.054889999999</v>
      </c>
      <c r="D358" s="26">
        <v>34146.058120000002</v>
      </c>
      <c r="E358" s="26">
        <v>11281.32696</v>
      </c>
      <c r="F358" s="26">
        <v>23914.241999999995</v>
      </c>
      <c r="G358" s="26">
        <v>650.65300000000002</v>
      </c>
      <c r="H358" s="26">
        <v>3734.24</v>
      </c>
      <c r="I358" s="26">
        <v>26657.599999999999</v>
      </c>
      <c r="J358" s="26">
        <v>44138.2</v>
      </c>
      <c r="K358" s="26">
        <v>89565.59</v>
      </c>
      <c r="L358" s="26">
        <v>113479.82974916718</v>
      </c>
      <c r="M358" s="26">
        <v>91585.302749167182</v>
      </c>
      <c r="N358" s="26">
        <v>116149.89874916719</v>
      </c>
      <c r="O358" s="26"/>
      <c r="P358" s="26">
        <v>65708.429969999997</v>
      </c>
      <c r="Q358" s="68">
        <v>18904.355000000003</v>
      </c>
      <c r="R358" s="68">
        <v>20373.282000000003</v>
      </c>
      <c r="S358" s="68">
        <v>24023</v>
      </c>
    </row>
    <row r="359" spans="1:19" x14ac:dyDescent="0.2">
      <c r="A359" s="5">
        <v>43830</v>
      </c>
      <c r="B359" s="26">
        <v>4782.2839999999997</v>
      </c>
      <c r="C359" s="26">
        <v>38254.380320000004</v>
      </c>
      <c r="D359" s="26">
        <v>34967.627110000001</v>
      </c>
      <c r="E359" s="26">
        <v>11470.883960000001</v>
      </c>
      <c r="F359" s="26">
        <v>24223.59</v>
      </c>
      <c r="G359" s="26">
        <v>655.96799999999996</v>
      </c>
      <c r="H359" s="26">
        <v>3786.5059999999999</v>
      </c>
      <c r="I359" s="26">
        <v>25644.3</v>
      </c>
      <c r="J359" s="26">
        <v>43036.66</v>
      </c>
      <c r="K359" s="26">
        <v>89475.17</v>
      </c>
      <c r="L359" s="26">
        <v>113698.76526641907</v>
      </c>
      <c r="M359" s="26">
        <v>91251.789266419073</v>
      </c>
      <c r="N359" s="26">
        <v>116131.04826641906</v>
      </c>
      <c r="O359" s="26"/>
      <c r="P359" s="26">
        <v>66232.443970000008</v>
      </c>
      <c r="Q359" s="68">
        <v>18912.054</v>
      </c>
      <c r="R359" s="68">
        <v>20872.425000000003</v>
      </c>
      <c r="S359" s="68">
        <v>24178.011999999999</v>
      </c>
    </row>
    <row r="360" spans="1:19" x14ac:dyDescent="0.2">
      <c r="A360" s="5">
        <v>43861</v>
      </c>
      <c r="B360" s="26">
        <v>4926.2460000000001</v>
      </c>
      <c r="C360" s="26">
        <v>38773.333200000001</v>
      </c>
      <c r="D360" s="26">
        <v>34742.013080000004</v>
      </c>
      <c r="E360" s="26">
        <v>11713.74596</v>
      </c>
      <c r="F360" s="26">
        <v>24086.873</v>
      </c>
      <c r="G360" s="26">
        <v>673.12099999999998</v>
      </c>
      <c r="H360" s="26">
        <v>3778</v>
      </c>
      <c r="I360" s="26">
        <v>24130.81</v>
      </c>
      <c r="J360" s="26">
        <v>43699.58</v>
      </c>
      <c r="K360" s="26">
        <v>90155.34</v>
      </c>
      <c r="L360" s="26">
        <v>114242.21150440429</v>
      </c>
      <c r="M360" s="26">
        <v>91954.523504404293</v>
      </c>
      <c r="N360" s="26">
        <v>116714.21950440429</v>
      </c>
      <c r="O360" s="26"/>
      <c r="P360" s="26">
        <v>66293.897970000005</v>
      </c>
      <c r="Q360" s="68">
        <v>18793.387999999999</v>
      </c>
      <c r="R360" s="68">
        <v>20853.488000000005</v>
      </c>
      <c r="S360" s="68">
        <v>24287.585999999999</v>
      </c>
    </row>
    <row r="361" spans="1:19" x14ac:dyDescent="0.2">
      <c r="A361" s="5">
        <v>43890</v>
      </c>
      <c r="B361" s="26">
        <v>5356.5330000000004</v>
      </c>
      <c r="C361" s="26">
        <v>39613.038999999997</v>
      </c>
      <c r="D361" s="26">
        <v>34843.487999999998</v>
      </c>
      <c r="E361" s="26">
        <v>12010.65</v>
      </c>
      <c r="F361" s="26">
        <v>24517.847000000002</v>
      </c>
      <c r="G361" s="26">
        <v>647.95699999999999</v>
      </c>
      <c r="H361" s="26">
        <v>3913.5590000000002</v>
      </c>
      <c r="I361" s="26">
        <v>23050.6</v>
      </c>
      <c r="J361" s="26">
        <v>44969.57</v>
      </c>
      <c r="K361" s="26">
        <v>91823.71</v>
      </c>
      <c r="L361" s="26">
        <v>116341.5569717102</v>
      </c>
      <c r="M361" s="26">
        <v>93588.333971710192</v>
      </c>
      <c r="N361" s="26">
        <v>118697.64397171017</v>
      </c>
      <c r="O361" s="26"/>
      <c r="P361" s="26">
        <v>67031.308000000005</v>
      </c>
      <c r="Q361" s="68">
        <v>19426.900000000001</v>
      </c>
      <c r="R361" s="68">
        <v>20812.953999999998</v>
      </c>
      <c r="S361" s="68">
        <v>24382.194</v>
      </c>
    </row>
    <row r="362" spans="1:19" x14ac:dyDescent="0.2">
      <c r="A362" s="5">
        <v>43921</v>
      </c>
      <c r="B362" s="26">
        <v>5412.3950000000004</v>
      </c>
      <c r="C362" s="26">
        <v>39230.35</v>
      </c>
      <c r="D362" s="26">
        <v>35021.159999999996</v>
      </c>
      <c r="E362" s="26">
        <v>11706.437</v>
      </c>
      <c r="F362" s="26">
        <v>24261.809000000001</v>
      </c>
      <c r="G362" s="26">
        <v>601.36099999999999</v>
      </c>
      <c r="H362" s="26">
        <v>3894.9989999999998</v>
      </c>
      <c r="I362" s="26">
        <v>23253.64</v>
      </c>
      <c r="J362" s="26">
        <v>44642.75</v>
      </c>
      <c r="K362" s="26">
        <v>91370.34</v>
      </c>
      <c r="L362" s="26">
        <v>115632.15076613618</v>
      </c>
      <c r="M362" s="26">
        <v>92851.607766136178</v>
      </c>
      <c r="N362" s="26">
        <v>117658.27076613619</v>
      </c>
      <c r="O362" s="26"/>
      <c r="P362" s="26">
        <v>66677.006000000008</v>
      </c>
      <c r="Q362" s="68">
        <v>19151.224999999999</v>
      </c>
      <c r="R362" s="68">
        <v>20818.437000000002</v>
      </c>
      <c r="S362" s="68">
        <v>24307.669000000002</v>
      </c>
    </row>
    <row r="363" spans="1:19" x14ac:dyDescent="0.2">
      <c r="A363" s="5">
        <v>43951</v>
      </c>
      <c r="B363" s="26">
        <v>5855.04</v>
      </c>
      <c r="C363" s="26">
        <v>38111.375</v>
      </c>
      <c r="D363" s="26">
        <v>35967.542000000001</v>
      </c>
      <c r="E363" s="26">
        <v>11464.437</v>
      </c>
      <c r="F363" s="26">
        <v>24013.454999999998</v>
      </c>
      <c r="G363" s="26">
        <v>623.58000000000004</v>
      </c>
      <c r="H363" s="26">
        <v>3882.962</v>
      </c>
      <c r="I363" s="26">
        <v>25025.29</v>
      </c>
      <c r="J363" s="26">
        <v>43966.41</v>
      </c>
      <c r="K363" s="26">
        <v>91398.39</v>
      </c>
      <c r="L363" s="26">
        <v>115411.8486255951</v>
      </c>
      <c r="M363" s="26">
        <v>92887.618625595089</v>
      </c>
      <c r="N363" s="26">
        <v>117400.79962559509</v>
      </c>
      <c r="O363" s="26"/>
      <c r="P363" s="26">
        <v>66088.09599999999</v>
      </c>
      <c r="Q363" s="68">
        <v>19015.249999999996</v>
      </c>
      <c r="R363" s="68">
        <v>20548.338</v>
      </c>
      <c r="S363" s="68">
        <v>24291.381999999998</v>
      </c>
    </row>
    <row r="364" spans="1:19" x14ac:dyDescent="0.2">
      <c r="A364" s="5">
        <v>43982</v>
      </c>
      <c r="B364" s="26">
        <v>6192.2290000000003</v>
      </c>
      <c r="C364" s="26">
        <v>38630.211000000003</v>
      </c>
      <c r="D364" s="26">
        <v>36396.451000000001</v>
      </c>
      <c r="E364" s="26">
        <v>11202.861000000001</v>
      </c>
      <c r="F364" s="26">
        <v>24026.889999999996</v>
      </c>
      <c r="G364" s="26">
        <v>621.97699999999998</v>
      </c>
      <c r="H364" s="26">
        <v>3910.7060000000001</v>
      </c>
      <c r="I364" s="26">
        <v>28426.560000000001</v>
      </c>
      <c r="J364" s="26">
        <v>44822.44</v>
      </c>
      <c r="K364" s="26">
        <v>92421.75</v>
      </c>
      <c r="L364" s="26">
        <v>116448.6413467331</v>
      </c>
      <c r="M364" s="26">
        <v>93926.707346733107</v>
      </c>
      <c r="N364" s="26">
        <v>118452.0503467331</v>
      </c>
      <c r="O364" s="26"/>
      <c r="P364" s="26">
        <v>65675.582999999999</v>
      </c>
      <c r="Q364" s="68">
        <v>18726.893</v>
      </c>
      <c r="R364" s="68">
        <v>20355.663999999993</v>
      </c>
      <c r="S364" s="68">
        <v>24367.788</v>
      </c>
    </row>
    <row r="365" spans="1:19" x14ac:dyDescent="0.2">
      <c r="A365" s="5">
        <v>44012</v>
      </c>
      <c r="B365" s="26">
        <v>6325.5609999999997</v>
      </c>
      <c r="C365" s="26">
        <v>39381.245000000003</v>
      </c>
      <c r="D365" s="26">
        <v>36630.931000000004</v>
      </c>
      <c r="E365" s="26">
        <v>10937.228999999999</v>
      </c>
      <c r="F365" s="26">
        <v>23854.531999999996</v>
      </c>
      <c r="G365" s="26">
        <v>633.04300000000001</v>
      </c>
      <c r="H365" s="26">
        <v>3828.6990000000001</v>
      </c>
      <c r="I365" s="26">
        <v>28678.9</v>
      </c>
      <c r="J365" s="26">
        <v>45706.8</v>
      </c>
      <c r="K365" s="26">
        <v>93274.97</v>
      </c>
      <c r="L365" s="26">
        <v>117129.49800645826</v>
      </c>
      <c r="M365" s="26">
        <v>94915.33200645828</v>
      </c>
      <c r="N365" s="26">
        <v>119346.65600645827</v>
      </c>
      <c r="O365" s="26"/>
      <c r="P365" s="26">
        <v>65763.135999999999</v>
      </c>
      <c r="Q365" s="68">
        <v>18813.238999999998</v>
      </c>
      <c r="R365" s="68">
        <v>20377.354000000003</v>
      </c>
      <c r="S365" s="68">
        <v>24350.911</v>
      </c>
    </row>
    <row r="366" spans="1:19" x14ac:dyDescent="0.2">
      <c r="A366" s="5">
        <v>44043</v>
      </c>
      <c r="B366" s="26">
        <v>6606.65</v>
      </c>
      <c r="C366" s="26">
        <v>39750.827999999994</v>
      </c>
      <c r="D366" s="26">
        <v>37027.271000000001</v>
      </c>
      <c r="E366" s="26">
        <v>10883.968000000001</v>
      </c>
      <c r="F366" s="26">
        <v>23862.524999999998</v>
      </c>
      <c r="G366" s="26">
        <v>543.14499999999998</v>
      </c>
      <c r="H366" s="26">
        <v>3866.3029999999999</v>
      </c>
      <c r="I366" s="26">
        <v>30021.22</v>
      </c>
      <c r="J366" s="26">
        <v>46357.48</v>
      </c>
      <c r="K366" s="26">
        <v>94268.72</v>
      </c>
      <c r="L366" s="26">
        <v>118131.24182843778</v>
      </c>
      <c r="M366" s="26">
        <v>95884.120828437779</v>
      </c>
      <c r="N366" s="26">
        <v>120233.67782843778</v>
      </c>
      <c r="O366" s="26"/>
      <c r="P366" s="26">
        <v>65834.884000000005</v>
      </c>
      <c r="Q366" s="68">
        <v>18725.118999999999</v>
      </c>
      <c r="R366" s="68">
        <v>20314.022000000001</v>
      </c>
      <c r="S366" s="68">
        <v>24454.072</v>
      </c>
    </row>
    <row r="367" spans="1:19" x14ac:dyDescent="0.2">
      <c r="A367" s="5">
        <v>44074</v>
      </c>
      <c r="B367" s="26">
        <v>6840.0029999999997</v>
      </c>
      <c r="C367" s="26">
        <v>40224.101929999997</v>
      </c>
      <c r="D367" s="26">
        <v>37016.414920000003</v>
      </c>
      <c r="E367" s="26">
        <v>10336.566410000001</v>
      </c>
      <c r="F367" s="26">
        <v>24675.124029999999</v>
      </c>
      <c r="G367" s="26">
        <v>569.45100000000002</v>
      </c>
      <c r="H367" s="26">
        <v>3976.0949999999998</v>
      </c>
      <c r="I367" s="26">
        <v>31221.98</v>
      </c>
      <c r="J367" s="26">
        <v>47064.11</v>
      </c>
      <c r="K367" s="26">
        <v>94417.09</v>
      </c>
      <c r="L367" s="26">
        <v>119092.2109050322</v>
      </c>
      <c r="M367" s="26">
        <v>96096.211875032197</v>
      </c>
      <c r="N367" s="26">
        <v>121340.4839050322</v>
      </c>
      <c r="O367" s="26"/>
      <c r="P367" s="26">
        <v>66063.431970000005</v>
      </c>
      <c r="Q367" s="68">
        <v>18795.216000000004</v>
      </c>
      <c r="R367" s="68">
        <v>20338.622000000003</v>
      </c>
      <c r="S367" s="68">
        <v>24593.182000000001</v>
      </c>
    </row>
    <row r="368" spans="1:19" x14ac:dyDescent="0.2">
      <c r="A368" s="5">
        <v>44104</v>
      </c>
      <c r="B368" s="26">
        <v>6916.5290000000005</v>
      </c>
      <c r="C368" s="26">
        <v>41916.370999999999</v>
      </c>
      <c r="D368" s="26">
        <v>36630.747000000003</v>
      </c>
      <c r="E368" s="26">
        <v>9699.9050000000007</v>
      </c>
      <c r="F368" s="26">
        <v>24562.838</v>
      </c>
      <c r="G368" s="26">
        <v>619.33699999999999</v>
      </c>
      <c r="H368" s="26">
        <v>3927.3809999999999</v>
      </c>
      <c r="I368" s="26">
        <v>34513.93</v>
      </c>
      <c r="J368" s="26">
        <v>48832.9</v>
      </c>
      <c r="K368" s="26">
        <v>95163.55</v>
      </c>
      <c r="L368" s="26">
        <v>119726.3899914856</v>
      </c>
      <c r="M368" s="26">
        <v>96871.516991485594</v>
      </c>
      <c r="N368" s="26">
        <v>122053.3869914856</v>
      </c>
      <c r="O368" s="26"/>
      <c r="P368" s="26">
        <v>66038.986999999994</v>
      </c>
      <c r="Q368" s="68">
        <v>18743.656999999996</v>
      </c>
      <c r="R368" s="68">
        <v>20237.059000000001</v>
      </c>
      <c r="S368" s="68">
        <v>24694.250999999997</v>
      </c>
    </row>
    <row r="369" spans="1:19" x14ac:dyDescent="0.2">
      <c r="A369" s="5">
        <v>44135</v>
      </c>
      <c r="B369" s="26">
        <v>7040.0420000000004</v>
      </c>
      <c r="C369" s="26">
        <v>43130.409159999996</v>
      </c>
      <c r="D369" s="26">
        <v>36929.37313</v>
      </c>
      <c r="E369" s="26">
        <v>9808.9483600000003</v>
      </c>
      <c r="F369" s="26">
        <v>23593.89</v>
      </c>
      <c r="G369" s="26">
        <v>653.29600000000005</v>
      </c>
      <c r="H369" s="26">
        <v>3783.7350000000001</v>
      </c>
      <c r="I369" s="26">
        <v>33884.22</v>
      </c>
      <c r="J369" s="26">
        <v>50170.45</v>
      </c>
      <c r="K369" s="26">
        <v>96908.77</v>
      </c>
      <c r="L369" s="26">
        <v>120502.66318094099</v>
      </c>
      <c r="M369" s="26">
        <v>98962.543180940978</v>
      </c>
      <c r="N369" s="26">
        <v>123209.42418094099</v>
      </c>
      <c r="O369" s="26"/>
      <c r="P369" s="26">
        <v>65954.757970000006</v>
      </c>
      <c r="Q369" s="68">
        <v>18766.47</v>
      </c>
      <c r="R369" s="68">
        <v>20178.466000000004</v>
      </c>
      <c r="S369" s="68">
        <v>24827.382999999998</v>
      </c>
    </row>
    <row r="370" spans="1:19" x14ac:dyDescent="0.2">
      <c r="A370" s="5">
        <v>44165</v>
      </c>
      <c r="B370" s="26">
        <v>6615.5410000000002</v>
      </c>
      <c r="C370" s="26">
        <v>42968.346600000004</v>
      </c>
      <c r="D370" s="26">
        <v>36825.362100000006</v>
      </c>
      <c r="E370" s="26">
        <v>10138.06336</v>
      </c>
      <c r="F370" s="26">
        <v>24175.238689999998</v>
      </c>
      <c r="G370" s="26">
        <v>605.40499999999997</v>
      </c>
      <c r="H370" s="26">
        <v>3852.1950000000002</v>
      </c>
      <c r="I370" s="26">
        <v>34918.25</v>
      </c>
      <c r="J370" s="26">
        <v>49583.89</v>
      </c>
      <c r="K370" s="26">
        <v>96547.31</v>
      </c>
      <c r="L370" s="26">
        <v>120722.55109510804</v>
      </c>
      <c r="M370" s="26">
        <v>98594.559405108026</v>
      </c>
      <c r="N370" s="26">
        <v>123374.89909510802</v>
      </c>
      <c r="O370" s="26"/>
      <c r="P370" s="26">
        <v>65853.453970000002</v>
      </c>
      <c r="Q370" s="68">
        <v>18717.577000000001</v>
      </c>
      <c r="R370" s="68">
        <v>20278.601999999999</v>
      </c>
      <c r="S370" s="68">
        <v>24750.967000000001</v>
      </c>
    </row>
    <row r="371" spans="1:19" x14ac:dyDescent="0.2">
      <c r="A371" s="5">
        <v>44196</v>
      </c>
      <c r="B371" s="26">
        <v>7318.0950000000003</v>
      </c>
      <c r="C371" s="26">
        <v>44786.564060000004</v>
      </c>
      <c r="D371" s="26">
        <v>36783.576029999997</v>
      </c>
      <c r="E371" s="26">
        <v>10341.60036</v>
      </c>
      <c r="F371" s="26">
        <v>24813.142000000003</v>
      </c>
      <c r="G371" s="26">
        <v>676.81799999999998</v>
      </c>
      <c r="H371" s="26">
        <v>4000.2269999999999</v>
      </c>
      <c r="I371" s="26">
        <v>30766.51</v>
      </c>
      <c r="J371" s="26">
        <v>52104.66</v>
      </c>
      <c r="K371" s="26">
        <v>99229.84</v>
      </c>
      <c r="L371" s="26">
        <v>124042.97743547364</v>
      </c>
      <c r="M371" s="26">
        <v>101133.23743547364</v>
      </c>
      <c r="N371" s="26">
        <v>126622.89343547364</v>
      </c>
      <c r="O371" s="26"/>
      <c r="P371" s="26">
        <v>66262.321970000005</v>
      </c>
      <c r="Q371" s="68">
        <v>18508.732</v>
      </c>
      <c r="R371" s="68">
        <v>20397.658000000003</v>
      </c>
      <c r="S371" s="68">
        <v>25185.695</v>
      </c>
    </row>
    <row r="372" spans="1:19" x14ac:dyDescent="0.2">
      <c r="A372" s="5">
        <v>44227</v>
      </c>
      <c r="B372" s="26">
        <v>6705.3810000000003</v>
      </c>
      <c r="C372" s="26">
        <v>44787.759689999999</v>
      </c>
      <c r="D372" s="26">
        <v>37806.160259999997</v>
      </c>
      <c r="E372" s="26">
        <v>9986.8863600000004</v>
      </c>
      <c r="F372" s="26">
        <v>24305.363999999998</v>
      </c>
      <c r="G372" s="26">
        <v>725.61800000000005</v>
      </c>
      <c r="H372" s="26">
        <v>3928.375</v>
      </c>
      <c r="I372" s="26">
        <v>30863.22</v>
      </c>
      <c r="J372" s="26">
        <v>51493.14</v>
      </c>
      <c r="K372" s="26">
        <v>99286.19</v>
      </c>
      <c r="L372" s="26">
        <v>123591.55183802277</v>
      </c>
      <c r="M372" s="26">
        <v>101881.66283802278</v>
      </c>
      <c r="N372" s="26">
        <v>126912.33983802279</v>
      </c>
      <c r="O372" s="26"/>
      <c r="P372" s="26">
        <v>66458.953970000002</v>
      </c>
      <c r="Q372" s="68">
        <v>18507.471000000001</v>
      </c>
      <c r="R372" s="68">
        <v>20389.284</v>
      </c>
      <c r="S372" s="68">
        <v>25258.384000000002</v>
      </c>
    </row>
    <row r="373" spans="1:19" x14ac:dyDescent="0.2">
      <c r="A373" s="5">
        <v>44255</v>
      </c>
      <c r="B373" s="26">
        <v>6778.2979999999998</v>
      </c>
      <c r="C373" s="26">
        <v>44664.509869999994</v>
      </c>
      <c r="D373" s="26">
        <v>37301.450250000002</v>
      </c>
      <c r="E373" s="26">
        <v>9683.4427899999991</v>
      </c>
      <c r="F373" s="26">
        <v>23697.573000000004</v>
      </c>
      <c r="G373" s="26">
        <v>728.56299999999999</v>
      </c>
      <c r="H373" s="26">
        <v>3865.3449999999998</v>
      </c>
      <c r="I373" s="26">
        <v>28690.73</v>
      </c>
      <c r="J373" s="26">
        <v>51442.81</v>
      </c>
      <c r="K373" s="26">
        <v>98427.7</v>
      </c>
      <c r="L373" s="26">
        <v>122125.2742397844</v>
      </c>
      <c r="M373" s="26">
        <v>101046.43223978439</v>
      </c>
      <c r="N373" s="26">
        <v>125438.4142397844</v>
      </c>
      <c r="O373" s="26"/>
      <c r="P373" s="26">
        <v>66678.52797000001</v>
      </c>
      <c r="Q373" s="68">
        <v>18527.011999999999</v>
      </c>
      <c r="R373" s="68">
        <v>20329.639000000003</v>
      </c>
      <c r="S373" s="68">
        <v>25335.472000000002</v>
      </c>
    </row>
    <row r="374" spans="1:19" x14ac:dyDescent="0.2">
      <c r="A374" s="5">
        <v>44286</v>
      </c>
      <c r="B374" s="26">
        <v>6881.6009999999997</v>
      </c>
      <c r="C374" s="26">
        <v>45016.408869999999</v>
      </c>
      <c r="D374" s="26">
        <v>37096.681210000002</v>
      </c>
      <c r="E374" s="26">
        <v>9866.5657899999987</v>
      </c>
      <c r="F374" s="26">
        <v>24189.314000000002</v>
      </c>
      <c r="G374" s="26">
        <v>744.71</v>
      </c>
      <c r="H374" s="26">
        <v>3924.4450000000002</v>
      </c>
      <c r="I374" s="26">
        <v>27710.11</v>
      </c>
      <c r="J374" s="26">
        <v>51898.01</v>
      </c>
      <c r="K374" s="26">
        <v>98861.26</v>
      </c>
      <c r="L374" s="26">
        <v>123050.57105868256</v>
      </c>
      <c r="M374" s="26">
        <v>101475.85105868256</v>
      </c>
      <c r="N374" s="26">
        <v>126409.57105868256</v>
      </c>
      <c r="O374" s="26"/>
      <c r="P374" s="26">
        <v>66542.674969999993</v>
      </c>
      <c r="Q374" s="68">
        <v>18484.594999999998</v>
      </c>
      <c r="R374" s="68">
        <v>20135.675999999996</v>
      </c>
      <c r="S374" s="68">
        <v>25463.642</v>
      </c>
    </row>
    <row r="375" spans="1:19" x14ac:dyDescent="0.2">
      <c r="A375" s="5">
        <v>44316</v>
      </c>
      <c r="B375" s="26">
        <v>6907.3370000000004</v>
      </c>
      <c r="C375" s="26">
        <v>43285.293760000008</v>
      </c>
      <c r="D375" s="26">
        <v>37421.220200000003</v>
      </c>
      <c r="E375" s="26">
        <v>9873.1327899999997</v>
      </c>
      <c r="F375" s="26">
        <v>25048.017000000003</v>
      </c>
      <c r="G375" s="26">
        <v>837.85599999999999</v>
      </c>
      <c r="H375" s="26">
        <v>4102.665</v>
      </c>
      <c r="I375" s="26">
        <v>28158.79</v>
      </c>
      <c r="J375" s="26">
        <v>50192.63</v>
      </c>
      <c r="K375" s="26">
        <v>97486.98</v>
      </c>
      <c r="L375" s="26">
        <v>122535.00082221605</v>
      </c>
      <c r="M375" s="26">
        <v>100320.50382221604</v>
      </c>
      <c r="N375" s="26">
        <v>126206.07282221604</v>
      </c>
      <c r="O375" s="26"/>
      <c r="P375" s="26">
        <v>66791.451969999995</v>
      </c>
      <c r="Q375" s="68">
        <v>18594.527999999998</v>
      </c>
      <c r="R375" s="68">
        <v>20138.025999999998</v>
      </c>
      <c r="S375" s="68">
        <v>25586.510999999999</v>
      </c>
    </row>
    <row r="376" spans="1:19" x14ac:dyDescent="0.2">
      <c r="A376" s="5">
        <v>44347</v>
      </c>
      <c r="B376" s="26">
        <v>6972.1149999999998</v>
      </c>
      <c r="C376" s="26">
        <v>42061.917939999999</v>
      </c>
      <c r="D376" s="26">
        <v>38050.366179999997</v>
      </c>
      <c r="E376" s="26">
        <v>9588.8007900000011</v>
      </c>
      <c r="F376" s="26">
        <v>25816.008999999998</v>
      </c>
      <c r="G376" s="26">
        <v>909.93399999999997</v>
      </c>
      <c r="H376" s="26">
        <v>4224.6940000000004</v>
      </c>
      <c r="I376" s="26">
        <v>27397.39</v>
      </c>
      <c r="J376" s="26">
        <v>49034.03</v>
      </c>
      <c r="K376" s="26">
        <v>96673.2</v>
      </c>
      <c r="L376" s="26">
        <v>122489.20891331878</v>
      </c>
      <c r="M376" s="26">
        <v>99677.136913318798</v>
      </c>
      <c r="N376" s="26">
        <v>126402.77691331878</v>
      </c>
      <c r="O376" s="26"/>
      <c r="P376" s="26">
        <v>66700.692970000004</v>
      </c>
      <c r="Q376" s="68">
        <v>18634.126</v>
      </c>
      <c r="R376" s="68">
        <v>19915.139000000003</v>
      </c>
      <c r="S376" s="68">
        <v>25605.987000000001</v>
      </c>
    </row>
    <row r="377" spans="1:19" x14ac:dyDescent="0.2">
      <c r="A377" s="5">
        <v>44377</v>
      </c>
      <c r="B377" s="26">
        <v>7011.0219999999999</v>
      </c>
      <c r="C377" s="26">
        <v>41908.565519999996</v>
      </c>
      <c r="D377" s="26">
        <v>38236.555789999999</v>
      </c>
      <c r="E377" s="26">
        <v>9496.5127899999989</v>
      </c>
      <c r="F377" s="26">
        <v>25801.30501</v>
      </c>
      <c r="G377" s="26">
        <v>1121.527</v>
      </c>
      <c r="H377" s="26">
        <v>4175.6890000000003</v>
      </c>
      <c r="I377" s="26">
        <v>27959.35</v>
      </c>
      <c r="J377" s="26">
        <v>48919.59</v>
      </c>
      <c r="K377" s="26">
        <v>96652.66</v>
      </c>
      <c r="L377" s="26">
        <v>122453.96179988036</v>
      </c>
      <c r="M377" s="26">
        <v>99575.760789880369</v>
      </c>
      <c r="N377" s="26">
        <v>126498.28879988036</v>
      </c>
      <c r="O377" s="26"/>
      <c r="P377" s="26">
        <v>66342.875970000008</v>
      </c>
      <c r="Q377" s="68">
        <v>18427.304</v>
      </c>
      <c r="R377" s="68">
        <v>19560.88</v>
      </c>
      <c r="S377" s="68">
        <v>25693.192999999999</v>
      </c>
    </row>
    <row r="378" spans="1:19" x14ac:dyDescent="0.2">
      <c r="A378" s="5">
        <v>44408</v>
      </c>
      <c r="B378" s="26">
        <v>7124.7709999999997</v>
      </c>
      <c r="C378" s="26">
        <v>41008.080999999998</v>
      </c>
      <c r="D378" s="26">
        <v>38545.99</v>
      </c>
      <c r="E378" s="26">
        <v>9278.7709999999988</v>
      </c>
      <c r="F378" s="26">
        <v>25813.309000000001</v>
      </c>
      <c r="G378" s="26">
        <v>1201.0550000000001</v>
      </c>
      <c r="H378" s="26">
        <v>4133.0060000000003</v>
      </c>
      <c r="I378" s="26">
        <v>25998.62</v>
      </c>
      <c r="J378" s="26">
        <v>48132.85</v>
      </c>
      <c r="K378" s="26">
        <v>95957.61</v>
      </c>
      <c r="L378" s="26">
        <v>121770.92175743866</v>
      </c>
      <c r="M378" s="26">
        <v>98896.614757438641</v>
      </c>
      <c r="N378" s="26">
        <v>125910.67475743862</v>
      </c>
      <c r="O378" s="26"/>
      <c r="P378" s="26">
        <v>66617.641000000003</v>
      </c>
      <c r="Q378" s="68">
        <v>18387.850999999999</v>
      </c>
      <c r="R378" s="68">
        <v>19683.989000000001</v>
      </c>
      <c r="S378" s="68">
        <v>25796.328000000001</v>
      </c>
    </row>
    <row r="379" spans="1:19" x14ac:dyDescent="0.2">
      <c r="A379" s="5">
        <v>44439</v>
      </c>
      <c r="B379" s="26">
        <v>7263.8869999999997</v>
      </c>
      <c r="C379" s="26">
        <v>41161.267</v>
      </c>
      <c r="D379" s="26">
        <v>38441.231</v>
      </c>
      <c r="E379" s="26">
        <v>9215.7790000000005</v>
      </c>
      <c r="F379" s="26">
        <v>26149.384000000002</v>
      </c>
      <c r="G379" s="26">
        <v>1315.0930000000001</v>
      </c>
      <c r="H379" s="26">
        <v>4176.2669999999998</v>
      </c>
      <c r="I379" s="26">
        <v>27714.04</v>
      </c>
      <c r="J379" s="26">
        <v>48425.16</v>
      </c>
      <c r="K379" s="26">
        <v>96082.16</v>
      </c>
      <c r="L379" s="26">
        <v>122231.54833643723</v>
      </c>
      <c r="M379" s="26">
        <v>98877.862336437218</v>
      </c>
      <c r="N379" s="26">
        <v>126342.02933643722</v>
      </c>
      <c r="O379" s="26"/>
      <c r="P379" s="26">
        <v>66887.717000000004</v>
      </c>
      <c r="Q379" s="68">
        <v>18379.298999999999</v>
      </c>
      <c r="R379" s="68">
        <v>19844.744999999999</v>
      </c>
      <c r="S379" s="68">
        <v>25898.315000000002</v>
      </c>
    </row>
    <row r="380" spans="1:19" x14ac:dyDescent="0.2">
      <c r="A380" s="5">
        <v>44469</v>
      </c>
      <c r="B380" s="26">
        <v>7250.9549999999999</v>
      </c>
      <c r="C380" s="26">
        <v>41841.235999999997</v>
      </c>
      <c r="D380" s="26">
        <v>38312.303</v>
      </c>
      <c r="E380" s="26">
        <v>9121.1819999999989</v>
      </c>
      <c r="F380" s="26">
        <v>26382.198</v>
      </c>
      <c r="G380" s="26">
        <v>1552.4690000000001</v>
      </c>
      <c r="H380" s="26">
        <v>4195.8639999999996</v>
      </c>
      <c r="I380" s="26">
        <v>27917.96</v>
      </c>
      <c r="J380" s="26">
        <v>49092.19</v>
      </c>
      <c r="K380" s="26">
        <v>96525.67</v>
      </c>
      <c r="L380" s="26">
        <v>122907.87362698364</v>
      </c>
      <c r="M380" s="26">
        <v>99529.503626983627</v>
      </c>
      <c r="N380" s="26">
        <v>127463.86062698363</v>
      </c>
      <c r="O380" s="26"/>
      <c r="P380" s="26">
        <v>66634.418999999994</v>
      </c>
      <c r="Q380" s="68">
        <v>18399.25</v>
      </c>
      <c r="R380" s="68">
        <v>19585.843999999997</v>
      </c>
      <c r="S380" s="68">
        <v>25881.216</v>
      </c>
    </row>
    <row r="381" spans="1:19" x14ac:dyDescent="0.2">
      <c r="A381" s="5">
        <v>44500</v>
      </c>
      <c r="B381" s="26">
        <v>7335.9459999999999</v>
      </c>
      <c r="C381" s="26">
        <v>42444.771999999997</v>
      </c>
      <c r="D381" s="26">
        <v>38653.958000000006</v>
      </c>
      <c r="E381" s="26">
        <v>8820.9330000000009</v>
      </c>
      <c r="F381" s="26">
        <v>26406.397000000001</v>
      </c>
      <c r="G381" s="26">
        <v>1611.586</v>
      </c>
      <c r="H381" s="26">
        <v>4227.55</v>
      </c>
      <c r="I381" s="26">
        <v>28403.38</v>
      </c>
      <c r="J381" s="26">
        <v>49780.72</v>
      </c>
      <c r="K381" s="26">
        <v>97255.61</v>
      </c>
      <c r="L381" s="26">
        <v>123662.00618760682</v>
      </c>
      <c r="M381" s="26">
        <v>100393.56318760682</v>
      </c>
      <c r="N381" s="26">
        <v>128411.23618760682</v>
      </c>
      <c r="O381" s="26"/>
      <c r="P381" s="26">
        <v>67572.747000000003</v>
      </c>
      <c r="Q381" s="68">
        <v>19017.188000000002</v>
      </c>
      <c r="R381" s="68">
        <v>19714.571</v>
      </c>
      <c r="S381" s="68">
        <v>25969.828000000001</v>
      </c>
    </row>
    <row r="382" spans="1:19" x14ac:dyDescent="0.2">
      <c r="A382" s="5">
        <v>44530</v>
      </c>
      <c r="B382" s="26">
        <v>7395.08</v>
      </c>
      <c r="C382" s="26">
        <v>43367.041999999994</v>
      </c>
      <c r="D382" s="26">
        <v>38676.953000000001</v>
      </c>
      <c r="E382" s="26">
        <v>8881.7710000000006</v>
      </c>
      <c r="F382" s="26">
        <v>25730.921999999999</v>
      </c>
      <c r="G382" s="26">
        <v>1649.5329999999999</v>
      </c>
      <c r="H382" s="26">
        <v>4149.6459999999997</v>
      </c>
      <c r="I382" s="26">
        <v>28208.85</v>
      </c>
      <c r="J382" s="26">
        <v>50762.12</v>
      </c>
      <c r="K382" s="26">
        <v>98320.84</v>
      </c>
      <c r="L382" s="26">
        <v>124051.7677601547</v>
      </c>
      <c r="M382" s="26">
        <v>101366.09576015471</v>
      </c>
      <c r="N382" s="26">
        <v>128746.24176015471</v>
      </c>
      <c r="O382" s="26"/>
      <c r="P382" s="26">
        <v>67982.12000000001</v>
      </c>
      <c r="Q382" s="68">
        <v>19143.954000000005</v>
      </c>
      <c r="R382" s="68">
        <v>19763.237000000001</v>
      </c>
      <c r="S382" s="68">
        <v>26096.62</v>
      </c>
    </row>
    <row r="383" spans="1:19" x14ac:dyDescent="0.2">
      <c r="A383" s="5">
        <v>44561</v>
      </c>
      <c r="B383" s="26">
        <v>7503.6279999999997</v>
      </c>
      <c r="C383" s="26">
        <v>44324.782999999996</v>
      </c>
      <c r="D383" s="26">
        <v>38351.262999999999</v>
      </c>
      <c r="E383" s="26">
        <v>8946.366</v>
      </c>
      <c r="F383" s="26">
        <v>26004.673999999999</v>
      </c>
      <c r="G383" s="26">
        <v>1766.454</v>
      </c>
      <c r="H383" s="26">
        <v>4184.2879999999996</v>
      </c>
      <c r="I383" s="26">
        <v>25162.7</v>
      </c>
      <c r="J383" s="26">
        <v>51828.41</v>
      </c>
      <c r="K383" s="26">
        <v>99126.04</v>
      </c>
      <c r="L383" s="26">
        <v>125130.7143387184</v>
      </c>
      <c r="M383" s="26">
        <v>102228.72633871841</v>
      </c>
      <c r="N383" s="26">
        <v>129999.54433871841</v>
      </c>
      <c r="O383" s="26"/>
      <c r="P383" s="26">
        <v>68457.686999999991</v>
      </c>
      <c r="Q383" s="68">
        <v>19333.553</v>
      </c>
      <c r="R383" s="68">
        <v>19902.62</v>
      </c>
      <c r="S383" s="68">
        <v>26148.559999999998</v>
      </c>
    </row>
    <row r="384" spans="1:19" x14ac:dyDescent="0.2">
      <c r="A384" s="5">
        <v>44592</v>
      </c>
      <c r="B384" s="26">
        <v>7436.5630000000001</v>
      </c>
      <c r="C384" s="26">
        <v>43544.561999999998</v>
      </c>
      <c r="D384" s="26">
        <v>38397.337</v>
      </c>
      <c r="E384" s="26">
        <v>8895.4920000000002</v>
      </c>
      <c r="F384" s="26">
        <v>26075.828000000001</v>
      </c>
      <c r="G384" s="26">
        <v>1805.8219999999999</v>
      </c>
      <c r="H384" s="26">
        <v>4186.1419999999998</v>
      </c>
      <c r="I384" s="26">
        <v>25789.84</v>
      </c>
      <c r="J384" s="26">
        <v>50981.120000000003</v>
      </c>
      <c r="K384" s="26">
        <v>98273.95</v>
      </c>
      <c r="L384" s="26">
        <v>124349.78189928056</v>
      </c>
      <c r="M384" s="26">
        <v>101184.68089928055</v>
      </c>
      <c r="N384" s="26">
        <v>129066.02289928054</v>
      </c>
      <c r="O384" s="26"/>
      <c r="P384" s="26">
        <v>68823.665999999997</v>
      </c>
      <c r="Q384" s="68">
        <v>19405.934000000005</v>
      </c>
      <c r="R384" s="68">
        <v>20041.473000000002</v>
      </c>
      <c r="S384" s="68">
        <v>26282.073</v>
      </c>
    </row>
    <row r="385" spans="1:19" x14ac:dyDescent="0.2">
      <c r="A385" s="5">
        <v>44620</v>
      </c>
      <c r="B385" s="26">
        <v>7440.5150000000003</v>
      </c>
      <c r="C385" s="26">
        <v>42899.527000000002</v>
      </c>
      <c r="D385" s="26">
        <v>38772.822</v>
      </c>
      <c r="E385" s="26">
        <v>8570.1280000000006</v>
      </c>
      <c r="F385" s="26">
        <v>26379.260999999999</v>
      </c>
      <c r="G385" s="26">
        <v>1929.942</v>
      </c>
      <c r="H385" s="26">
        <v>4213.8490000000002</v>
      </c>
      <c r="I385" s="26">
        <v>25653.87</v>
      </c>
      <c r="J385" s="26">
        <v>50340.04</v>
      </c>
      <c r="K385" s="26">
        <v>97682.99</v>
      </c>
      <c r="L385" s="26">
        <v>124062.2532297287</v>
      </c>
      <c r="M385" s="26">
        <v>100663.2462297287</v>
      </c>
      <c r="N385" s="26">
        <v>128972.1402297287</v>
      </c>
      <c r="O385" s="26"/>
      <c r="P385" s="26">
        <v>69050.960000000006</v>
      </c>
      <c r="Q385" s="68">
        <v>19437.984</v>
      </c>
      <c r="R385" s="68">
        <v>20140.686000000002</v>
      </c>
      <c r="S385" s="68">
        <v>26394.097999999998</v>
      </c>
    </row>
    <row r="386" spans="1:19" x14ac:dyDescent="0.2">
      <c r="A386" s="5">
        <v>44651</v>
      </c>
      <c r="B386" s="26">
        <v>7478.2759999999998</v>
      </c>
      <c r="C386" s="26">
        <v>43253.887999999999</v>
      </c>
      <c r="D386" s="26">
        <v>38742.925000000003</v>
      </c>
      <c r="E386" s="26">
        <v>8463.4609999999993</v>
      </c>
      <c r="F386" s="26">
        <v>26288.290000000005</v>
      </c>
      <c r="G386" s="26">
        <v>2010.7460000000001</v>
      </c>
      <c r="H386" s="26">
        <v>4204.4309999999996</v>
      </c>
      <c r="I386" s="26">
        <v>25018.77</v>
      </c>
      <c r="J386" s="26">
        <v>50732.160000000003</v>
      </c>
      <c r="K386" s="26">
        <v>97938.55</v>
      </c>
      <c r="L386" s="26">
        <v>124226.83965776826</v>
      </c>
      <c r="M386" s="26">
        <v>100958.87465776825</v>
      </c>
      <c r="N386" s="26">
        <v>129257.60165776826</v>
      </c>
      <c r="O386" s="26"/>
      <c r="P386" s="26">
        <v>69419.531000000003</v>
      </c>
      <c r="Q386" s="68">
        <v>19857.998</v>
      </c>
      <c r="R386" s="68">
        <v>20108.786000000004</v>
      </c>
      <c r="S386" s="68">
        <v>26335.488000000001</v>
      </c>
    </row>
    <row r="387" spans="1:19" x14ac:dyDescent="0.2">
      <c r="A387" s="5">
        <v>44681</v>
      </c>
      <c r="B387" s="26">
        <v>7532.5910000000003</v>
      </c>
      <c r="C387" s="26">
        <v>42514.547999999995</v>
      </c>
      <c r="D387" s="26">
        <v>38935.392</v>
      </c>
      <c r="E387" s="26">
        <v>8628.2919999999995</v>
      </c>
      <c r="F387" s="26">
        <v>25460.489000000001</v>
      </c>
      <c r="G387" s="26">
        <v>2078.5050000000001</v>
      </c>
      <c r="H387" s="26">
        <v>4068.692</v>
      </c>
      <c r="I387" s="26">
        <v>24418.3</v>
      </c>
      <c r="J387" s="26">
        <v>50047.14</v>
      </c>
      <c r="K387" s="26">
        <v>97610.82</v>
      </c>
      <c r="L387" s="26">
        <v>123071.31220183182</v>
      </c>
      <c r="M387" s="26">
        <v>100602.06720183181</v>
      </c>
      <c r="N387" s="26">
        <v>128140.75220183183</v>
      </c>
      <c r="O387" s="26"/>
      <c r="P387" s="26">
        <v>69877.404999999999</v>
      </c>
      <c r="Q387" s="68">
        <v>20258.790999999997</v>
      </c>
      <c r="R387" s="68">
        <v>20112.935999999998</v>
      </c>
      <c r="S387" s="68">
        <v>26406.953000000001</v>
      </c>
    </row>
    <row r="388" spans="1:19" x14ac:dyDescent="0.2">
      <c r="A388" s="5">
        <v>44712</v>
      </c>
      <c r="B388" s="26">
        <v>7587.4449999999997</v>
      </c>
      <c r="C388" s="26">
        <v>42826.732000000004</v>
      </c>
      <c r="D388" s="26">
        <v>38653.428</v>
      </c>
      <c r="E388" s="26">
        <v>8524.5489999999991</v>
      </c>
      <c r="F388" s="26">
        <v>26555.903999999999</v>
      </c>
      <c r="G388" s="26">
        <v>2102.9630000000002</v>
      </c>
      <c r="H388" s="26">
        <v>4241.7030000000004</v>
      </c>
      <c r="I388" s="26">
        <v>25109.39</v>
      </c>
      <c r="J388" s="26">
        <v>50414.18</v>
      </c>
      <c r="K388" s="26">
        <v>97592.16</v>
      </c>
      <c r="L388" s="26">
        <v>124148.05790153885</v>
      </c>
      <c r="M388" s="26">
        <v>100557.51990153885</v>
      </c>
      <c r="N388" s="26">
        <v>129216.07890153884</v>
      </c>
      <c r="O388" s="26"/>
      <c r="P388" s="26">
        <v>70268.808999999994</v>
      </c>
      <c r="Q388" s="68">
        <v>20601.7</v>
      </c>
      <c r="R388" s="68">
        <v>20217.110999999997</v>
      </c>
      <c r="S388" s="68">
        <v>26344.936999999998</v>
      </c>
    </row>
    <row r="389" spans="1:19" x14ac:dyDescent="0.2">
      <c r="A389" s="5">
        <v>44742</v>
      </c>
      <c r="B389" s="26">
        <v>7432.799</v>
      </c>
      <c r="C389" s="26">
        <v>43201.521000000001</v>
      </c>
      <c r="D389" s="26">
        <v>38812.031999999999</v>
      </c>
      <c r="E389" s="26">
        <v>8539.7209999999995</v>
      </c>
      <c r="F389" s="26">
        <v>26729.623</v>
      </c>
      <c r="G389" s="26">
        <v>2123</v>
      </c>
      <c r="H389" s="26">
        <v>4211.6970000000001</v>
      </c>
      <c r="I389" s="26">
        <v>23202.99</v>
      </c>
      <c r="J389" s="26">
        <v>50634.32</v>
      </c>
      <c r="K389" s="26">
        <v>97986.07</v>
      </c>
      <c r="L389" s="26">
        <v>124715.69588339425</v>
      </c>
      <c r="M389" s="26">
        <v>100876.06288339423</v>
      </c>
      <c r="N389" s="26">
        <v>129722.67088339424</v>
      </c>
      <c r="O389" s="26"/>
      <c r="P389" s="26">
        <v>70430.715000000011</v>
      </c>
      <c r="Q389" s="68">
        <v>20683.948</v>
      </c>
      <c r="R389" s="68">
        <v>20120.116000000002</v>
      </c>
      <c r="S389" s="68">
        <v>26442.843000000001</v>
      </c>
    </row>
    <row r="390" spans="1:19" x14ac:dyDescent="0.2">
      <c r="A390" s="5">
        <v>44773</v>
      </c>
      <c r="B390" s="26">
        <v>7474.973</v>
      </c>
      <c r="C390" s="26">
        <v>42121.322999999989</v>
      </c>
      <c r="D390" s="26">
        <v>38999.807999999997</v>
      </c>
      <c r="E390" s="26">
        <v>8381.7880000000005</v>
      </c>
      <c r="F390" s="26">
        <v>25281.355000000003</v>
      </c>
      <c r="G390" s="26">
        <v>2276.2649999999999</v>
      </c>
      <c r="H390" s="26">
        <v>4025.3820000000001</v>
      </c>
      <c r="I390" s="26">
        <v>23284.39</v>
      </c>
      <c r="J390" s="26">
        <v>49596.3</v>
      </c>
      <c r="K390" s="26">
        <v>96977.89</v>
      </c>
      <c r="L390" s="26">
        <v>122259.24732157134</v>
      </c>
      <c r="M390" s="26">
        <v>100137.41132157133</v>
      </c>
      <c r="N390" s="26">
        <v>127687.00232157134</v>
      </c>
      <c r="O390" s="26"/>
      <c r="P390" s="26">
        <v>71014.926999999996</v>
      </c>
      <c r="Q390" s="68">
        <v>20916.460999999999</v>
      </c>
      <c r="R390" s="68">
        <v>20240.105</v>
      </c>
      <c r="S390" s="68">
        <v>26650.253000000001</v>
      </c>
    </row>
    <row r="391" spans="1:19" x14ac:dyDescent="0.2">
      <c r="A391" s="5">
        <v>44804</v>
      </c>
      <c r="B391" s="26">
        <v>7461.0420000000004</v>
      </c>
      <c r="C391" s="26">
        <v>43346.993000000002</v>
      </c>
      <c r="D391" s="26">
        <v>38895.169000000002</v>
      </c>
      <c r="E391" s="26">
        <v>8289.9549999999999</v>
      </c>
      <c r="F391" s="26">
        <v>25383.157000000003</v>
      </c>
      <c r="G391" s="26">
        <v>920.82899999999995</v>
      </c>
      <c r="H391" s="26">
        <v>4017.2150000000001</v>
      </c>
      <c r="I391" s="26">
        <v>24851.47</v>
      </c>
      <c r="J391" s="26">
        <v>50808.04</v>
      </c>
      <c r="K391" s="26">
        <v>97993.16</v>
      </c>
      <c r="L391" s="26">
        <v>123376.31634246827</v>
      </c>
      <c r="M391" s="26">
        <v>101140.98834246826</v>
      </c>
      <c r="N391" s="26">
        <v>127436.92734246826</v>
      </c>
      <c r="O391" s="26"/>
      <c r="P391" s="26">
        <v>70991.39</v>
      </c>
      <c r="Q391" s="68">
        <v>20792.190999999999</v>
      </c>
      <c r="R391" s="68">
        <v>20254.072</v>
      </c>
      <c r="S391" s="68">
        <v>26702.298000000003</v>
      </c>
    </row>
    <row r="392" spans="1:19" x14ac:dyDescent="0.2">
      <c r="A392" s="5">
        <v>44834</v>
      </c>
      <c r="B392" s="26">
        <v>7380.777</v>
      </c>
      <c r="C392" s="26">
        <v>44197.942999999992</v>
      </c>
      <c r="D392" s="26">
        <v>38896.639000000003</v>
      </c>
      <c r="E392" s="26">
        <v>8190.2039999999997</v>
      </c>
      <c r="F392" s="26">
        <v>25568.086000000003</v>
      </c>
      <c r="G392" s="26">
        <v>839.99</v>
      </c>
      <c r="H392" s="26">
        <v>4064.45</v>
      </c>
      <c r="I392" s="26">
        <v>26265.75</v>
      </c>
      <c r="J392" s="26">
        <v>51578.720000000001</v>
      </c>
      <c r="K392" s="26">
        <v>98665.56</v>
      </c>
      <c r="L392" s="26">
        <v>124233.64929986573</v>
      </c>
      <c r="M392" s="26">
        <v>102056.17229986572</v>
      </c>
      <c r="N392" s="26">
        <v>128456.20029986574</v>
      </c>
      <c r="O392" s="26"/>
      <c r="P392" s="26">
        <v>71342.618000000002</v>
      </c>
      <c r="Q392" s="68">
        <v>20824.661</v>
      </c>
      <c r="R392" s="68">
        <v>20408.257999999994</v>
      </c>
      <c r="S392" s="68">
        <v>26768.621999999999</v>
      </c>
    </row>
    <row r="393" spans="1:19" x14ac:dyDescent="0.2">
      <c r="A393" s="5">
        <v>44865</v>
      </c>
      <c r="B393" s="26">
        <v>7452.1610000000001</v>
      </c>
      <c r="C393" s="26">
        <v>44791.839250872988</v>
      </c>
      <c r="D393" s="26">
        <v>38820.360509500002</v>
      </c>
      <c r="E393" s="26">
        <v>8152.3063617899998</v>
      </c>
      <c r="F393" s="26">
        <v>24729.625556940649</v>
      </c>
      <c r="G393" s="26">
        <v>843.24627865039906</v>
      </c>
      <c r="H393" s="26">
        <v>3951.7489999999998</v>
      </c>
      <c r="I393" s="26">
        <v>26748.1</v>
      </c>
      <c r="J393" s="26">
        <v>52244</v>
      </c>
      <c r="K393" s="26">
        <v>99216.66</v>
      </c>
      <c r="L393" s="26">
        <v>123946.29251345804</v>
      </c>
      <c r="M393" s="26">
        <v>102749.3795583074</v>
      </c>
      <c r="N393" s="26">
        <v>128314.51239389845</v>
      </c>
      <c r="O393" s="26"/>
      <c r="P393" s="26">
        <v>71579.204121396586</v>
      </c>
      <c r="Q393" s="68">
        <v>20847.244739922895</v>
      </c>
      <c r="R393" s="68">
        <v>20458.301217620003</v>
      </c>
      <c r="S393" s="68">
        <v>26961.137999999999</v>
      </c>
    </row>
    <row r="394" spans="1:19" x14ac:dyDescent="0.2">
      <c r="A394" s="5">
        <v>44895</v>
      </c>
      <c r="B394" s="26">
        <v>7352.9189999999999</v>
      </c>
      <c r="C394" s="26">
        <v>44943.362321526001</v>
      </c>
      <c r="D394" s="26">
        <v>39024.676466359997</v>
      </c>
      <c r="E394" s="26">
        <v>8097.2517717199999</v>
      </c>
      <c r="F394" s="26">
        <v>25599.330186996081</v>
      </c>
      <c r="G394" s="26">
        <v>849.014771442089</v>
      </c>
      <c r="H394" s="26">
        <v>4095.8040000000001</v>
      </c>
      <c r="I394" s="26">
        <v>27352.52</v>
      </c>
      <c r="J394" s="26">
        <v>52296.28</v>
      </c>
      <c r="K394" s="26">
        <v>99418.21</v>
      </c>
      <c r="L394" s="26">
        <v>125017.54022391989</v>
      </c>
      <c r="M394" s="26">
        <v>102862.7106681458</v>
      </c>
      <c r="N394" s="26">
        <v>129241.35262658398</v>
      </c>
      <c r="O394" s="26"/>
      <c r="P394" s="26">
        <v>72360.775747537919</v>
      </c>
      <c r="Q394" s="68">
        <v>21224.875031652889</v>
      </c>
      <c r="R394" s="68">
        <v>20822.233137430001</v>
      </c>
      <c r="S394" s="68">
        <v>26997.475999999999</v>
      </c>
    </row>
    <row r="395" spans="1:19" x14ac:dyDescent="0.2">
      <c r="A395" s="5">
        <v>44926</v>
      </c>
      <c r="B395" s="26">
        <v>7551.2669999999998</v>
      </c>
      <c r="C395" s="26">
        <v>46604.102600175996</v>
      </c>
      <c r="D395" s="26">
        <v>38999.238748122611</v>
      </c>
      <c r="E395" s="26">
        <v>8065.9386627200001</v>
      </c>
      <c r="F395" s="26">
        <v>26170.673085626866</v>
      </c>
      <c r="G395" s="26">
        <v>1069.940537700875</v>
      </c>
      <c r="H395" s="26">
        <v>4164.2960000000003</v>
      </c>
      <c r="I395" s="26">
        <v>27590.38</v>
      </c>
      <c r="J395" s="26">
        <v>54155.37</v>
      </c>
      <c r="K395" s="26">
        <v>101220.5</v>
      </c>
      <c r="L395" s="26">
        <v>127391.22026216901</v>
      </c>
      <c r="M395" s="26">
        <v>104515.24386969215</v>
      </c>
      <c r="N395" s="26">
        <v>131680.26649301991</v>
      </c>
      <c r="O395" s="26"/>
      <c r="P395" s="26">
        <v>72932.458021424711</v>
      </c>
      <c r="Q395" s="68">
        <v>21230.057266362386</v>
      </c>
      <c r="R395" s="68">
        <v>21208.930925404118</v>
      </c>
      <c r="S395" s="68">
        <v>27162.412878574294</v>
      </c>
    </row>
    <row r="396" spans="1:19" x14ac:dyDescent="0.2">
      <c r="A396" s="5">
        <v>44957</v>
      </c>
      <c r="B396" s="26">
        <v>7368.6790000000001</v>
      </c>
      <c r="C396" s="26">
        <v>44667.078470276996</v>
      </c>
      <c r="D396" s="26">
        <v>38687.923604040006</v>
      </c>
      <c r="E396" s="26">
        <v>8023.9752554400002</v>
      </c>
      <c r="F396" s="26">
        <v>26313.47541360592</v>
      </c>
      <c r="G396" s="26">
        <v>695.55920386999992</v>
      </c>
      <c r="H396" s="26">
        <v>4160.67</v>
      </c>
      <c r="I396" s="26">
        <v>27662.77</v>
      </c>
      <c r="J396" s="26">
        <v>52035.76</v>
      </c>
      <c r="K396" s="26">
        <v>98747.66</v>
      </c>
      <c r="L396" s="26">
        <v>125061.13169920781</v>
      </c>
      <c r="M396" s="26">
        <v>102102.85944082189</v>
      </c>
      <c r="N396" s="26">
        <v>129059.62305829782</v>
      </c>
      <c r="O396" s="26"/>
      <c r="P396" s="26">
        <v>73317.034419689997</v>
      </c>
      <c r="Q396" s="68">
        <v>21004.365319919998</v>
      </c>
      <c r="R396" s="68">
        <v>21235.874785709999</v>
      </c>
      <c r="S396" s="68">
        <v>27728.072</v>
      </c>
    </row>
    <row r="397" spans="1:19" x14ac:dyDescent="0.2">
      <c r="A397" s="5">
        <v>44985</v>
      </c>
      <c r="B397" s="26">
        <v>7470.05</v>
      </c>
      <c r="C397" s="26">
        <v>45267.693867300011</v>
      </c>
      <c r="D397" s="26">
        <v>39038.43272877999</v>
      </c>
      <c r="E397" s="26">
        <v>8066.3540113099998</v>
      </c>
      <c r="F397" s="26">
        <v>25532.54291919</v>
      </c>
      <c r="G397" s="26">
        <v>695.95516197560312</v>
      </c>
      <c r="H397" s="26">
        <v>4022.6869999999999</v>
      </c>
      <c r="I397" s="26">
        <v>26840.799999999999</v>
      </c>
      <c r="J397" s="26">
        <v>52737.75</v>
      </c>
      <c r="K397" s="26">
        <v>99842.53</v>
      </c>
      <c r="L397" s="26">
        <v>125375.07390153232</v>
      </c>
      <c r="M397" s="26">
        <v>103476.39577535738</v>
      </c>
      <c r="N397" s="26">
        <v>129652.546856523</v>
      </c>
      <c r="O397" s="26"/>
      <c r="P397" s="26">
        <v>73423.797784150578</v>
      </c>
      <c r="Q397" s="68">
        <v>20933.15826233289</v>
      </c>
      <c r="R397" s="68">
        <v>21349.62736355</v>
      </c>
      <c r="S397" s="68">
        <v>27739.471000000001</v>
      </c>
    </row>
    <row r="398" spans="1:19" x14ac:dyDescent="0.2">
      <c r="A398" s="5">
        <v>45016</v>
      </c>
      <c r="B398" s="26">
        <v>7501.2820000000002</v>
      </c>
      <c r="C398" s="26">
        <v>46016.704627794992</v>
      </c>
      <c r="D398" s="26">
        <v>38922.571758240003</v>
      </c>
      <c r="E398" s="26">
        <v>8440.5710577600003</v>
      </c>
      <c r="F398" s="26">
        <v>25351.127253886123</v>
      </c>
      <c r="G398" s="26">
        <v>857.59594721154815</v>
      </c>
      <c r="H398" s="26">
        <v>3970.4929999999999</v>
      </c>
      <c r="I398" s="26">
        <v>25839.53</v>
      </c>
      <c r="J398" s="26">
        <v>53517.98</v>
      </c>
      <c r="K398" s="26">
        <v>100881.1</v>
      </c>
      <c r="L398" s="26">
        <v>126232.25626403015</v>
      </c>
      <c r="M398" s="26">
        <v>104450.80947401458</v>
      </c>
      <c r="N398" s="26">
        <v>130607.11067511224</v>
      </c>
      <c r="O398" s="26"/>
      <c r="P398" s="26">
        <v>73876.863099413938</v>
      </c>
      <c r="Q398" s="68">
        <v>21383.833271602896</v>
      </c>
      <c r="R398" s="68">
        <v>21355.602709580005</v>
      </c>
      <c r="S398" s="68">
        <v>27765.06</v>
      </c>
    </row>
    <row r="399" spans="1:19" x14ac:dyDescent="0.2">
      <c r="A399" s="5">
        <v>45046</v>
      </c>
      <c r="B399" s="26">
        <v>7450.6840000000002</v>
      </c>
      <c r="C399" s="26">
        <v>44538.259228909999</v>
      </c>
      <c r="D399" s="26">
        <v>39408.601125720001</v>
      </c>
      <c r="E399" s="26">
        <v>8605.6052959599983</v>
      </c>
      <c r="F399" s="26">
        <v>25270.01879794</v>
      </c>
      <c r="G399" s="26">
        <v>800.10782184059008</v>
      </c>
      <c r="H399" s="26">
        <v>4036.0729999999999</v>
      </c>
      <c r="I399" s="26">
        <v>25678.69</v>
      </c>
      <c r="J399" s="26">
        <v>51988.94</v>
      </c>
      <c r="K399" s="26">
        <v>100003.1</v>
      </c>
      <c r="L399" s="26">
        <v>125273.16822387103</v>
      </c>
      <c r="M399" s="26">
        <v>103575.44832866105</v>
      </c>
      <c r="N399" s="26">
        <v>129592.44594844164</v>
      </c>
      <c r="O399" s="26"/>
      <c r="P399" s="26">
        <v>74689.296515534836</v>
      </c>
      <c r="Q399" s="68">
        <v>21549.349632712896</v>
      </c>
      <c r="R399" s="68">
        <v>21445.858671490001</v>
      </c>
      <c r="S399" s="68">
        <v>27965.324000000001</v>
      </c>
    </row>
    <row r="400" spans="1:19" x14ac:dyDescent="0.2">
      <c r="A400" s="5">
        <v>45077</v>
      </c>
      <c r="B400" s="26">
        <v>7521.6949999999997</v>
      </c>
      <c r="C400" s="26">
        <v>43764.41575059</v>
      </c>
      <c r="D400" s="26">
        <v>39239.656675389997</v>
      </c>
      <c r="E400" s="26">
        <v>9137.4460577600003</v>
      </c>
      <c r="F400" s="26">
        <v>25902.837219405301</v>
      </c>
      <c r="G400" s="26">
        <v>832.13387222484494</v>
      </c>
      <c r="H400" s="26">
        <v>3884.5349999999999</v>
      </c>
      <c r="I400" s="26">
        <v>28045.33</v>
      </c>
      <c r="J400" s="26">
        <v>51286.11</v>
      </c>
      <c r="K400" s="26">
        <v>99663.21</v>
      </c>
      <c r="L400" s="26">
        <v>125566.0506952813</v>
      </c>
      <c r="M400" s="26">
        <v>103469.52040613652</v>
      </c>
      <c r="N400" s="26">
        <v>130151.33049776668</v>
      </c>
      <c r="O400" s="26"/>
      <c r="P400" s="26">
        <v>75346.566226871451</v>
      </c>
      <c r="Q400" s="68">
        <v>21865.266558132891</v>
      </c>
      <c r="R400" s="68">
        <v>21597.014216250001</v>
      </c>
      <c r="S400" s="68">
        <v>28019.289000000001</v>
      </c>
    </row>
    <row r="401" spans="1:19" x14ac:dyDescent="0.2">
      <c r="A401" s="5">
        <v>45107</v>
      </c>
      <c r="B401" s="26">
        <v>7366.58</v>
      </c>
      <c r="C401" s="26">
        <v>43673.608999999997</v>
      </c>
      <c r="D401" s="26">
        <v>39263.302000000003</v>
      </c>
      <c r="E401" s="26">
        <v>9085.3089999999993</v>
      </c>
      <c r="F401" s="26">
        <v>25967.615999999998</v>
      </c>
      <c r="G401" s="26">
        <v>820.23794446548004</v>
      </c>
      <c r="H401" s="26">
        <v>4109.5079999999998</v>
      </c>
      <c r="I401" s="26">
        <v>25782.18</v>
      </c>
      <c r="J401" s="26">
        <v>51040.19</v>
      </c>
      <c r="K401" s="26">
        <v>99388.800000000003</v>
      </c>
      <c r="L401" s="26">
        <v>125356.41628702925</v>
      </c>
      <c r="M401" s="26">
        <v>103143.91365539981</v>
      </c>
      <c r="N401" s="26">
        <v>129878.60159986529</v>
      </c>
      <c r="O401" s="26"/>
      <c r="P401" s="26">
        <v>75951.709851297812</v>
      </c>
      <c r="Q401" s="68">
        <v>22191.091466802889</v>
      </c>
      <c r="R401" s="68">
        <v>21755.046700979998</v>
      </c>
      <c r="S401" s="68">
        <v>28121.521000000001</v>
      </c>
    </row>
    <row r="402" spans="1:19" x14ac:dyDescent="0.2">
      <c r="A402" s="5">
        <v>45138</v>
      </c>
      <c r="B402" s="26">
        <v>7385.8280000000004</v>
      </c>
      <c r="C402" s="26">
        <v>43258.228999999999</v>
      </c>
      <c r="D402" s="26">
        <v>40576.745000000003</v>
      </c>
      <c r="E402" s="26">
        <v>9453.3689999999988</v>
      </c>
      <c r="F402" s="26">
        <v>26092.220000000005</v>
      </c>
      <c r="G402" s="26">
        <v>806.95691531724708</v>
      </c>
      <c r="H402" s="26">
        <v>4118.7860000000001</v>
      </c>
      <c r="I402" s="26">
        <v>27198.91</v>
      </c>
      <c r="J402" s="26">
        <v>50644.06</v>
      </c>
      <c r="K402" s="26">
        <v>100674.2</v>
      </c>
      <c r="L402" s="26">
        <v>126766.39068623542</v>
      </c>
      <c r="M402" s="26">
        <v>104532.39965695815</v>
      </c>
      <c r="N402" s="26">
        <v>131378.4025722754</v>
      </c>
      <c r="O402" s="26"/>
      <c r="P402" s="26">
        <v>76337.627950830007</v>
      </c>
      <c r="Q402" s="68">
        <v>22208.562899000004</v>
      </c>
      <c r="R402" s="68">
        <v>21813.697184009998</v>
      </c>
      <c r="S402" s="68">
        <v>28389.819</v>
      </c>
    </row>
    <row r="403" spans="1:19" x14ac:dyDescent="0.2">
      <c r="A403" s="5">
        <v>45169</v>
      </c>
      <c r="B403" s="26">
        <v>7394.2910000000002</v>
      </c>
      <c r="C403" s="26">
        <v>45077.173999999999</v>
      </c>
      <c r="D403" s="26">
        <v>39672.26</v>
      </c>
      <c r="E403" s="26">
        <v>9548.978000000001</v>
      </c>
      <c r="F403" s="26">
        <v>25188.844999999998</v>
      </c>
      <c r="G403" s="26">
        <v>861.89248286999998</v>
      </c>
      <c r="H403" s="26">
        <v>4006.46</v>
      </c>
      <c r="I403" s="26">
        <v>26543.19</v>
      </c>
      <c r="J403" s="26">
        <v>52471.46</v>
      </c>
      <c r="K403" s="26">
        <v>101692.7</v>
      </c>
      <c r="L403" s="26">
        <v>126881.5481673317</v>
      </c>
      <c r="M403" s="26">
        <v>105596.2085878417</v>
      </c>
      <c r="N403" s="26">
        <v>131491.1480707117</v>
      </c>
      <c r="O403" s="26"/>
      <c r="P403" s="26">
        <v>76607.592903429992</v>
      </c>
      <c r="Q403" s="68">
        <v>22309.508058050003</v>
      </c>
      <c r="R403" s="68">
        <v>21901.657925250001</v>
      </c>
      <c r="S403" s="68">
        <v>28513.983</v>
      </c>
    </row>
    <row r="404" spans="1:19" x14ac:dyDescent="0.2">
      <c r="A404" s="5">
        <v>45199</v>
      </c>
      <c r="B404" s="26">
        <v>7402.1180000000004</v>
      </c>
      <c r="C404" s="26">
        <v>45148.661</v>
      </c>
      <c r="D404" s="26">
        <v>39683.078000000001</v>
      </c>
      <c r="E404" s="26">
        <v>9801.3820000000014</v>
      </c>
      <c r="F404" s="26">
        <v>25027.13</v>
      </c>
      <c r="G404" s="26">
        <v>831.70755434</v>
      </c>
      <c r="H404" s="26">
        <v>3934.3249999999998</v>
      </c>
      <c r="I404" s="26">
        <v>25755.91</v>
      </c>
      <c r="J404" s="26">
        <v>52550.78</v>
      </c>
      <c r="K404" s="26">
        <v>102035.2</v>
      </c>
      <c r="L404" s="26">
        <v>127062.36882529831</v>
      </c>
      <c r="M404" s="26">
        <v>105823.94806529832</v>
      </c>
      <c r="N404" s="26">
        <v>131510.18061963833</v>
      </c>
      <c r="O404" s="26"/>
      <c r="P404" s="26">
        <v>76899.00591036999</v>
      </c>
      <c r="Q404" s="68">
        <v>22466.812853339998</v>
      </c>
      <c r="R404" s="68">
        <v>22101.23029684</v>
      </c>
      <c r="S404" s="68">
        <v>28517.393</v>
      </c>
    </row>
    <row r="405" spans="1:19" x14ac:dyDescent="0.2">
      <c r="A405" s="5">
        <v>45230</v>
      </c>
      <c r="B405" s="26">
        <v>7369.8649999999998</v>
      </c>
      <c r="C405" s="26">
        <v>44960.937000000005</v>
      </c>
      <c r="D405" s="26">
        <v>39596.633000000002</v>
      </c>
      <c r="E405" s="26">
        <v>9837.9669999999987</v>
      </c>
      <c r="F405" s="26">
        <v>24732.816999999999</v>
      </c>
      <c r="G405" s="26">
        <v>889.70498835505498</v>
      </c>
      <c r="H405" s="26">
        <v>3871.0929999999998</v>
      </c>
      <c r="I405" s="26">
        <v>26052.43</v>
      </c>
      <c r="J405" s="26">
        <v>52330.8</v>
      </c>
      <c r="K405" s="26">
        <v>101765.4</v>
      </c>
      <c r="L405" s="26">
        <v>126498.21890930558</v>
      </c>
      <c r="M405" s="26">
        <v>105935.52437827559</v>
      </c>
      <c r="N405" s="26">
        <v>131391.46236663064</v>
      </c>
      <c r="O405" s="26"/>
      <c r="P405" s="26">
        <v>77111.730240064149</v>
      </c>
      <c r="Q405" s="68">
        <v>22427.06169572</v>
      </c>
      <c r="R405" s="68">
        <v>22272.587584000001</v>
      </c>
      <c r="S405" s="68">
        <v>28524.982</v>
      </c>
    </row>
    <row r="406" spans="1:19" x14ac:dyDescent="0.2">
      <c r="A406" s="5">
        <v>45260</v>
      </c>
      <c r="B406" s="26">
        <v>7406.6809999999996</v>
      </c>
      <c r="C406" s="26">
        <v>45078.252</v>
      </c>
      <c r="D406" s="26">
        <v>39715.443999999996</v>
      </c>
      <c r="E406" s="26">
        <v>10220.939</v>
      </c>
      <c r="F406" s="26">
        <v>24380.575999999994</v>
      </c>
      <c r="G406" s="26">
        <v>817.63581620000002</v>
      </c>
      <c r="H406" s="26">
        <v>3817.752</v>
      </c>
      <c r="I406" s="26">
        <v>25718.880000000001</v>
      </c>
      <c r="J406" s="26">
        <v>52484.93</v>
      </c>
      <c r="K406" s="26">
        <v>102421.3</v>
      </c>
      <c r="L406" s="26">
        <v>126801.89182154846</v>
      </c>
      <c r="M406" s="26">
        <v>106572.48593174845</v>
      </c>
      <c r="N406" s="26">
        <v>131609.83574794844</v>
      </c>
      <c r="O406" s="26"/>
      <c r="P406" s="26">
        <v>77575.366176929994</v>
      </c>
      <c r="Q406" s="68">
        <v>22411.280344409999</v>
      </c>
      <c r="R406" s="68">
        <v>22737.219799280003</v>
      </c>
      <c r="S406" s="68">
        <v>28777.581399999999</v>
      </c>
    </row>
    <row r="407" spans="1:19" x14ac:dyDescent="0.2">
      <c r="A407" s="5">
        <v>45291</v>
      </c>
      <c r="B407" s="26">
        <v>7697.1729999999998</v>
      </c>
      <c r="C407" s="26">
        <v>45517.012000000002</v>
      </c>
      <c r="D407" s="26">
        <v>40022.564999999995</v>
      </c>
      <c r="E407" s="26">
        <v>10412.829</v>
      </c>
      <c r="F407" s="26">
        <v>24762.259000000005</v>
      </c>
      <c r="G407" s="26">
        <v>746.68936981000002</v>
      </c>
      <c r="H407" s="26">
        <v>3865.761</v>
      </c>
      <c r="I407" s="26">
        <v>24156.84</v>
      </c>
      <c r="J407" s="26">
        <v>53214.18</v>
      </c>
      <c r="K407" s="26">
        <v>103649.60000000001</v>
      </c>
      <c r="L407" s="26">
        <v>128411.8382902298</v>
      </c>
      <c r="M407" s="26">
        <v>107977.4138506998</v>
      </c>
      <c r="N407" s="26">
        <v>133340.2012205098</v>
      </c>
      <c r="O407" s="26"/>
      <c r="P407" s="26">
        <v>79032.203370790012</v>
      </c>
      <c r="Q407" s="68">
        <v>23366.952822860003</v>
      </c>
      <c r="R407" s="68">
        <v>23085.250690330005</v>
      </c>
      <c r="S407" s="68">
        <v>29044.276999999998</v>
      </c>
    </row>
    <row r="408" spans="1:19" x14ac:dyDescent="0.2">
      <c r="A408" s="5">
        <v>45322</v>
      </c>
      <c r="B408" s="26">
        <v>7530.25</v>
      </c>
      <c r="C408" s="26">
        <v>44350.687999999995</v>
      </c>
      <c r="D408" s="26">
        <v>39743.314000000006</v>
      </c>
      <c r="E408" s="26">
        <v>10897.161</v>
      </c>
      <c r="F408" s="26">
        <v>24723.541000000001</v>
      </c>
      <c r="G408" s="26">
        <v>564.48647215000005</v>
      </c>
      <c r="H408" s="26">
        <v>3867.002</v>
      </c>
      <c r="I408" s="26">
        <v>24556.33</v>
      </c>
      <c r="J408" s="26">
        <v>51880.94</v>
      </c>
      <c r="K408" s="26">
        <v>102521.4</v>
      </c>
      <c r="L408" s="26">
        <v>127244.95459695434</v>
      </c>
      <c r="M408" s="26">
        <v>106993.94015280435</v>
      </c>
      <c r="N408" s="26">
        <v>132167.50862495435</v>
      </c>
      <c r="O408" s="26"/>
      <c r="P408" s="26">
        <v>79145.575944099997</v>
      </c>
      <c r="Q408" s="68">
        <v>23427.701653280004</v>
      </c>
      <c r="R408" s="68">
        <v>23320.943433219996</v>
      </c>
      <c r="S408" s="68">
        <v>29035.192999999999</v>
      </c>
    </row>
    <row r="409" spans="1:19" x14ac:dyDescent="0.2">
      <c r="A409" s="5">
        <v>45351</v>
      </c>
      <c r="B409" s="26">
        <v>7494.1379999999999</v>
      </c>
      <c r="C409" s="26">
        <v>45873.54</v>
      </c>
      <c r="D409" s="26">
        <v>39797.131999999998</v>
      </c>
      <c r="E409" s="26">
        <v>10816.416999999999</v>
      </c>
      <c r="F409" s="26">
        <v>24713.531000000003</v>
      </c>
      <c r="G409" s="26">
        <v>621.98461881999992</v>
      </c>
      <c r="H409" s="26">
        <v>3841.2170000000001</v>
      </c>
      <c r="I409" s="26">
        <v>24997.77</v>
      </c>
      <c r="J409" s="26">
        <v>53367.68</v>
      </c>
      <c r="K409" s="26">
        <v>103981.2</v>
      </c>
      <c r="L409" s="26">
        <v>128694.75754301454</v>
      </c>
      <c r="M409" s="26">
        <v>108486.39995419454</v>
      </c>
      <c r="N409" s="26">
        <v>133707.29257301454</v>
      </c>
      <c r="O409" s="26"/>
      <c r="P409" s="26">
        <v>79141.574037110011</v>
      </c>
      <c r="Q409" s="68">
        <v>23409.743625530002</v>
      </c>
      <c r="R409" s="68">
        <v>23427.20512898</v>
      </c>
      <c r="S409" s="68">
        <v>29099.555999999997</v>
      </c>
    </row>
    <row r="410" spans="1:19" x14ac:dyDescent="0.2">
      <c r="A410" s="5">
        <v>45382</v>
      </c>
      <c r="B410" s="26">
        <v>7713.1970000000001</v>
      </c>
      <c r="C410" s="26">
        <v>44466.036999999997</v>
      </c>
      <c r="D410" s="26">
        <v>40234.661999999997</v>
      </c>
      <c r="E410" s="26">
        <v>10835.579</v>
      </c>
      <c r="F410" s="26">
        <v>25252.551999999996</v>
      </c>
      <c r="G410" s="26">
        <v>663.88279298999998</v>
      </c>
      <c r="H410" s="26">
        <v>3941.76</v>
      </c>
      <c r="I410" s="26">
        <v>25652.58</v>
      </c>
      <c r="J410" s="26">
        <v>52179.23</v>
      </c>
      <c r="K410" s="26">
        <v>103249.5</v>
      </c>
      <c r="L410" s="26">
        <v>128502.02679219053</v>
      </c>
      <c r="M410" s="26">
        <v>107638.27854182053</v>
      </c>
      <c r="N410" s="26">
        <v>133447.48833481054</v>
      </c>
      <c r="O410" s="26"/>
      <c r="P410" s="26">
        <v>79556.288378549987</v>
      </c>
      <c r="Q410" s="68">
        <v>23509.987703179999</v>
      </c>
      <c r="R410" s="68">
        <v>23578.226392770001</v>
      </c>
      <c r="S410" s="68">
        <v>29252.960999999999</v>
      </c>
    </row>
    <row r="411" spans="1:19" x14ac:dyDescent="0.2">
      <c r="A411" s="5">
        <v>45412</v>
      </c>
      <c r="B411" s="26">
        <v>7529.5959999999995</v>
      </c>
      <c r="C411" s="26">
        <v>45077.447</v>
      </c>
      <c r="D411" s="26">
        <v>40040.848999999995</v>
      </c>
      <c r="E411" s="26">
        <v>10893.528999999999</v>
      </c>
      <c r="F411" s="26">
        <v>25765.034999999996</v>
      </c>
      <c r="G411" s="26">
        <v>699.61688972999991</v>
      </c>
      <c r="H411" s="26">
        <v>4052.73</v>
      </c>
      <c r="I411" s="26">
        <v>25329.37</v>
      </c>
      <c r="J411" s="26">
        <v>52607.040000000001</v>
      </c>
      <c r="K411" s="26">
        <v>103541.4</v>
      </c>
      <c r="L411" s="26">
        <v>129306.45557445142</v>
      </c>
      <c r="M411" s="26">
        <v>107647.54769204144</v>
      </c>
      <c r="N411" s="26">
        <v>133971.59858177145</v>
      </c>
      <c r="O411" s="26"/>
      <c r="P411" s="26">
        <v>79707.805717950003</v>
      </c>
      <c r="Q411" s="68">
        <v>23593.462694369999</v>
      </c>
      <c r="R411" s="68">
        <v>23632.369740979993</v>
      </c>
      <c r="S411" s="68">
        <v>29231.956999999999</v>
      </c>
    </row>
    <row r="412" spans="1:19" x14ac:dyDescent="0.2">
      <c r="A412" s="5">
        <v>45443</v>
      </c>
      <c r="B412" s="26">
        <v>7518.4679999999998</v>
      </c>
      <c r="C412" s="26">
        <v>43554.182999999997</v>
      </c>
      <c r="D412" s="26">
        <v>40289.002999999997</v>
      </c>
      <c r="E412" s="26">
        <v>11308.77</v>
      </c>
      <c r="F412" s="26">
        <v>25651.285</v>
      </c>
      <c r="G412" s="26">
        <v>652.56642473000011</v>
      </c>
      <c r="H412" s="26">
        <v>4043.8989999999999</v>
      </c>
      <c r="I412" s="26">
        <v>24874.91</v>
      </c>
      <c r="J412" s="26">
        <v>51072.65</v>
      </c>
      <c r="K412" s="26">
        <v>102670.39999999999</v>
      </c>
      <c r="L412" s="26">
        <v>128321.70872881317</v>
      </c>
      <c r="M412" s="26">
        <v>106699.02864640317</v>
      </c>
      <c r="N412" s="26">
        <v>132900.48407113316</v>
      </c>
      <c r="O412" s="26"/>
      <c r="P412" s="26">
        <v>80451.713021700009</v>
      </c>
      <c r="Q412" s="68">
        <v>23878.227673410001</v>
      </c>
      <c r="R412" s="68">
        <v>23934.061065689999</v>
      </c>
      <c r="S412" s="68">
        <v>29440.013999999999</v>
      </c>
    </row>
    <row r="413" spans="1:19" x14ac:dyDescent="0.2">
      <c r="A413" s="5">
        <v>45473</v>
      </c>
      <c r="B413" s="26">
        <v>7470.2629999999999</v>
      </c>
      <c r="C413" s="26">
        <v>42907.875000000007</v>
      </c>
      <c r="D413" s="26">
        <v>40405.656000000003</v>
      </c>
      <c r="E413" s="26">
        <v>11244.598</v>
      </c>
      <c r="F413" s="26">
        <v>26271.224999999999</v>
      </c>
      <c r="G413" s="26">
        <v>611.70906101000003</v>
      </c>
      <c r="H413" s="26">
        <v>4139.1319999999996</v>
      </c>
      <c r="I413" s="26">
        <v>23973.360000000001</v>
      </c>
      <c r="J413" s="26">
        <v>50378.14</v>
      </c>
      <c r="K413" s="26">
        <v>102028.4</v>
      </c>
      <c r="L413" s="26">
        <v>128299.61730934144</v>
      </c>
      <c r="M413" s="26">
        <v>106008.39368780144</v>
      </c>
      <c r="N413" s="26">
        <v>132818.77174881144</v>
      </c>
      <c r="O413" s="26"/>
      <c r="P413" s="26">
        <v>80957.544933090001</v>
      </c>
      <c r="Q413" s="68">
        <v>24010.89988357</v>
      </c>
      <c r="R413" s="68">
        <v>24082.770766920003</v>
      </c>
      <c r="S413" s="68">
        <v>29659.134000000002</v>
      </c>
    </row>
    <row r="414" spans="1:19" x14ac:dyDescent="0.2">
      <c r="A414" s="5">
        <v>45504</v>
      </c>
      <c r="B414" s="26">
        <v>7337.3990000000003</v>
      </c>
      <c r="C414" s="26">
        <v>41478.360999999997</v>
      </c>
      <c r="D414" s="26">
        <v>40189.255005999999</v>
      </c>
      <c r="E414" s="26">
        <v>11791.525000000001</v>
      </c>
      <c r="F414" s="26">
        <v>26586.868000000002</v>
      </c>
      <c r="G414" s="26">
        <v>574.70610498999997</v>
      </c>
      <c r="H414" s="26">
        <v>4156.3999999999996</v>
      </c>
      <c r="I414" s="26">
        <v>22982.68</v>
      </c>
      <c r="J414" s="26">
        <v>48815.76</v>
      </c>
      <c r="K414" s="26">
        <v>100796.5</v>
      </c>
      <c r="L414" s="26">
        <v>127383.40789510294</v>
      </c>
      <c r="M414" s="26">
        <v>104606.52847141292</v>
      </c>
      <c r="N414" s="26">
        <v>131717.74057640292</v>
      </c>
      <c r="O414" s="26"/>
      <c r="P414" s="26">
        <v>81943.598701099996</v>
      </c>
      <c r="Q414" s="68">
        <v>24854.904351779998</v>
      </c>
      <c r="R414" s="68">
        <v>24163.886793720001</v>
      </c>
      <c r="S414" s="68">
        <v>29777.481199999998</v>
      </c>
    </row>
    <row r="415" spans="1:19" x14ac:dyDescent="0.2">
      <c r="A415" s="5">
        <v>45535</v>
      </c>
      <c r="B415" s="26">
        <v>7338.3680000000004</v>
      </c>
      <c r="C415" s="26">
        <v>42143.378000000004</v>
      </c>
      <c r="D415" s="26">
        <v>40371.568000000007</v>
      </c>
      <c r="E415" s="26">
        <v>12141.534000000001</v>
      </c>
      <c r="F415" s="26">
        <v>26304.407999999999</v>
      </c>
      <c r="G415" s="26">
        <v>597.42070577999993</v>
      </c>
      <c r="H415" s="26">
        <v>4145.3239999999996</v>
      </c>
      <c r="I415" s="26">
        <v>23038.28</v>
      </c>
      <c r="J415" s="26">
        <v>49481.75</v>
      </c>
      <c r="K415" s="26">
        <v>101994.9</v>
      </c>
      <c r="L415" s="26">
        <v>128299.25569597627</v>
      </c>
      <c r="M415" s="26">
        <v>105848.24469597627</v>
      </c>
      <c r="N415" s="26">
        <v>132661.37840175629</v>
      </c>
      <c r="O415" s="26"/>
      <c r="P415" s="26">
        <v>82464.65468789998</v>
      </c>
      <c r="Q415" s="68">
        <v>24787.474705619999</v>
      </c>
      <c r="R415" s="68">
        <v>24450.31441553</v>
      </c>
      <c r="S415" s="68">
        <v>30061.289000000001</v>
      </c>
    </row>
    <row r="416" spans="1:19" x14ac:dyDescent="0.2">
      <c r="A416" s="5">
        <v>45565</v>
      </c>
      <c r="B416" s="26">
        <v>7380.9560000000001</v>
      </c>
      <c r="C416" s="26">
        <v>42658.460999999996</v>
      </c>
      <c r="D416" s="26">
        <v>40042.32</v>
      </c>
      <c r="E416" s="26">
        <v>12390.043000000001</v>
      </c>
      <c r="F416" s="26">
        <v>27213.406999999999</v>
      </c>
      <c r="G416" s="26">
        <v>577.9970807499999</v>
      </c>
      <c r="H416" s="26">
        <v>4318.4679999999998</v>
      </c>
      <c r="I416" s="26">
        <v>22927.64</v>
      </c>
      <c r="J416" s="26">
        <v>50039.42</v>
      </c>
      <c r="K416" s="26">
        <v>102471.8</v>
      </c>
      <c r="L416" s="26">
        <v>129685.18640896608</v>
      </c>
      <c r="M416" s="26">
        <v>106309.64068196608</v>
      </c>
      <c r="N416" s="26">
        <v>134034.62076271608</v>
      </c>
      <c r="O416" s="26"/>
      <c r="P416" s="26">
        <v>82962.048672380013</v>
      </c>
      <c r="Q416" s="68">
        <v>25109.011146020002</v>
      </c>
      <c r="R416" s="68">
        <v>24515.699544719995</v>
      </c>
      <c r="S416" s="68">
        <v>30114.285</v>
      </c>
    </row>
    <row r="417" spans="1:19" x14ac:dyDescent="0.2">
      <c r="A417" s="5">
        <v>45596</v>
      </c>
      <c r="B417" s="26">
        <v>7303.7860000000001</v>
      </c>
      <c r="C417" s="26">
        <v>41845.402999999998</v>
      </c>
      <c r="D417" s="26">
        <v>40615.264999999999</v>
      </c>
      <c r="E417" s="26">
        <v>12137.645</v>
      </c>
      <c r="F417" s="26">
        <v>27206.388000000003</v>
      </c>
      <c r="G417" s="26">
        <v>575.22980982999991</v>
      </c>
      <c r="H417" s="26">
        <v>4321.1350000000002</v>
      </c>
      <c r="I417" s="26">
        <v>23014.16</v>
      </c>
      <c r="J417" s="26">
        <v>49149.19</v>
      </c>
      <c r="K417" s="26">
        <v>101902.1</v>
      </c>
      <c r="L417" s="26">
        <v>129108.48691700364</v>
      </c>
      <c r="M417" s="26">
        <v>105733.09208500363</v>
      </c>
      <c r="N417" s="26">
        <v>133452.65689483361</v>
      </c>
      <c r="O417" s="26"/>
      <c r="P417" s="26">
        <v>83675.828050360011</v>
      </c>
      <c r="Q417" s="68">
        <v>25218.875944580002</v>
      </c>
      <c r="R417" s="68">
        <v>24942.821394280003</v>
      </c>
      <c r="S417" s="68">
        <v>30291.815999999999</v>
      </c>
    </row>
    <row r="418" spans="1:19" x14ac:dyDescent="0.2">
      <c r="A418" s="5">
        <v>45626</v>
      </c>
      <c r="B418" s="26">
        <v>7410.5649999999996</v>
      </c>
      <c r="C418" s="26">
        <v>42690.791000000005</v>
      </c>
      <c r="D418" s="26">
        <v>40472.978000000003</v>
      </c>
      <c r="E418" s="26">
        <v>11930.622000000001</v>
      </c>
      <c r="F418" s="26">
        <v>26574.039000000004</v>
      </c>
      <c r="G418" s="26">
        <v>613.60965632</v>
      </c>
      <c r="H418" s="26">
        <v>4219.6310000000003</v>
      </c>
      <c r="I418" s="26">
        <v>23357.65</v>
      </c>
      <c r="J418" s="26">
        <v>50101.36</v>
      </c>
      <c r="K418" s="26">
        <v>102505</v>
      </c>
      <c r="L418" s="26">
        <v>129078.99527559664</v>
      </c>
      <c r="M418" s="26">
        <v>106444.73627559663</v>
      </c>
      <c r="N418" s="26">
        <v>133549.97393191667</v>
      </c>
      <c r="O418" s="26"/>
      <c r="P418" s="26">
        <v>84736.534797050015</v>
      </c>
      <c r="Q418" s="68">
        <v>25405.635877699999</v>
      </c>
      <c r="R418" s="68">
        <v>25505.649801020001</v>
      </c>
      <c r="S418" s="68">
        <v>30636.43</v>
      </c>
    </row>
    <row r="419" spans="1:19" x14ac:dyDescent="0.2">
      <c r="A419" s="5">
        <v>45657</v>
      </c>
      <c r="B419" s="26">
        <v>7512.8440000000001</v>
      </c>
      <c r="C419" s="26">
        <v>43248.330999999998</v>
      </c>
      <c r="D419" s="26">
        <v>40099.648000000001</v>
      </c>
      <c r="E419" s="26">
        <v>12111.316000000001</v>
      </c>
      <c r="F419" s="26">
        <v>26830.932999999997</v>
      </c>
      <c r="G419" s="26">
        <v>615.88106958999992</v>
      </c>
      <c r="H419" s="26">
        <v>4224.1310000000003</v>
      </c>
      <c r="I419" s="26">
        <v>22269.65</v>
      </c>
      <c r="J419" s="26">
        <v>50761.18</v>
      </c>
      <c r="K419" s="26">
        <v>102972.1</v>
      </c>
      <c r="L419" s="26">
        <v>129803.07158056641</v>
      </c>
      <c r="M419" s="26">
        <v>106847.95258056642</v>
      </c>
      <c r="N419" s="26">
        <v>134224.8356501564</v>
      </c>
      <c r="O419" s="26"/>
      <c r="P419" s="26">
        <v>85377.153439440008</v>
      </c>
      <c r="Q419" s="68">
        <v>25452.024580220001</v>
      </c>
      <c r="R419" s="68">
        <v>25876.570696860002</v>
      </c>
      <c r="S419" s="68">
        <v>30861.342000000001</v>
      </c>
    </row>
    <row r="420" spans="1:19" x14ac:dyDescent="0.2">
      <c r="A420" s="5">
        <v>45688</v>
      </c>
      <c r="B420" s="26">
        <v>7303.6670000000004</v>
      </c>
      <c r="C420" s="26">
        <v>44011.538937999998</v>
      </c>
      <c r="D420" s="26">
        <v>40072.857000000004</v>
      </c>
      <c r="E420" s="26">
        <v>12524.481000000002</v>
      </c>
      <c r="F420" s="26">
        <v>26104.936000000002</v>
      </c>
      <c r="G420" s="26">
        <v>571.66340130999993</v>
      </c>
      <c r="H420" s="26">
        <v>4125.4719999999998</v>
      </c>
      <c r="I420" s="26">
        <v>22310.639999999999</v>
      </c>
      <c r="J420" s="26">
        <v>51315.21</v>
      </c>
      <c r="K420" s="26">
        <v>103912.5</v>
      </c>
      <c r="L420" s="26">
        <v>130017.47992254286</v>
      </c>
      <c r="M420" s="26">
        <v>107820.02592254286</v>
      </c>
      <c r="N420" s="26">
        <v>134434.93032385287</v>
      </c>
      <c r="O420" s="26"/>
      <c r="P420" s="26">
        <v>85787.325638730006</v>
      </c>
      <c r="Q420" s="68">
        <v>25711.412156020004</v>
      </c>
      <c r="R420" s="68">
        <v>26033.40455883</v>
      </c>
      <c r="S420" s="68">
        <v>30891.427</v>
      </c>
    </row>
    <row r="421" spans="1:19" x14ac:dyDescent="0.2">
      <c r="A421" s="5">
        <v>45716</v>
      </c>
      <c r="B421" s="26">
        <v>7413.1270000000004</v>
      </c>
      <c r="C421" s="26">
        <v>43403.189999999995</v>
      </c>
      <c r="D421" s="26">
        <v>40330.445999999996</v>
      </c>
      <c r="E421" s="26">
        <v>12796.298000000001</v>
      </c>
      <c r="F421" s="26">
        <v>27952.697</v>
      </c>
      <c r="G421" s="26">
        <v>631.12542440999994</v>
      </c>
      <c r="H421" s="26">
        <v>4331.6260000000002</v>
      </c>
      <c r="I421" s="26">
        <v>23923.439999999999</v>
      </c>
      <c r="J421" s="26">
        <v>50816.32</v>
      </c>
      <c r="K421" s="26">
        <v>103943.1</v>
      </c>
      <c r="L421" s="26">
        <v>131895.75817192078</v>
      </c>
      <c r="M421" s="26">
        <v>107832.10817192076</v>
      </c>
      <c r="N421" s="26">
        <v>136354.65959633075</v>
      </c>
      <c r="O421" s="26"/>
      <c r="P421" s="26">
        <v>85853.339876359998</v>
      </c>
      <c r="Q421" s="68">
        <v>25583.794054450002</v>
      </c>
      <c r="R421" s="68">
        <v>26104.22027396</v>
      </c>
      <c r="S421" s="68">
        <v>31009.936000000002</v>
      </c>
    </row>
    <row r="422" spans="1:19" x14ac:dyDescent="0.2">
      <c r="A422" s="5">
        <v>45747</v>
      </c>
      <c r="B422" s="26">
        <v>7543.74</v>
      </c>
      <c r="C422" s="26">
        <v>42657.902000000002</v>
      </c>
      <c r="D422" s="26">
        <v>40367.154999999999</v>
      </c>
      <c r="E422" s="26">
        <v>12671.889000000001</v>
      </c>
      <c r="F422" s="26">
        <v>27302.798000000003</v>
      </c>
      <c r="G422" s="26">
        <v>598.82910248999997</v>
      </c>
      <c r="H422" s="26">
        <v>4233.7169999999996</v>
      </c>
      <c r="I422" s="26">
        <v>24718.52</v>
      </c>
      <c r="J422" s="26">
        <v>50201.64</v>
      </c>
      <c r="K422" s="26">
        <v>103240.7</v>
      </c>
      <c r="L422" s="26">
        <v>130543.48412763214</v>
      </c>
      <c r="M422" s="26">
        <v>107161.55369012213</v>
      </c>
      <c r="N422" s="26">
        <v>135013.73479261214</v>
      </c>
      <c r="O422" s="26"/>
      <c r="P422" s="26">
        <v>86541.141446730006</v>
      </c>
      <c r="Q422" s="68">
        <v>26037.756050400007</v>
      </c>
      <c r="R422" s="68">
        <v>26159.255033860001</v>
      </c>
      <c r="S422" s="68">
        <v>31191.714</v>
      </c>
    </row>
    <row r="423" spans="1:19" x14ac:dyDescent="0.2">
      <c r="A423" s="5">
        <v>45777</v>
      </c>
      <c r="B423" s="26">
        <v>7608.4309999999996</v>
      </c>
      <c r="C423" s="26">
        <v>44012.048999999992</v>
      </c>
      <c r="D423" s="26">
        <v>40539.613000000005</v>
      </c>
      <c r="E423" s="26">
        <v>12629.092999999999</v>
      </c>
      <c r="F423" s="26">
        <v>26943.952999999998</v>
      </c>
      <c r="G423" s="26">
        <v>558.65914472999998</v>
      </c>
      <c r="H423" s="26">
        <v>4197.5619999999999</v>
      </c>
      <c r="I423" s="26">
        <v>24000.65</v>
      </c>
      <c r="J423" s="26">
        <v>51620.480000000003</v>
      </c>
      <c r="K423" s="26">
        <v>104789.2</v>
      </c>
      <c r="L423" s="26">
        <v>131733.13887893676</v>
      </c>
      <c r="M423" s="26">
        <v>108725.43429918675</v>
      </c>
      <c r="N423" s="26">
        <v>136227.72044391674</v>
      </c>
      <c r="O423" s="26"/>
      <c r="P423" s="26">
        <v>86921.452280090001</v>
      </c>
      <c r="Q423" s="68">
        <v>26290.996465420001</v>
      </c>
      <c r="R423" s="68">
        <v>26194.921359500004</v>
      </c>
      <c r="S423" s="68">
        <v>31257.411</v>
      </c>
    </row>
    <row r="424" spans="1:19" x14ac:dyDescent="0.2">
      <c r="A424" s="5">
        <v>45808</v>
      </c>
      <c r="B424" s="26">
        <v>7563.9</v>
      </c>
      <c r="C424" s="26">
        <v>43239.265000000007</v>
      </c>
      <c r="D424" s="26">
        <v>40759.574000000001</v>
      </c>
      <c r="E424" s="26">
        <v>12623.016</v>
      </c>
      <c r="F424" s="26">
        <v>27096.202999999998</v>
      </c>
      <c r="G424" s="26">
        <v>548.92410734999987</v>
      </c>
      <c r="H424" s="26">
        <v>4185.232</v>
      </c>
      <c r="I424" s="26">
        <v>22876.22</v>
      </c>
      <c r="J424" s="26">
        <v>50803.16</v>
      </c>
      <c r="K424" s="26">
        <v>104185.8</v>
      </c>
      <c r="L424" s="26">
        <v>131281.95765885926</v>
      </c>
      <c r="M424" s="26">
        <v>108282.04413148925</v>
      </c>
      <c r="N424" s="26">
        <v>135926.84523883925</v>
      </c>
      <c r="O424" s="26"/>
      <c r="P424" s="26">
        <v>87838.417687470006</v>
      </c>
      <c r="Q424" s="68">
        <v>26827.543405659999</v>
      </c>
      <c r="R424" s="68">
        <v>26436.009396130001</v>
      </c>
      <c r="S424" s="68">
        <v>31407.855</v>
      </c>
    </row>
    <row r="425" spans="1:19" x14ac:dyDescent="0.2">
      <c r="A425" s="5">
        <v>45838</v>
      </c>
      <c r="B425" s="26">
        <v>7545.9660000000003</v>
      </c>
      <c r="C425" s="26">
        <v>43074.465000000004</v>
      </c>
      <c r="D425" s="26">
        <v>40567.345999999998</v>
      </c>
      <c r="E425" s="26">
        <v>12601.705</v>
      </c>
      <c r="F425" s="26">
        <v>28894.85</v>
      </c>
      <c r="G425" s="26">
        <v>596.41392783999993</v>
      </c>
      <c r="H425" s="26">
        <v>4492.2820000000002</v>
      </c>
      <c r="I425" s="26">
        <v>21536.747228366854</v>
      </c>
      <c r="J425" s="26">
        <v>50620.430978366858</v>
      </c>
      <c r="K425" s="26">
        <v>103789.48197836686</v>
      </c>
      <c r="L425" s="26">
        <v>132684.33197836686</v>
      </c>
      <c r="M425" s="26">
        <v>107905.73203413686</v>
      </c>
      <c r="N425" s="26">
        <v>137396.66996197688</v>
      </c>
      <c r="O425" s="26"/>
      <c r="P425" s="26">
        <v>87940.646250549995</v>
      </c>
      <c r="Q425" s="68">
        <v>26844.585834779995</v>
      </c>
      <c r="R425" s="68">
        <v>26420.69759467</v>
      </c>
      <c r="S425" s="68">
        <v>31481.093000000001</v>
      </c>
    </row>
    <row r="426" spans="1:19" x14ac:dyDescent="0.2">
      <c r="A426" s="5">
        <v>45869</v>
      </c>
      <c r="B426" s="26">
        <v>7344.5823742752073</v>
      </c>
      <c r="C426" s="26">
        <v>42379.543000000005</v>
      </c>
      <c r="D426" s="26">
        <v>40693.647999999994</v>
      </c>
      <c r="E426" s="26">
        <v>13101.241999999998</v>
      </c>
      <c r="F426" s="26">
        <v>28122.818000000003</v>
      </c>
      <c r="G426" s="26">
        <v>595.93291879999992</v>
      </c>
      <c r="H426" s="26">
        <v>4373.4089999999997</v>
      </c>
      <c r="I426" s="26">
        <v>21867.536475837707</v>
      </c>
      <c r="J426" s="26">
        <v>49724.125374275216</v>
      </c>
      <c r="K426" s="26">
        <v>103519.01537427522</v>
      </c>
      <c r="L426" s="26">
        <v>131641.83337427521</v>
      </c>
      <c r="M426" s="26">
        <v>107769.55301845522</v>
      </c>
      <c r="N426" s="26">
        <v>136487.97793725523</v>
      </c>
      <c r="O426" s="26"/>
      <c r="P426" s="26">
        <v>88285.178341709994</v>
      </c>
      <c r="Q426" s="68">
        <v>26858.67548002</v>
      </c>
      <c r="R426" s="68">
        <v>26551.640177570003</v>
      </c>
      <c r="S426" s="68">
        <v>31665.814999999999</v>
      </c>
    </row>
    <row r="427" spans="1:19" x14ac:dyDescent="0.2">
      <c r="A427" s="5">
        <v>45900</v>
      </c>
      <c r="B427" s="26">
        <v>7342.4061653900144</v>
      </c>
      <c r="C427" s="26">
        <v>42944.444000000003</v>
      </c>
      <c r="D427" s="26">
        <v>40686.531000000003</v>
      </c>
      <c r="E427" s="26">
        <v>13172.986999999999</v>
      </c>
      <c r="F427" s="26">
        <v>28113.25</v>
      </c>
      <c r="G427" s="26">
        <v>648.76361799999995</v>
      </c>
      <c r="H427" s="26">
        <v>4307.1400000000003</v>
      </c>
      <c r="I427" s="26">
        <v>20704.558509140013</v>
      </c>
      <c r="J427" s="26">
        <v>50286.850165390017</v>
      </c>
      <c r="K427" s="26">
        <v>104146.36816539001</v>
      </c>
      <c r="L427" s="26">
        <v>132259.61816539001</v>
      </c>
      <c r="M427" s="26">
        <v>108414.82594237001</v>
      </c>
      <c r="N427" s="26">
        <v>137176.50756037</v>
      </c>
      <c r="O427" s="26"/>
      <c r="P427" s="26">
        <v>88713.709613690007</v>
      </c>
      <c r="Q427" s="68">
        <v>26993.454712530001</v>
      </c>
      <c r="R427" s="68">
        <v>26744.742767340002</v>
      </c>
      <c r="S427" s="68">
        <v>31785.051000000003</v>
      </c>
    </row>
    <row r="428" spans="1:19" x14ac:dyDescent="0.2">
      <c r="A428" s="5">
        <v>45930</v>
      </c>
      <c r="B428" s="26">
        <v>7337.4938037872316</v>
      </c>
      <c r="C428" s="26">
        <v>41943.137000000002</v>
      </c>
      <c r="D428" s="26">
        <v>40463.583000000006</v>
      </c>
      <c r="E428" s="26">
        <v>13718.449999999999</v>
      </c>
      <c r="F428" s="26">
        <v>29424.754000000001</v>
      </c>
      <c r="G428" s="26">
        <v>632.779</v>
      </c>
      <c r="H428" s="26">
        <v>4479.1750000000002</v>
      </c>
      <c r="I428" s="26">
        <v>19996.163725662231</v>
      </c>
      <c r="J428" s="26">
        <v>49280.630803787237</v>
      </c>
      <c r="K428" s="26">
        <v>103462.66380378725</v>
      </c>
      <c r="L428" s="26">
        <v>132887.41780378725</v>
      </c>
      <c r="M428" s="26">
        <v>107571.56580378725</v>
      </c>
      <c r="N428" s="26">
        <v>137628.76580378725</v>
      </c>
      <c r="O428" s="26"/>
      <c r="P428" s="26">
        <v>88832.602000000014</v>
      </c>
      <c r="Q428" s="68">
        <v>27140.679000000004</v>
      </c>
      <c r="R428" s="68">
        <v>26801.361000000004</v>
      </c>
      <c r="S428" s="68">
        <v>31796.538</v>
      </c>
    </row>
    <row r="429" spans="1:19" x14ac:dyDescent="0.2">
      <c r="A429" s="5">
        <v>45961</v>
      </c>
      <c r="B429" s="65">
        <v>7426.5886795997621</v>
      </c>
      <c r="C429" s="120">
        <v>41379.523000000001</v>
      </c>
      <c r="D429" s="120">
        <v>40514.048000000003</v>
      </c>
      <c r="E429" s="120">
        <v>13804.016000000001</v>
      </c>
      <c r="F429" s="120">
        <v>28952.02</v>
      </c>
      <c r="G429" s="120">
        <v>634.51799999999992</v>
      </c>
      <c r="H429" s="120">
        <v>4429.4960000000001</v>
      </c>
      <c r="I429" s="120">
        <v>21246.168757724761</v>
      </c>
      <c r="J429" s="65">
        <v>48806.111679599766</v>
      </c>
      <c r="K429" s="65">
        <v>103124.17567959978</v>
      </c>
      <c r="L429" s="26">
        <v>132076.19567959977</v>
      </c>
      <c r="M429" s="26">
        <v>107053.99967959977</v>
      </c>
      <c r="N429" s="26">
        <v>136640.20567959978</v>
      </c>
      <c r="O429" s="26"/>
      <c r="P429" s="120">
        <v>88927.846999999994</v>
      </c>
      <c r="Q429" s="210">
        <v>26890.794000000002</v>
      </c>
      <c r="R429" s="210">
        <v>26944.637999999999</v>
      </c>
      <c r="S429" s="210">
        <v>32050.431999999997</v>
      </c>
    </row>
    <row r="430" spans="1:19" x14ac:dyDescent="0.2">
      <c r="A430" s="5">
        <v>45991</v>
      </c>
      <c r="B430" s="65">
        <v>7638.5889183082581</v>
      </c>
      <c r="C430" s="120">
        <v>41155.548999999999</v>
      </c>
      <c r="D430" s="120">
        <v>40665.637000000002</v>
      </c>
      <c r="E430" s="120">
        <v>13673.581</v>
      </c>
      <c r="F430" s="120">
        <v>28918.036999999997</v>
      </c>
      <c r="G430" s="120">
        <v>636.38800000000003</v>
      </c>
      <c r="H430" s="120">
        <v>4437.973</v>
      </c>
      <c r="I430" s="120">
        <v>22465.516652683258</v>
      </c>
      <c r="J430" s="65">
        <v>48794.137918308261</v>
      </c>
      <c r="K430" s="65">
        <v>103133.35591830827</v>
      </c>
      <c r="L430" s="26">
        <v>132051.39291830827</v>
      </c>
      <c r="M430" s="26">
        <v>107180.51091830827</v>
      </c>
      <c r="N430" s="26">
        <v>136734.60391830828</v>
      </c>
      <c r="P430" s="120">
        <v>89621.777000000002</v>
      </c>
      <c r="Q430" s="210">
        <v>26948.156000000003</v>
      </c>
      <c r="R430" s="210">
        <v>27289.038</v>
      </c>
      <c r="S430" s="210">
        <v>32265.753999999997</v>
      </c>
    </row>
    <row r="431" spans="1:19" x14ac:dyDescent="0.2">
      <c r="A431" s="5">
        <v>46022</v>
      </c>
      <c r="B431" s="65">
        <v>7725.9224446716307</v>
      </c>
      <c r="C431" s="120">
        <v>42770.503000000004</v>
      </c>
      <c r="D431" s="120">
        <v>40263.470999999998</v>
      </c>
      <c r="E431" s="120">
        <v>14079.759</v>
      </c>
      <c r="F431" s="120">
        <v>28786.983000000004</v>
      </c>
      <c r="G431" s="120">
        <v>642.72</v>
      </c>
      <c r="H431" s="120">
        <v>4353.808</v>
      </c>
      <c r="I431" s="120">
        <v>21724.122639984133</v>
      </c>
      <c r="J431" s="65">
        <v>50496.425444671637</v>
      </c>
      <c r="K431" s="65">
        <v>104839.65544467165</v>
      </c>
      <c r="L431" s="26">
        <v>133626.63844467164</v>
      </c>
      <c r="M431" s="26">
        <v>108880.05844467164</v>
      </c>
      <c r="N431" s="26">
        <v>138309.42744467163</v>
      </c>
      <c r="P431" s="120">
        <v>89944.552250000008</v>
      </c>
      <c r="Q431" s="210">
        <v>26925.506000000001</v>
      </c>
      <c r="R431" s="210">
        <v>27478.226999999999</v>
      </c>
      <c r="S431" s="210">
        <v>32325.365999999998</v>
      </c>
    </row>
    <row r="432" spans="1:19" x14ac:dyDescent="0.2">
      <c r="A432" s="5">
        <v>46053</v>
      </c>
      <c r="B432" s="65">
        <v>7713.7555877914428</v>
      </c>
      <c r="C432" s="120">
        <v>41693.360999999997</v>
      </c>
      <c r="D432" s="120">
        <v>40366.557999999997</v>
      </c>
      <c r="E432" s="120">
        <v>13879.536</v>
      </c>
      <c r="F432" s="120">
        <v>28355.178</v>
      </c>
      <c r="G432" s="120">
        <v>641.76300000000003</v>
      </c>
      <c r="H432" s="120">
        <v>4353.6930000000002</v>
      </c>
      <c r="I432" s="120">
        <v>21897.443087791442</v>
      </c>
      <c r="J432" s="65">
        <v>49407.116587791439</v>
      </c>
      <c r="K432" s="65">
        <v>103653.21058779143</v>
      </c>
      <c r="L432" s="26">
        <v>132008.38858779141</v>
      </c>
      <c r="M432" s="26">
        <v>107708.44558779143</v>
      </c>
      <c r="N432" s="26">
        <v>136705.05558779143</v>
      </c>
      <c r="P432" s="120">
        <v>90403.883000000002</v>
      </c>
      <c r="Q432" s="210">
        <v>27187.411</v>
      </c>
      <c r="R432" s="210">
        <v>27558.914999999994</v>
      </c>
      <c r="S432" s="210">
        <v>32507.597000000002</v>
      </c>
    </row>
    <row r="433" spans="12:14" x14ac:dyDescent="0.2">
      <c r="L433" s="26"/>
      <c r="M433" s="26"/>
      <c r="N433" s="26"/>
    </row>
  </sheetData>
  <mergeCells count="19">
    <mergeCell ref="B1:S1"/>
    <mergeCell ref="Q10:S10"/>
    <mergeCell ref="P9:S9"/>
    <mergeCell ref="F10:G10"/>
    <mergeCell ref="B10:B11"/>
    <mergeCell ref="C10:C11"/>
    <mergeCell ref="D10:D11"/>
    <mergeCell ref="E10:E11"/>
    <mergeCell ref="M10:M11"/>
    <mergeCell ref="N10:N11"/>
    <mergeCell ref="O10:O11"/>
    <mergeCell ref="P10:P11"/>
    <mergeCell ref="L10:L11"/>
    <mergeCell ref="A9:A11"/>
    <mergeCell ref="H10:H11"/>
    <mergeCell ref="I10:I11"/>
    <mergeCell ref="J10:J11"/>
    <mergeCell ref="K10:K11"/>
    <mergeCell ref="B9:N9"/>
  </mergeCell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M424"/>
  <sheetViews>
    <sheetView zoomScale="90" zoomScaleNormal="90" workbookViewId="0">
      <pane xSplit="1" ySplit="9" topLeftCell="B43" activePane="bottomRight" state="frozen"/>
      <selection activeCell="B1" sqref="B1:Z1"/>
      <selection pane="topRight" activeCell="B1" sqref="B1:Z1"/>
      <selection pane="bottomLeft" activeCell="B1" sqref="B1:Z1"/>
      <selection pane="bottomRight" activeCell="J39" sqref="J39:M39"/>
    </sheetView>
  </sheetViews>
  <sheetFormatPr defaultColWidth="14.6640625" defaultRowHeight="10.199999999999999" x14ac:dyDescent="0.2"/>
  <cols>
    <col min="1" max="1" width="16" style="53" customWidth="1"/>
    <col min="2" max="16384" width="14.6640625" style="1"/>
  </cols>
  <sheetData>
    <row r="1" spans="1:13" ht="70.5" customHeight="1" x14ac:dyDescent="0.2">
      <c r="B1" s="289" t="s">
        <v>611</v>
      </c>
      <c r="C1" s="289"/>
      <c r="D1" s="289"/>
      <c r="E1" s="289"/>
      <c r="F1" s="289"/>
      <c r="G1" s="289"/>
      <c r="H1" s="289"/>
      <c r="I1" s="289"/>
      <c r="J1" s="289"/>
      <c r="K1" s="289"/>
      <c r="L1" s="289"/>
      <c r="M1" s="289"/>
    </row>
    <row r="2" spans="1:13" x14ac:dyDescent="0.2">
      <c r="A2" s="54" t="s">
        <v>0</v>
      </c>
      <c r="B2" s="29" t="s">
        <v>68</v>
      </c>
      <c r="C2" s="29" t="s">
        <v>68</v>
      </c>
      <c r="D2" s="29" t="s">
        <v>68</v>
      </c>
      <c r="E2" s="29" t="s">
        <v>68</v>
      </c>
      <c r="F2" s="29" t="s">
        <v>68</v>
      </c>
      <c r="G2" s="29" t="s">
        <v>68</v>
      </c>
      <c r="H2" s="29" t="s">
        <v>68</v>
      </c>
      <c r="I2" s="29" t="s">
        <v>68</v>
      </c>
      <c r="J2" s="29" t="s">
        <v>68</v>
      </c>
      <c r="K2" s="29" t="s">
        <v>68</v>
      </c>
      <c r="L2" s="29" t="s">
        <v>68</v>
      </c>
      <c r="M2" s="29" t="s">
        <v>68</v>
      </c>
    </row>
    <row r="3" spans="1:13" x14ac:dyDescent="0.2">
      <c r="A3" s="54" t="s">
        <v>1</v>
      </c>
      <c r="B3" s="29" t="s">
        <v>268</v>
      </c>
      <c r="C3" s="29" t="s">
        <v>268</v>
      </c>
      <c r="D3" s="29" t="s">
        <v>268</v>
      </c>
      <c r="E3" s="29" t="s">
        <v>268</v>
      </c>
      <c r="F3" s="29" t="s">
        <v>268</v>
      </c>
      <c r="G3" s="29" t="s">
        <v>268</v>
      </c>
      <c r="H3" s="29" t="s">
        <v>268</v>
      </c>
      <c r="I3" s="29" t="s">
        <v>268</v>
      </c>
      <c r="J3" s="29" t="s">
        <v>268</v>
      </c>
      <c r="K3" s="29" t="s">
        <v>268</v>
      </c>
      <c r="L3" s="29" t="s">
        <v>268</v>
      </c>
      <c r="M3" s="29" t="s">
        <v>268</v>
      </c>
    </row>
    <row r="4" spans="1:13" s="22" customFormat="1" ht="40.5" customHeight="1" x14ac:dyDescent="0.2">
      <c r="A4" s="55" t="s">
        <v>59</v>
      </c>
      <c r="B4" s="31" t="s">
        <v>60</v>
      </c>
      <c r="C4" s="31" t="s">
        <v>60</v>
      </c>
      <c r="D4" s="31" t="s">
        <v>60</v>
      </c>
      <c r="E4" s="31" t="s">
        <v>60</v>
      </c>
      <c r="F4" s="31" t="s">
        <v>60</v>
      </c>
      <c r="G4" s="31" t="s">
        <v>60</v>
      </c>
      <c r="H4" s="31" t="s">
        <v>60</v>
      </c>
      <c r="I4" s="31" t="s">
        <v>60</v>
      </c>
      <c r="J4" s="31" t="s">
        <v>60</v>
      </c>
      <c r="K4" s="31" t="s">
        <v>60</v>
      </c>
      <c r="L4" s="31" t="s">
        <v>60</v>
      </c>
      <c r="M4" s="31" t="s">
        <v>60</v>
      </c>
    </row>
    <row r="5" spans="1:13" s="22" customFormat="1" x14ac:dyDescent="0.2">
      <c r="A5" s="54" t="s">
        <v>2</v>
      </c>
      <c r="B5" s="56">
        <f>INDEX($A$10:$A$1000, MATCH(TRUE, INDEX(ISNUMBER(B10:B1000), 0), 0))</f>
        <v>33603</v>
      </c>
      <c r="C5" s="56">
        <f t="shared" ref="C5:M5" si="0">INDEX($A$10:$A$1000, MATCH(TRUE, INDEX(ISNUMBER(C10:C1000), 0), 0))</f>
        <v>33603</v>
      </c>
      <c r="D5" s="56">
        <f t="shared" si="0"/>
        <v>33603</v>
      </c>
      <c r="E5" s="56">
        <f>INDEX($A$10:$A$1000, MATCH(TRUE, INDEX(ISNUMBER(E10:E1000), 0), 0))</f>
        <v>33603</v>
      </c>
      <c r="F5" s="56">
        <f t="shared" si="0"/>
        <v>33603</v>
      </c>
      <c r="G5" s="56">
        <f t="shared" si="0"/>
        <v>33603</v>
      </c>
      <c r="H5" s="56">
        <f>INDEX($A$10:$A$1000, MATCH(TRUE, INDEX(ISNUMBER(H10:H1000), 0), 0))</f>
        <v>33603</v>
      </c>
      <c r="I5" s="56">
        <f t="shared" si="0"/>
        <v>39082</v>
      </c>
      <c r="J5" s="56">
        <f t="shared" si="0"/>
        <v>33603</v>
      </c>
      <c r="K5" s="56">
        <f t="shared" si="0"/>
        <v>33603</v>
      </c>
      <c r="L5" s="56">
        <f t="shared" si="0"/>
        <v>33603</v>
      </c>
      <c r="M5" s="56">
        <f t="shared" si="0"/>
        <v>33603</v>
      </c>
    </row>
    <row r="6" spans="1:13" s="22" customFormat="1" x14ac:dyDescent="0.2">
      <c r="A6" s="54" t="s">
        <v>3</v>
      </c>
      <c r="B6" s="33">
        <f>LOOKUP(2,1/(ISNUMBER(B10:B1000)), $A$10:$A$1000)</f>
        <v>45658</v>
      </c>
      <c r="C6" s="33">
        <f t="shared" ref="C6:M6" si="1">LOOKUP(2,1/(ISNUMBER(C10:C1000)), $A$10:$A$1000)</f>
        <v>45658</v>
      </c>
      <c r="D6" s="33">
        <f t="shared" si="1"/>
        <v>45658</v>
      </c>
      <c r="E6" s="33">
        <f>LOOKUP(2,1/(ISNUMBER(E10:E1000)), $A$10:$A$1000)</f>
        <v>45658</v>
      </c>
      <c r="F6" s="33">
        <f t="shared" si="1"/>
        <v>45658</v>
      </c>
      <c r="G6" s="33">
        <f t="shared" si="1"/>
        <v>45658</v>
      </c>
      <c r="H6" s="33">
        <f>LOOKUP(2,1/(ISNUMBER(H10:H1000)), $A$10:$A$1000)</f>
        <v>45658</v>
      </c>
      <c r="I6" s="56">
        <f t="shared" si="1"/>
        <v>45658</v>
      </c>
      <c r="J6" s="33">
        <f t="shared" si="1"/>
        <v>45658</v>
      </c>
      <c r="K6" s="33">
        <f t="shared" si="1"/>
        <v>45658</v>
      </c>
      <c r="L6" s="33">
        <f t="shared" si="1"/>
        <v>45658</v>
      </c>
      <c r="M6" s="33">
        <f t="shared" si="1"/>
        <v>45658</v>
      </c>
    </row>
    <row r="7" spans="1:13" x14ac:dyDescent="0.2">
      <c r="A7" s="54" t="s">
        <v>938</v>
      </c>
      <c r="B7" s="34">
        <f t="shared" ref="B7:M7" si="2">COUNT(B10:B423)</f>
        <v>35</v>
      </c>
      <c r="C7" s="34">
        <f t="shared" si="2"/>
        <v>35</v>
      </c>
      <c r="D7" s="34">
        <f t="shared" si="2"/>
        <v>35</v>
      </c>
      <c r="E7" s="34">
        <f>COUNT(E10:E423)</f>
        <v>31</v>
      </c>
      <c r="F7" s="34">
        <f t="shared" si="2"/>
        <v>34</v>
      </c>
      <c r="G7" s="34">
        <f t="shared" si="2"/>
        <v>34</v>
      </c>
      <c r="H7" s="34">
        <f>COUNT(H10:H423)</f>
        <v>16</v>
      </c>
      <c r="I7" s="34">
        <f t="shared" si="2"/>
        <v>20</v>
      </c>
      <c r="J7" s="34">
        <f t="shared" si="2"/>
        <v>35</v>
      </c>
      <c r="K7" s="34">
        <f t="shared" si="2"/>
        <v>35</v>
      </c>
      <c r="L7" s="34">
        <f t="shared" si="2"/>
        <v>35</v>
      </c>
      <c r="M7" s="34">
        <f t="shared" si="2"/>
        <v>35</v>
      </c>
    </row>
    <row r="8" spans="1:13" s="62" customFormat="1" ht="34.5" customHeight="1" x14ac:dyDescent="0.2">
      <c r="A8" s="222" t="s">
        <v>872</v>
      </c>
      <c r="B8" s="223" t="s">
        <v>269</v>
      </c>
      <c r="C8" s="223" t="s">
        <v>270</v>
      </c>
      <c r="D8" s="223" t="s">
        <v>271</v>
      </c>
      <c r="E8" s="223" t="s">
        <v>988</v>
      </c>
      <c r="F8" s="223" t="s">
        <v>272</v>
      </c>
      <c r="G8" s="223" t="s">
        <v>273</v>
      </c>
      <c r="H8" s="223" t="s">
        <v>989</v>
      </c>
      <c r="I8" s="223" t="s">
        <v>274</v>
      </c>
      <c r="J8" s="223" t="s">
        <v>275</v>
      </c>
      <c r="K8" s="223" t="s">
        <v>276</v>
      </c>
      <c r="L8" s="223" t="s">
        <v>277</v>
      </c>
      <c r="M8" s="223" t="s">
        <v>278</v>
      </c>
    </row>
    <row r="9" spans="1:13" s="134" customFormat="1" ht="39.6" customHeight="1" x14ac:dyDescent="0.3">
      <c r="A9" s="179" t="s">
        <v>227</v>
      </c>
      <c r="B9" s="180" t="s">
        <v>615</v>
      </c>
      <c r="C9" s="180" t="s">
        <v>613</v>
      </c>
      <c r="D9" s="180" t="s">
        <v>605</v>
      </c>
      <c r="E9" s="209" t="s">
        <v>988</v>
      </c>
      <c r="F9" s="180" t="s">
        <v>606</v>
      </c>
      <c r="G9" s="180" t="s">
        <v>607</v>
      </c>
      <c r="H9" s="209" t="s">
        <v>989</v>
      </c>
      <c r="I9" s="180" t="s">
        <v>612</v>
      </c>
      <c r="J9" s="180" t="s">
        <v>614</v>
      </c>
      <c r="K9" s="180" t="s">
        <v>608</v>
      </c>
      <c r="L9" s="180" t="s">
        <v>609</v>
      </c>
      <c r="M9" s="180" t="s">
        <v>610</v>
      </c>
    </row>
    <row r="10" spans="1:13" ht="14.1" customHeight="1" x14ac:dyDescent="0.2">
      <c r="A10" s="211">
        <v>33603</v>
      </c>
      <c r="B10" s="120">
        <v>7338.3</v>
      </c>
      <c r="C10" s="120">
        <v>13254.2</v>
      </c>
      <c r="D10" s="120">
        <v>3162.4</v>
      </c>
      <c r="E10" s="120">
        <v>101.5</v>
      </c>
      <c r="F10" s="120">
        <v>4065</v>
      </c>
      <c r="G10" s="120">
        <v>-4065</v>
      </c>
      <c r="H10" s="120">
        <v>2867.8</v>
      </c>
      <c r="I10" s="120"/>
      <c r="J10" s="120">
        <v>1085</v>
      </c>
      <c r="K10" s="120">
        <v>80</v>
      </c>
      <c r="L10" s="120">
        <v>2573</v>
      </c>
      <c r="M10" s="120">
        <v>411</v>
      </c>
    </row>
    <row r="11" spans="1:13" x14ac:dyDescent="0.2">
      <c r="A11" s="53">
        <v>33969</v>
      </c>
      <c r="B11" s="26">
        <v>7109.2</v>
      </c>
      <c r="C11" s="26">
        <v>13100.5</v>
      </c>
      <c r="D11" s="26">
        <v>3632.5</v>
      </c>
      <c r="E11" s="26">
        <v>76</v>
      </c>
      <c r="F11" s="26">
        <v>4063</v>
      </c>
      <c r="G11" s="26">
        <v>-4063</v>
      </c>
      <c r="H11" s="26"/>
      <c r="I11" s="26"/>
      <c r="J11" s="26">
        <v>1274.5</v>
      </c>
      <c r="K11" s="26">
        <v>104</v>
      </c>
      <c r="L11" s="26">
        <v>2711</v>
      </c>
      <c r="M11" s="26">
        <v>450</v>
      </c>
    </row>
    <row r="12" spans="1:13" x14ac:dyDescent="0.2">
      <c r="A12" s="53">
        <v>34334</v>
      </c>
      <c r="B12" s="26">
        <v>7321.5</v>
      </c>
      <c r="C12" s="26">
        <v>15003.3</v>
      </c>
      <c r="D12" s="26">
        <v>4126.3999999999996</v>
      </c>
      <c r="E12" s="26">
        <v>76</v>
      </c>
      <c r="F12" s="26">
        <v>3738</v>
      </c>
      <c r="G12" s="26">
        <v>-3738</v>
      </c>
      <c r="H12" s="26"/>
      <c r="I12" s="26"/>
      <c r="J12" s="26">
        <v>1345.2</v>
      </c>
      <c r="K12" s="26">
        <v>124</v>
      </c>
      <c r="L12" s="26">
        <v>2907</v>
      </c>
      <c r="M12" s="26">
        <v>655</v>
      </c>
    </row>
    <row r="13" spans="1:13" ht="14.4" customHeight="1" x14ac:dyDescent="0.2">
      <c r="A13" s="53">
        <v>34699</v>
      </c>
      <c r="B13" s="26">
        <v>8407.9</v>
      </c>
      <c r="C13" s="26">
        <v>18205</v>
      </c>
      <c r="D13" s="26">
        <v>4288.3999999999996</v>
      </c>
      <c r="E13" s="26">
        <v>77.900000000000006</v>
      </c>
      <c r="F13" s="26">
        <v>4270</v>
      </c>
      <c r="G13" s="26">
        <v>-4270</v>
      </c>
      <c r="H13" s="26"/>
      <c r="I13" s="26"/>
      <c r="J13" s="26">
        <v>931.4</v>
      </c>
      <c r="K13" s="26">
        <v>163</v>
      </c>
      <c r="L13" s="26">
        <v>3095</v>
      </c>
      <c r="M13" s="26">
        <v>836</v>
      </c>
    </row>
    <row r="14" spans="1:13" x14ac:dyDescent="0.2">
      <c r="A14" s="53">
        <v>35064</v>
      </c>
      <c r="B14" s="26">
        <v>7646</v>
      </c>
      <c r="C14" s="26">
        <v>20052.599999999999</v>
      </c>
      <c r="D14" s="26">
        <v>5842.7349999999997</v>
      </c>
      <c r="E14" s="26">
        <v>78.5</v>
      </c>
      <c r="F14" s="26">
        <v>5462</v>
      </c>
      <c r="G14" s="26">
        <v>-5462</v>
      </c>
      <c r="H14" s="26"/>
      <c r="I14" s="26"/>
      <c r="J14" s="26">
        <v>1004</v>
      </c>
      <c r="K14" s="26">
        <v>193</v>
      </c>
      <c r="L14" s="26">
        <v>3284</v>
      </c>
      <c r="M14" s="26">
        <v>1316</v>
      </c>
    </row>
    <row r="15" spans="1:13" x14ac:dyDescent="0.2">
      <c r="A15" s="53">
        <v>35430</v>
      </c>
      <c r="B15" s="26">
        <v>6802.4</v>
      </c>
      <c r="C15" s="26">
        <v>22959.919999999998</v>
      </c>
      <c r="D15" s="26">
        <v>6681.5829999999996</v>
      </c>
      <c r="E15" s="26">
        <v>80.3</v>
      </c>
      <c r="F15" s="26">
        <v>4946</v>
      </c>
      <c r="G15" s="26">
        <v>-4946</v>
      </c>
      <c r="H15" s="26"/>
      <c r="I15" s="26"/>
      <c r="J15" s="26">
        <v>984.8</v>
      </c>
      <c r="K15" s="26">
        <v>229</v>
      </c>
      <c r="L15" s="26">
        <v>3588</v>
      </c>
      <c r="M15" s="26">
        <v>1352</v>
      </c>
    </row>
    <row r="16" spans="1:13" x14ac:dyDescent="0.2">
      <c r="A16" s="53">
        <v>35795</v>
      </c>
      <c r="B16" s="26">
        <v>8507.2999999999993</v>
      </c>
      <c r="C16" s="26">
        <v>27193.96</v>
      </c>
      <c r="D16" s="26">
        <v>7973.0349999999999</v>
      </c>
      <c r="E16" s="26">
        <v>80.5</v>
      </c>
      <c r="F16" s="26">
        <v>5230</v>
      </c>
      <c r="G16" s="26">
        <v>-5230</v>
      </c>
      <c r="H16" s="26"/>
      <c r="I16" s="26"/>
      <c r="J16" s="26">
        <v>1009.4</v>
      </c>
      <c r="K16" s="26">
        <v>270</v>
      </c>
      <c r="L16" s="26">
        <v>3983</v>
      </c>
      <c r="M16" s="26">
        <v>2130</v>
      </c>
    </row>
    <row r="17" spans="1:13" x14ac:dyDescent="0.2">
      <c r="A17" s="53">
        <v>36160</v>
      </c>
      <c r="B17" s="26">
        <v>8556.2000000000007</v>
      </c>
      <c r="C17" s="26">
        <v>26473.48</v>
      </c>
      <c r="D17" s="26">
        <v>8904.8289999999997</v>
      </c>
      <c r="E17" s="26">
        <v>81.2</v>
      </c>
      <c r="F17" s="26">
        <v>5045</v>
      </c>
      <c r="G17" s="26">
        <v>-5045</v>
      </c>
      <c r="H17" s="26"/>
      <c r="I17" s="26"/>
      <c r="J17" s="26">
        <v>1102.9000000000001</v>
      </c>
      <c r="K17" s="26">
        <v>318</v>
      </c>
      <c r="L17" s="26">
        <v>4795</v>
      </c>
      <c r="M17" s="26">
        <v>2826</v>
      </c>
    </row>
    <row r="18" spans="1:13" x14ac:dyDescent="0.2">
      <c r="A18" s="53">
        <v>36525</v>
      </c>
      <c r="B18" s="26">
        <v>9715.7000000000007</v>
      </c>
      <c r="C18" s="26">
        <v>28929.69</v>
      </c>
      <c r="D18" s="26">
        <v>11568.86</v>
      </c>
      <c r="E18" s="26">
        <v>81</v>
      </c>
      <c r="F18" s="26"/>
      <c r="G18" s="26"/>
      <c r="H18" s="26"/>
      <c r="I18" s="26"/>
      <c r="J18" s="26">
        <v>1118.9000000000001</v>
      </c>
      <c r="K18" s="26">
        <v>376</v>
      </c>
      <c r="L18" s="26">
        <v>5522</v>
      </c>
      <c r="M18" s="26">
        <v>3173</v>
      </c>
    </row>
    <row r="19" spans="1:13" x14ac:dyDescent="0.2">
      <c r="A19" s="53">
        <v>36891</v>
      </c>
      <c r="B19" s="26">
        <v>12481</v>
      </c>
      <c r="C19" s="26">
        <v>32933.1</v>
      </c>
      <c r="D19" s="26">
        <v>13950.51</v>
      </c>
      <c r="E19" s="26">
        <v>75.3</v>
      </c>
      <c r="F19" s="26">
        <v>10015</v>
      </c>
      <c r="G19" s="26">
        <v>-10015</v>
      </c>
      <c r="H19" s="26"/>
      <c r="I19" s="26"/>
      <c r="J19" s="26">
        <v>1349</v>
      </c>
      <c r="K19" s="26">
        <v>441</v>
      </c>
      <c r="L19" s="26">
        <v>6674</v>
      </c>
      <c r="M19" s="26">
        <v>4420</v>
      </c>
    </row>
    <row r="20" spans="1:13" x14ac:dyDescent="0.2">
      <c r="A20" s="53">
        <v>37256</v>
      </c>
      <c r="B20" s="26">
        <v>15591.7</v>
      </c>
      <c r="C20" s="26">
        <v>38136.800000000003</v>
      </c>
      <c r="D20" s="26">
        <v>15165.87</v>
      </c>
      <c r="E20" s="26">
        <v>62.606000000000002</v>
      </c>
      <c r="F20" s="26">
        <v>12589</v>
      </c>
      <c r="G20" s="26">
        <v>-12589</v>
      </c>
      <c r="H20" s="26"/>
      <c r="I20" s="26"/>
      <c r="J20" s="26">
        <v>1326.9</v>
      </c>
      <c r="K20" s="26">
        <v>515</v>
      </c>
      <c r="L20" s="26">
        <v>7687</v>
      </c>
      <c r="M20" s="26">
        <v>5579</v>
      </c>
    </row>
    <row r="21" spans="1:13" x14ac:dyDescent="0.2">
      <c r="A21" s="53">
        <v>37621</v>
      </c>
      <c r="B21" s="26">
        <v>16135.9</v>
      </c>
      <c r="C21" s="26">
        <v>40104.379999999997</v>
      </c>
      <c r="D21" s="26">
        <v>16336.07</v>
      </c>
      <c r="E21" s="26">
        <v>66.129000000000005</v>
      </c>
      <c r="F21" s="26">
        <v>14913</v>
      </c>
      <c r="G21" s="26">
        <v>-14913</v>
      </c>
      <c r="H21" s="26"/>
      <c r="I21" s="26"/>
      <c r="J21" s="26">
        <v>1406.4359999999999</v>
      </c>
      <c r="K21" s="26">
        <v>575</v>
      </c>
      <c r="L21" s="26">
        <v>8310</v>
      </c>
      <c r="M21" s="26">
        <v>8456</v>
      </c>
    </row>
    <row r="22" spans="1:13" x14ac:dyDescent="0.2">
      <c r="A22" s="53">
        <v>37986</v>
      </c>
      <c r="B22" s="26">
        <v>17854.599999999999</v>
      </c>
      <c r="C22" s="26">
        <v>43225.67</v>
      </c>
      <c r="D22" s="26">
        <v>19632.5</v>
      </c>
      <c r="E22" s="26">
        <v>68.180999999999997</v>
      </c>
      <c r="F22" s="26">
        <v>17968</v>
      </c>
      <c r="G22" s="26">
        <v>-17968</v>
      </c>
      <c r="H22" s="26"/>
      <c r="I22" s="26"/>
      <c r="J22" s="26">
        <v>1879.482</v>
      </c>
      <c r="K22" s="26">
        <v>652</v>
      </c>
      <c r="L22" s="26">
        <v>9679</v>
      </c>
      <c r="M22" s="26">
        <v>11340</v>
      </c>
    </row>
    <row r="23" spans="1:13" x14ac:dyDescent="0.2">
      <c r="A23" s="53">
        <v>38352</v>
      </c>
      <c r="B23" s="26">
        <v>22605.3</v>
      </c>
      <c r="C23" s="26">
        <v>48425.86</v>
      </c>
      <c r="D23" s="26">
        <v>22747.09</v>
      </c>
      <c r="E23" s="26">
        <v>67.451999999999998</v>
      </c>
      <c r="F23" s="26">
        <v>24211</v>
      </c>
      <c r="G23" s="26">
        <v>-24211</v>
      </c>
      <c r="H23" s="26"/>
      <c r="I23" s="26"/>
      <c r="J23" s="26">
        <v>2139.982</v>
      </c>
      <c r="K23" s="26">
        <v>743</v>
      </c>
      <c r="L23" s="26">
        <v>11829</v>
      </c>
      <c r="M23" s="26">
        <v>14278</v>
      </c>
    </row>
    <row r="24" spans="1:13" x14ac:dyDescent="0.2">
      <c r="A24" s="53">
        <v>38717</v>
      </c>
      <c r="B24" s="26">
        <v>35703</v>
      </c>
      <c r="C24" s="26">
        <v>58847.09</v>
      </c>
      <c r="D24" s="26">
        <v>24052.42</v>
      </c>
      <c r="E24" s="26">
        <v>65.105999999999995</v>
      </c>
      <c r="F24" s="26">
        <v>22044</v>
      </c>
      <c r="G24" s="26">
        <v>-22044</v>
      </c>
      <c r="H24" s="26"/>
      <c r="I24" s="26"/>
      <c r="J24" s="26">
        <v>2236.0729999999999</v>
      </c>
      <c r="K24" s="26">
        <v>842</v>
      </c>
      <c r="L24" s="26">
        <v>13651</v>
      </c>
      <c r="M24" s="26">
        <v>16828</v>
      </c>
    </row>
    <row r="25" spans="1:13" x14ac:dyDescent="0.2">
      <c r="A25" s="53">
        <v>39082</v>
      </c>
      <c r="B25" s="26">
        <v>42239</v>
      </c>
      <c r="C25" s="26">
        <v>67906.45</v>
      </c>
      <c r="D25" s="26">
        <v>25007.22</v>
      </c>
      <c r="E25" s="26">
        <v>73.835999999999999</v>
      </c>
      <c r="F25" s="26">
        <v>25285</v>
      </c>
      <c r="G25" s="26">
        <v>-25285</v>
      </c>
      <c r="H25" s="26">
        <v>23858.5</v>
      </c>
      <c r="I25" s="26">
        <v>6297.8</v>
      </c>
      <c r="J25" s="26">
        <v>2543.94</v>
      </c>
      <c r="K25" s="26">
        <v>956.548</v>
      </c>
      <c r="L25" s="26">
        <v>14363</v>
      </c>
      <c r="M25" s="26">
        <v>17476.8</v>
      </c>
    </row>
    <row r="26" spans="1:13" x14ac:dyDescent="0.2">
      <c r="A26" s="53">
        <v>39447</v>
      </c>
      <c r="B26" s="26">
        <v>47479.3</v>
      </c>
      <c r="C26" s="26">
        <v>75745.05</v>
      </c>
      <c r="D26" s="26">
        <v>28124.49</v>
      </c>
      <c r="E26" s="26">
        <v>76.8</v>
      </c>
      <c r="F26" s="26">
        <v>27847</v>
      </c>
      <c r="G26" s="26">
        <v>-27847</v>
      </c>
      <c r="H26" s="26">
        <v>25517.1</v>
      </c>
      <c r="I26" s="26">
        <v>6626</v>
      </c>
      <c r="J26" s="26">
        <v>2630</v>
      </c>
      <c r="K26" s="26">
        <v>1091</v>
      </c>
      <c r="L26" s="26">
        <v>15296</v>
      </c>
      <c r="M26" s="26">
        <v>18966</v>
      </c>
    </row>
    <row r="27" spans="1:13" x14ac:dyDescent="0.2">
      <c r="A27" s="53">
        <v>39813</v>
      </c>
      <c r="B27" s="26">
        <v>64383.199999999997</v>
      </c>
      <c r="C27" s="26">
        <v>88073.73</v>
      </c>
      <c r="D27" s="26">
        <v>27138.86</v>
      </c>
      <c r="E27" s="26">
        <v>79.900000000000006</v>
      </c>
      <c r="F27" s="26">
        <v>31850</v>
      </c>
      <c r="G27" s="26">
        <v>-31850</v>
      </c>
      <c r="H27" s="26">
        <v>24719.5</v>
      </c>
      <c r="I27" s="26">
        <v>6965</v>
      </c>
      <c r="J27" s="26">
        <v>3649.4</v>
      </c>
      <c r="K27" s="26">
        <v>1286.0999999999999</v>
      </c>
      <c r="L27" s="26">
        <v>17059.599999999999</v>
      </c>
      <c r="M27" s="26">
        <v>19902.7</v>
      </c>
    </row>
    <row r="28" spans="1:13" x14ac:dyDescent="0.2">
      <c r="A28" s="53">
        <v>40178</v>
      </c>
      <c r="B28" s="26">
        <v>60555</v>
      </c>
      <c r="C28" s="26">
        <v>103984.8</v>
      </c>
      <c r="D28" s="26">
        <v>13839.23</v>
      </c>
      <c r="E28" s="26"/>
      <c r="F28" s="26">
        <v>30100</v>
      </c>
      <c r="G28" s="26">
        <v>-30100</v>
      </c>
      <c r="H28" s="26"/>
      <c r="I28" s="26">
        <v>7900</v>
      </c>
      <c r="J28" s="26">
        <v>3676</v>
      </c>
      <c r="K28" s="26">
        <v>1456</v>
      </c>
      <c r="L28" s="26">
        <v>17995</v>
      </c>
      <c r="M28" s="26">
        <v>22669</v>
      </c>
    </row>
    <row r="29" spans="1:13" x14ac:dyDescent="0.2">
      <c r="A29" s="53">
        <v>40543</v>
      </c>
      <c r="B29" s="26">
        <v>66100</v>
      </c>
      <c r="C29" s="26">
        <v>103693.9</v>
      </c>
      <c r="D29" s="26">
        <v>11195.36</v>
      </c>
      <c r="E29" s="26"/>
      <c r="F29" s="26">
        <v>25500</v>
      </c>
      <c r="G29" s="26">
        <v>-25500</v>
      </c>
      <c r="H29" s="26"/>
      <c r="I29" s="26">
        <v>9100</v>
      </c>
      <c r="J29" s="26">
        <v>3700</v>
      </c>
      <c r="K29" s="26">
        <v>1600</v>
      </c>
      <c r="L29" s="26">
        <v>19300</v>
      </c>
      <c r="M29" s="26">
        <v>21000</v>
      </c>
    </row>
    <row r="30" spans="1:13" x14ac:dyDescent="0.2">
      <c r="A30" s="53">
        <v>40908</v>
      </c>
      <c r="B30" s="26">
        <v>71055.53</v>
      </c>
      <c r="C30" s="26">
        <v>111077</v>
      </c>
      <c r="D30" s="26">
        <v>9885.8870000000006</v>
      </c>
      <c r="E30" s="26">
        <v>90.4</v>
      </c>
      <c r="F30" s="26">
        <v>28482.2</v>
      </c>
      <c r="G30" s="26">
        <v>-28482.2</v>
      </c>
      <c r="H30" s="26"/>
      <c r="I30" s="26">
        <v>9511</v>
      </c>
      <c r="J30" s="26">
        <v>3905.1</v>
      </c>
      <c r="K30" s="26">
        <v>1829.9</v>
      </c>
      <c r="L30" s="26">
        <v>21652.7</v>
      </c>
      <c r="M30" s="26">
        <v>21594</v>
      </c>
    </row>
    <row r="31" spans="1:13" x14ac:dyDescent="0.2">
      <c r="A31" s="53">
        <v>41274</v>
      </c>
      <c r="B31" s="26">
        <v>76152.399999999994</v>
      </c>
      <c r="C31" s="26">
        <v>115355.1</v>
      </c>
      <c r="D31" s="26">
        <v>9729.2999999999993</v>
      </c>
      <c r="E31" s="26"/>
      <c r="F31" s="26">
        <v>18862.93</v>
      </c>
      <c r="G31" s="26">
        <v>-18862.93</v>
      </c>
      <c r="H31" s="26"/>
      <c r="I31" s="26">
        <v>10231.9</v>
      </c>
      <c r="J31" s="26">
        <v>4073.4</v>
      </c>
      <c r="K31" s="26">
        <v>2019.854</v>
      </c>
      <c r="L31" s="26">
        <v>23115.19</v>
      </c>
      <c r="M31" s="26">
        <v>22661</v>
      </c>
    </row>
    <row r="32" spans="1:13" x14ac:dyDescent="0.2">
      <c r="A32" s="53">
        <v>41639</v>
      </c>
      <c r="B32" s="26">
        <v>79248.5</v>
      </c>
      <c r="C32" s="26">
        <v>124232.9</v>
      </c>
      <c r="D32" s="26">
        <v>9936</v>
      </c>
      <c r="E32" s="26"/>
      <c r="F32" s="26">
        <v>37120</v>
      </c>
      <c r="G32" s="26">
        <v>-37120</v>
      </c>
      <c r="H32" s="26"/>
      <c r="I32" s="26">
        <v>11944.51</v>
      </c>
      <c r="J32" s="26">
        <v>4277.3069999999998</v>
      </c>
      <c r="K32" s="26">
        <v>2069.8290000000002</v>
      </c>
      <c r="L32" s="26">
        <v>23532.21</v>
      </c>
      <c r="M32" s="26">
        <v>22762</v>
      </c>
    </row>
    <row r="33" spans="1:13" x14ac:dyDescent="0.2">
      <c r="A33" s="53">
        <v>42004</v>
      </c>
      <c r="B33" s="26">
        <v>83479.085000000006</v>
      </c>
      <c r="C33" s="26">
        <v>133658.11499999999</v>
      </c>
      <c r="D33" s="26">
        <v>9589.4449999999997</v>
      </c>
      <c r="E33" s="26">
        <v>99.111000000000004</v>
      </c>
      <c r="F33" s="26">
        <v>47533.418944150006</v>
      </c>
      <c r="G33" s="26">
        <v>5362.90856411</v>
      </c>
      <c r="H33" s="26">
        <v>49706.955667464004</v>
      </c>
      <c r="I33" s="26">
        <v>13362.145023999999</v>
      </c>
      <c r="J33" s="26">
        <v>4296.4459999999999</v>
      </c>
      <c r="K33" s="26">
        <v>2427</v>
      </c>
      <c r="L33" s="26">
        <v>26095.3</v>
      </c>
      <c r="M33" s="26">
        <v>21340</v>
      </c>
    </row>
    <row r="34" spans="1:13" x14ac:dyDescent="0.2">
      <c r="A34" s="53">
        <v>42369</v>
      </c>
      <c r="B34" s="26">
        <v>74701.8</v>
      </c>
      <c r="C34" s="26">
        <v>134788.451</v>
      </c>
      <c r="D34" s="26">
        <v>9105.8140000000003</v>
      </c>
      <c r="E34" s="26">
        <v>111.65900000000001</v>
      </c>
      <c r="F34" s="26">
        <v>43270.367396579997</v>
      </c>
      <c r="G34" s="26">
        <v>5640.1769942800011</v>
      </c>
      <c r="H34" s="26">
        <v>49885.976713627984</v>
      </c>
      <c r="I34" s="26">
        <v>14471.076164</v>
      </c>
      <c r="J34" s="26">
        <v>4300.0360000000001</v>
      </c>
      <c r="K34" s="26">
        <v>2644.5</v>
      </c>
      <c r="L34" s="26">
        <v>25497.200000000001</v>
      </c>
      <c r="M34" s="26">
        <v>21092</v>
      </c>
    </row>
    <row r="35" spans="1:13" x14ac:dyDescent="0.2">
      <c r="A35" s="53">
        <v>42735</v>
      </c>
      <c r="B35" s="26">
        <v>77159.638000000006</v>
      </c>
      <c r="C35" s="26">
        <v>138589.95199999999</v>
      </c>
      <c r="D35" s="26">
        <v>9477.6239999999998</v>
      </c>
      <c r="E35" s="26">
        <v>117.521</v>
      </c>
      <c r="F35" s="26">
        <v>41944.995352160011</v>
      </c>
      <c r="G35" s="26">
        <v>5798.2001268299982</v>
      </c>
      <c r="H35" s="26">
        <v>50381.551614660006</v>
      </c>
      <c r="I35" s="26">
        <v>15537.871558999999</v>
      </c>
      <c r="J35" s="26">
        <v>4603.6909999999998</v>
      </c>
      <c r="K35" s="26">
        <v>2870</v>
      </c>
      <c r="L35" s="26">
        <v>26035.9</v>
      </c>
      <c r="M35" s="26">
        <v>21248</v>
      </c>
    </row>
    <row r="36" spans="1:13" x14ac:dyDescent="0.2">
      <c r="A36" s="53">
        <v>43100</v>
      </c>
      <c r="B36" s="26">
        <v>69493.146999999997</v>
      </c>
      <c r="C36" s="26">
        <v>137039.77600000001</v>
      </c>
      <c r="D36" s="26">
        <v>8610.3870000000006</v>
      </c>
      <c r="E36" s="26">
        <v>126.741</v>
      </c>
      <c r="F36" s="26">
        <v>43342.837448440005</v>
      </c>
      <c r="G36" s="26">
        <v>6156.9990012099997</v>
      </c>
      <c r="H36" s="26">
        <v>51886.313727303008</v>
      </c>
      <c r="I36" s="26">
        <v>16404.363591000001</v>
      </c>
      <c r="J36" s="26">
        <v>5092.741</v>
      </c>
      <c r="K36" s="26">
        <v>3121</v>
      </c>
      <c r="L36" s="26">
        <v>27258.400000000001</v>
      </c>
      <c r="M36" s="26">
        <v>20989</v>
      </c>
    </row>
    <row r="37" spans="1:13" x14ac:dyDescent="0.2">
      <c r="A37" s="53">
        <v>43465</v>
      </c>
      <c r="B37" s="26">
        <v>65392.998</v>
      </c>
      <c r="C37" s="26">
        <v>140424.30900000001</v>
      </c>
      <c r="D37" s="26">
        <v>9041.5540000000001</v>
      </c>
      <c r="E37" s="26">
        <v>139.50200000000001</v>
      </c>
      <c r="F37" s="26">
        <v>40804.165870399993</v>
      </c>
      <c r="G37" s="26">
        <v>5728.3524759900001</v>
      </c>
      <c r="H37" s="26">
        <v>51367.766933842991</v>
      </c>
      <c r="I37" s="26">
        <v>17022.725946999999</v>
      </c>
      <c r="J37" s="26">
        <v>4887.3511593200001</v>
      </c>
      <c r="K37" s="26">
        <v>3379.7110501500001</v>
      </c>
      <c r="L37" s="26">
        <v>28109.9</v>
      </c>
      <c r="M37" s="26">
        <v>21470</v>
      </c>
    </row>
    <row r="38" spans="1:13" x14ac:dyDescent="0.2">
      <c r="A38" s="53">
        <v>43830</v>
      </c>
      <c r="B38" s="26">
        <v>60292.74</v>
      </c>
      <c r="C38" s="26">
        <v>149076.66200000001</v>
      </c>
      <c r="D38" s="26">
        <v>9719.4809999999998</v>
      </c>
      <c r="E38" s="26">
        <v>147.13900000000001</v>
      </c>
      <c r="F38" s="26">
        <v>43088.485255620006</v>
      </c>
      <c r="G38" s="26">
        <v>5996.7730722599999</v>
      </c>
      <c r="H38" s="26">
        <v>54704.003021969998</v>
      </c>
      <c r="I38" s="26">
        <v>17696.040399000001</v>
      </c>
      <c r="J38" s="26">
        <v>4986.4095198100003</v>
      </c>
      <c r="K38" s="26">
        <v>3639.3809007</v>
      </c>
      <c r="L38" s="26">
        <v>30218.799999999999</v>
      </c>
      <c r="M38" s="26">
        <v>22828</v>
      </c>
    </row>
    <row r="39" spans="1:13" x14ac:dyDescent="0.2">
      <c r="A39" s="53">
        <v>44196</v>
      </c>
      <c r="B39" s="26">
        <v>59755.458720120005</v>
      </c>
      <c r="C39" s="26">
        <v>156789.39499999999</v>
      </c>
      <c r="D39" s="26">
        <v>10121.254000000001</v>
      </c>
      <c r="E39" s="26">
        <v>144.553</v>
      </c>
      <c r="F39" s="26">
        <v>42418.366338159998</v>
      </c>
      <c r="G39" s="26">
        <v>6254.0825657700007</v>
      </c>
      <c r="H39" s="26">
        <v>55048.686082450396</v>
      </c>
      <c r="I39" s="26">
        <v>17489.129134999999</v>
      </c>
      <c r="J39" s="26">
        <v>5168.3104930300005</v>
      </c>
      <c r="K39" s="26">
        <v>3919.2643632499999</v>
      </c>
      <c r="L39" s="26">
        <v>29866.46</v>
      </c>
      <c r="M39" s="26">
        <v>23818</v>
      </c>
    </row>
    <row r="40" spans="1:13" x14ac:dyDescent="0.2">
      <c r="A40" s="53">
        <v>44561</v>
      </c>
      <c r="B40" s="26">
        <v>57452.881193310001</v>
      </c>
      <c r="C40" s="26">
        <v>157069.348</v>
      </c>
      <c r="D40" s="26">
        <v>12419.155000000001</v>
      </c>
      <c r="E40" s="26">
        <v>147.41300000000001</v>
      </c>
      <c r="F40" s="26">
        <v>43095.293811929994</v>
      </c>
      <c r="G40" s="26">
        <v>6445.3091579499987</v>
      </c>
      <c r="H40" s="26">
        <v>59566.873232716403</v>
      </c>
      <c r="I40" s="26">
        <v>18484.456882999999</v>
      </c>
      <c r="J40" s="26">
        <v>5466.2790000000005</v>
      </c>
      <c r="K40" s="26">
        <v>4239.4759999999997</v>
      </c>
      <c r="L40" s="26">
        <v>32201.4</v>
      </c>
      <c r="M40" s="26">
        <v>25485</v>
      </c>
    </row>
    <row r="41" spans="1:13" x14ac:dyDescent="0.2">
      <c r="A41" s="53">
        <v>44926</v>
      </c>
      <c r="B41" s="26">
        <v>55629.120999999999</v>
      </c>
      <c r="C41" s="26">
        <v>158943.02816848198</v>
      </c>
      <c r="D41" s="26">
        <v>14676.364955207286</v>
      </c>
      <c r="E41" s="26">
        <v>143.22399999999999</v>
      </c>
      <c r="F41" s="26">
        <v>43641.813933979996</v>
      </c>
      <c r="G41" s="26">
        <v>6846.43902497</v>
      </c>
      <c r="H41" s="26">
        <v>57434.138983550394</v>
      </c>
      <c r="I41" s="26">
        <v>18484.456882999999</v>
      </c>
      <c r="J41" s="26">
        <v>5865.49</v>
      </c>
      <c r="K41" s="26">
        <v>4573.7129999999997</v>
      </c>
      <c r="L41" s="26">
        <v>29875.9</v>
      </c>
      <c r="M41" s="26">
        <v>25145</v>
      </c>
    </row>
    <row r="42" spans="1:13" x14ac:dyDescent="0.2">
      <c r="A42" s="53">
        <v>45291</v>
      </c>
      <c r="B42" s="26">
        <v>54971.895441469998</v>
      </c>
      <c r="C42" s="26">
        <v>160953.1874</v>
      </c>
      <c r="D42" s="26">
        <v>15715.873680159999</v>
      </c>
      <c r="E42" s="26">
        <v>140.92699999999999</v>
      </c>
      <c r="F42" s="26">
        <v>46064.381496049995</v>
      </c>
      <c r="G42" s="26">
        <v>7429.1787731500008</v>
      </c>
      <c r="H42" s="26">
        <v>58372.930500245391</v>
      </c>
      <c r="I42" s="26">
        <v>18484.456882999999</v>
      </c>
      <c r="J42" s="26">
        <v>6147.2460000000001</v>
      </c>
      <c r="K42" s="26">
        <v>4918.9413787499998</v>
      </c>
      <c r="L42" s="26">
        <v>28730.799999999999</v>
      </c>
      <c r="M42" s="26">
        <v>25178</v>
      </c>
    </row>
    <row r="43" spans="1:13" s="62" customFormat="1" x14ac:dyDescent="0.2">
      <c r="A43" s="211">
        <v>45657</v>
      </c>
      <c r="B43" s="120">
        <v>51786.239999999998</v>
      </c>
      <c r="C43" s="120">
        <v>164604</v>
      </c>
      <c r="D43" s="120">
        <v>13369.09</v>
      </c>
      <c r="E43" s="120">
        <v>140.68899999999999</v>
      </c>
      <c r="F43" s="120">
        <v>45570.93</v>
      </c>
      <c r="G43" s="120">
        <v>7892.5429999999997</v>
      </c>
      <c r="H43" s="120">
        <v>58853.65</v>
      </c>
      <c r="I43" s="26">
        <v>18484.456882999999</v>
      </c>
      <c r="J43" s="120">
        <v>7329.3580000000002</v>
      </c>
      <c r="K43" s="120">
        <v>5313.6490000000003</v>
      </c>
      <c r="L43" s="120">
        <v>27579.4</v>
      </c>
      <c r="M43" s="120">
        <v>25310</v>
      </c>
    </row>
    <row r="44" spans="1:13" x14ac:dyDescent="0.2">
      <c r="A44" s="53">
        <v>45658</v>
      </c>
      <c r="B44" s="26">
        <v>50905.98</v>
      </c>
      <c r="C44" s="26">
        <v>166612</v>
      </c>
      <c r="D44" s="26">
        <v>13402.04</v>
      </c>
      <c r="E44" s="26">
        <v>142.69800000000001</v>
      </c>
      <c r="F44" s="26">
        <v>46390.27</v>
      </c>
      <c r="G44" s="26">
        <v>8104.0039999999999</v>
      </c>
      <c r="H44" s="26">
        <v>58994.7</v>
      </c>
      <c r="I44" s="26">
        <v>18484.456882999999</v>
      </c>
      <c r="J44" s="26">
        <v>7528.8559999999998</v>
      </c>
      <c r="K44" s="26">
        <v>5798</v>
      </c>
      <c r="L44" s="26">
        <v>26960.18</v>
      </c>
      <c r="M44" s="26">
        <v>25278</v>
      </c>
    </row>
    <row r="45" spans="1:13" x14ac:dyDescent="0.2">
      <c r="B45" s="26"/>
      <c r="C45" s="26"/>
      <c r="D45" s="26"/>
      <c r="E45" s="26"/>
      <c r="F45" s="26"/>
      <c r="G45" s="26"/>
      <c r="H45" s="26"/>
      <c r="I45" s="26"/>
      <c r="J45" s="26"/>
      <c r="K45" s="26"/>
      <c r="L45" s="26"/>
      <c r="M45" s="26"/>
    </row>
    <row r="46" spans="1:13" x14ac:dyDescent="0.2">
      <c r="B46" s="26"/>
      <c r="C46" s="26"/>
      <c r="D46" s="26"/>
      <c r="E46" s="26"/>
      <c r="F46" s="26"/>
      <c r="G46" s="26"/>
      <c r="H46" s="26"/>
      <c r="I46" s="26"/>
      <c r="J46" s="26"/>
      <c r="K46" s="26"/>
      <c r="L46" s="26"/>
      <c r="M46" s="26"/>
    </row>
    <row r="47" spans="1:13" x14ac:dyDescent="0.2">
      <c r="B47" s="26"/>
      <c r="C47" s="26"/>
      <c r="D47" s="26"/>
      <c r="E47" s="26"/>
      <c r="F47" s="26"/>
      <c r="G47" s="26"/>
      <c r="H47" s="26"/>
      <c r="I47" s="26"/>
      <c r="J47" s="26"/>
      <c r="K47" s="26"/>
      <c r="L47" s="26"/>
      <c r="M47" s="26"/>
    </row>
    <row r="48" spans="1:13" x14ac:dyDescent="0.2">
      <c r="B48" s="26"/>
      <c r="C48" s="26"/>
      <c r="D48" s="26"/>
    </row>
    <row r="49" spans="2:13" x14ac:dyDescent="0.2">
      <c r="B49" s="26"/>
      <c r="C49" s="26"/>
      <c r="D49" s="26"/>
      <c r="E49" s="26"/>
      <c r="F49" s="26"/>
      <c r="G49" s="26"/>
      <c r="H49" s="26"/>
      <c r="I49" s="26"/>
      <c r="J49" s="26"/>
      <c r="K49" s="26"/>
      <c r="L49" s="26"/>
      <c r="M49" s="26"/>
    </row>
    <row r="50" spans="2:13" x14ac:dyDescent="0.2">
      <c r="B50" s="26"/>
      <c r="C50" s="26"/>
      <c r="D50" s="26"/>
      <c r="E50" s="26"/>
      <c r="F50" s="26"/>
      <c r="G50" s="26"/>
      <c r="H50" s="26"/>
      <c r="I50" s="26"/>
      <c r="J50" s="26"/>
      <c r="K50" s="26"/>
      <c r="L50" s="26"/>
      <c r="M50" s="26"/>
    </row>
    <row r="51" spans="2:13" x14ac:dyDescent="0.2">
      <c r="B51" s="26"/>
      <c r="C51" s="26"/>
      <c r="D51" s="26"/>
      <c r="E51" s="26"/>
      <c r="F51" s="26"/>
      <c r="G51" s="26"/>
      <c r="H51" s="26"/>
      <c r="I51" s="26"/>
      <c r="J51" s="26"/>
      <c r="K51" s="26"/>
      <c r="L51" s="26"/>
      <c r="M51" s="26"/>
    </row>
    <row r="52" spans="2:13" x14ac:dyDescent="0.2">
      <c r="B52" s="26"/>
      <c r="C52" s="26"/>
      <c r="D52" s="26"/>
      <c r="E52" s="26"/>
      <c r="F52" s="26"/>
      <c r="G52" s="26"/>
      <c r="H52" s="26"/>
      <c r="I52" s="26"/>
      <c r="J52" s="26"/>
      <c r="K52" s="26"/>
      <c r="L52" s="26"/>
      <c r="M52" s="26"/>
    </row>
    <row r="53" spans="2:13" x14ac:dyDescent="0.2">
      <c r="B53" s="26"/>
      <c r="C53" s="26"/>
      <c r="D53" s="26"/>
      <c r="E53" s="26"/>
      <c r="F53" s="26"/>
      <c r="G53" s="26"/>
      <c r="H53" s="26"/>
      <c r="I53" s="26"/>
      <c r="J53" s="26"/>
      <c r="K53" s="26"/>
      <c r="L53" s="26"/>
      <c r="M53" s="26"/>
    </row>
    <row r="54" spans="2:13" x14ac:dyDescent="0.2">
      <c r="B54" s="26"/>
      <c r="C54" s="26"/>
      <c r="D54" s="26"/>
      <c r="E54" s="26"/>
      <c r="F54" s="26"/>
      <c r="G54" s="26"/>
      <c r="H54" s="26"/>
      <c r="I54" s="26"/>
      <c r="J54" s="26"/>
      <c r="K54" s="26"/>
      <c r="L54" s="26"/>
      <c r="M54" s="26"/>
    </row>
    <row r="55" spans="2:13" x14ac:dyDescent="0.2">
      <c r="B55" s="26"/>
      <c r="C55" s="26"/>
      <c r="D55" s="26"/>
      <c r="E55" s="26"/>
      <c r="F55" s="26"/>
      <c r="G55" s="26"/>
      <c r="H55" s="26"/>
      <c r="I55" s="26"/>
      <c r="J55" s="26"/>
      <c r="K55" s="26"/>
      <c r="L55" s="26"/>
      <c r="M55" s="26"/>
    </row>
    <row r="56" spans="2:13" x14ac:dyDescent="0.2">
      <c r="B56" s="26"/>
      <c r="C56" s="26"/>
      <c r="D56" s="26"/>
      <c r="E56" s="26"/>
      <c r="F56" s="26"/>
      <c r="G56" s="26"/>
      <c r="H56" s="26"/>
      <c r="I56" s="26"/>
      <c r="J56" s="26"/>
      <c r="K56" s="26"/>
      <c r="L56" s="26"/>
      <c r="M56" s="26"/>
    </row>
    <row r="57" spans="2:13" x14ac:dyDescent="0.2">
      <c r="B57" s="26"/>
      <c r="C57" s="26"/>
      <c r="D57" s="26"/>
      <c r="E57" s="26"/>
      <c r="F57" s="26"/>
      <c r="G57" s="26"/>
      <c r="H57" s="26"/>
      <c r="I57" s="26"/>
      <c r="J57" s="26"/>
      <c r="K57" s="26"/>
      <c r="L57" s="26"/>
      <c r="M57" s="26"/>
    </row>
    <row r="58" spans="2:13" x14ac:dyDescent="0.2">
      <c r="B58" s="26"/>
      <c r="C58" s="26"/>
      <c r="D58" s="26"/>
      <c r="E58" s="26"/>
      <c r="F58" s="26"/>
      <c r="G58" s="26"/>
      <c r="H58" s="26"/>
      <c r="I58" s="26"/>
      <c r="J58" s="26"/>
      <c r="K58" s="26"/>
      <c r="L58" s="26"/>
      <c r="M58" s="26"/>
    </row>
    <row r="59" spans="2:13" x14ac:dyDescent="0.2">
      <c r="B59" s="26"/>
      <c r="C59" s="26"/>
      <c r="D59" s="26"/>
      <c r="E59" s="26"/>
      <c r="F59" s="26"/>
      <c r="G59" s="26"/>
      <c r="H59" s="26"/>
      <c r="I59" s="26"/>
      <c r="J59" s="26"/>
      <c r="K59" s="26"/>
      <c r="L59" s="26"/>
      <c r="M59" s="26"/>
    </row>
    <row r="60" spans="2:13" x14ac:dyDescent="0.2">
      <c r="B60" s="26"/>
      <c r="C60" s="26"/>
      <c r="D60" s="26"/>
      <c r="E60" s="26"/>
      <c r="F60" s="26"/>
      <c r="G60" s="26"/>
      <c r="H60" s="26"/>
      <c r="I60" s="26"/>
      <c r="J60" s="26"/>
      <c r="K60" s="26"/>
      <c r="L60" s="26"/>
      <c r="M60" s="26"/>
    </row>
    <row r="61" spans="2:13" x14ac:dyDescent="0.2">
      <c r="B61" s="26"/>
      <c r="C61" s="26"/>
      <c r="D61" s="26"/>
      <c r="E61" s="26"/>
      <c r="F61" s="26"/>
      <c r="G61" s="26"/>
      <c r="H61" s="26"/>
      <c r="I61" s="26"/>
      <c r="J61" s="26"/>
      <c r="K61" s="26"/>
      <c r="L61" s="26"/>
      <c r="M61" s="26"/>
    </row>
    <row r="62" spans="2:13" x14ac:dyDescent="0.2">
      <c r="B62" s="26"/>
      <c r="C62" s="26"/>
      <c r="D62" s="26"/>
      <c r="E62" s="26"/>
      <c r="F62" s="26"/>
      <c r="G62" s="26"/>
      <c r="H62" s="26"/>
      <c r="I62" s="26"/>
      <c r="J62" s="26"/>
      <c r="K62" s="26"/>
      <c r="L62" s="26"/>
      <c r="M62" s="26"/>
    </row>
    <row r="63" spans="2:13" x14ac:dyDescent="0.2">
      <c r="B63" s="26"/>
      <c r="C63" s="26"/>
      <c r="D63" s="26"/>
      <c r="E63" s="26"/>
      <c r="F63" s="26"/>
      <c r="G63" s="26"/>
      <c r="H63" s="26"/>
      <c r="I63" s="26"/>
      <c r="J63" s="26"/>
      <c r="K63" s="26"/>
      <c r="L63" s="26"/>
      <c r="M63" s="26"/>
    </row>
    <row r="64" spans="2:13" x14ac:dyDescent="0.2">
      <c r="B64" s="26"/>
      <c r="C64" s="26"/>
      <c r="D64" s="26"/>
      <c r="E64" s="26"/>
      <c r="F64" s="26"/>
      <c r="G64" s="26"/>
      <c r="H64" s="26"/>
      <c r="I64" s="26"/>
      <c r="J64" s="26"/>
      <c r="K64" s="26"/>
      <c r="L64" s="26"/>
      <c r="M64" s="26"/>
    </row>
    <row r="65" spans="2:13" x14ac:dyDescent="0.2">
      <c r="B65" s="26"/>
      <c r="C65" s="26"/>
      <c r="D65" s="26"/>
      <c r="E65" s="26"/>
      <c r="F65" s="26"/>
      <c r="G65" s="26"/>
      <c r="H65" s="26"/>
      <c r="I65" s="26"/>
      <c r="J65" s="26"/>
      <c r="K65" s="26"/>
      <c r="L65" s="26"/>
      <c r="M65" s="26"/>
    </row>
    <row r="66" spans="2:13" x14ac:dyDescent="0.2">
      <c r="B66" s="26"/>
      <c r="C66" s="26"/>
      <c r="D66" s="26"/>
      <c r="E66" s="26"/>
      <c r="F66" s="26"/>
      <c r="G66" s="26"/>
      <c r="H66" s="26"/>
      <c r="I66" s="26"/>
      <c r="J66" s="26"/>
      <c r="K66" s="26"/>
      <c r="L66" s="26"/>
      <c r="M66" s="26"/>
    </row>
    <row r="67" spans="2:13" x14ac:dyDescent="0.2">
      <c r="B67" s="26"/>
      <c r="C67" s="26"/>
      <c r="D67" s="26"/>
      <c r="E67" s="26"/>
      <c r="F67" s="26"/>
      <c r="G67" s="26"/>
      <c r="H67" s="26"/>
      <c r="I67" s="26"/>
      <c r="J67" s="26"/>
      <c r="K67" s="26"/>
      <c r="L67" s="26"/>
      <c r="M67" s="26"/>
    </row>
    <row r="68" spans="2:13" x14ac:dyDescent="0.2">
      <c r="B68" s="26"/>
      <c r="C68" s="26"/>
      <c r="D68" s="26"/>
      <c r="E68" s="26"/>
      <c r="F68" s="26"/>
      <c r="G68" s="26"/>
      <c r="H68" s="26"/>
      <c r="I68" s="26"/>
      <c r="J68" s="26"/>
      <c r="K68" s="26"/>
      <c r="L68" s="26"/>
      <c r="M68" s="26"/>
    </row>
    <row r="69" spans="2:13" x14ac:dyDescent="0.2">
      <c r="B69" s="26"/>
      <c r="C69" s="26"/>
      <c r="D69" s="26"/>
      <c r="E69" s="26"/>
      <c r="F69" s="26"/>
      <c r="G69" s="26"/>
      <c r="H69" s="26"/>
      <c r="I69" s="26"/>
      <c r="J69" s="26"/>
      <c r="K69" s="26"/>
      <c r="L69" s="26"/>
      <c r="M69" s="26"/>
    </row>
    <row r="70" spans="2:13" x14ac:dyDescent="0.2">
      <c r="B70" s="26"/>
      <c r="C70" s="26"/>
      <c r="D70" s="26"/>
      <c r="E70" s="26"/>
      <c r="F70" s="26"/>
      <c r="G70" s="26"/>
      <c r="H70" s="26"/>
      <c r="I70" s="26"/>
      <c r="J70" s="26"/>
      <c r="K70" s="26"/>
      <c r="L70" s="26"/>
      <c r="M70" s="26"/>
    </row>
    <row r="71" spans="2:13" x14ac:dyDescent="0.2">
      <c r="B71" s="26"/>
      <c r="C71" s="26"/>
      <c r="D71" s="26"/>
      <c r="E71" s="26"/>
      <c r="F71" s="26"/>
      <c r="G71" s="26"/>
      <c r="H71" s="26"/>
      <c r="I71" s="26"/>
      <c r="J71" s="26"/>
      <c r="K71" s="26"/>
      <c r="L71" s="26"/>
      <c r="M71" s="26"/>
    </row>
    <row r="72" spans="2:13" x14ac:dyDescent="0.2">
      <c r="B72" s="26"/>
      <c r="C72" s="26"/>
      <c r="D72" s="26"/>
      <c r="E72" s="26"/>
      <c r="F72" s="26"/>
      <c r="G72" s="26"/>
      <c r="H72" s="26"/>
      <c r="I72" s="26"/>
      <c r="J72" s="26"/>
      <c r="K72" s="26"/>
      <c r="L72" s="26"/>
      <c r="M72" s="26"/>
    </row>
    <row r="73" spans="2:13" x14ac:dyDescent="0.2">
      <c r="B73" s="26"/>
      <c r="C73" s="26"/>
      <c r="D73" s="26"/>
      <c r="E73" s="26"/>
      <c r="F73" s="26"/>
      <c r="G73" s="26"/>
      <c r="H73" s="26"/>
      <c r="I73" s="26"/>
      <c r="J73" s="26"/>
      <c r="K73" s="26"/>
      <c r="L73" s="26"/>
      <c r="M73" s="26"/>
    </row>
    <row r="74" spans="2:13" x14ac:dyDescent="0.2">
      <c r="B74" s="26"/>
      <c r="C74" s="26"/>
      <c r="D74" s="26"/>
      <c r="E74" s="26"/>
      <c r="F74" s="26"/>
      <c r="G74" s="26"/>
      <c r="H74" s="26"/>
      <c r="I74" s="26"/>
      <c r="J74" s="26"/>
      <c r="K74" s="26"/>
      <c r="L74" s="26"/>
      <c r="M74" s="26"/>
    </row>
    <row r="75" spans="2:13" x14ac:dyDescent="0.2">
      <c r="B75" s="26"/>
      <c r="C75" s="26"/>
      <c r="D75" s="26"/>
      <c r="E75" s="26"/>
      <c r="F75" s="26"/>
      <c r="G75" s="26"/>
      <c r="H75" s="26"/>
      <c r="I75" s="26"/>
      <c r="J75" s="26"/>
      <c r="K75" s="26"/>
      <c r="L75" s="26"/>
      <c r="M75" s="26"/>
    </row>
    <row r="76" spans="2:13" x14ac:dyDescent="0.2">
      <c r="B76" s="26"/>
      <c r="C76" s="26"/>
      <c r="D76" s="26"/>
      <c r="E76" s="26"/>
      <c r="F76" s="26"/>
      <c r="G76" s="26"/>
      <c r="H76" s="26"/>
      <c r="I76" s="26"/>
      <c r="J76" s="26"/>
      <c r="K76" s="26"/>
      <c r="L76" s="26"/>
      <c r="M76" s="26"/>
    </row>
    <row r="77" spans="2:13" x14ac:dyDescent="0.2">
      <c r="B77" s="26"/>
      <c r="C77" s="26"/>
      <c r="D77" s="26"/>
      <c r="E77" s="26"/>
      <c r="F77" s="26"/>
      <c r="G77" s="26"/>
      <c r="H77" s="26"/>
      <c r="I77" s="26"/>
      <c r="J77" s="26"/>
      <c r="K77" s="26"/>
      <c r="L77" s="26"/>
      <c r="M77" s="26"/>
    </row>
    <row r="78" spans="2:13" x14ac:dyDescent="0.2">
      <c r="B78" s="26"/>
      <c r="C78" s="26"/>
      <c r="D78" s="26"/>
      <c r="E78" s="26"/>
      <c r="F78" s="26"/>
      <c r="G78" s="26"/>
      <c r="H78" s="26"/>
      <c r="I78" s="26"/>
      <c r="J78" s="26"/>
      <c r="K78" s="26"/>
      <c r="L78" s="26"/>
      <c r="M78" s="26"/>
    </row>
    <row r="79" spans="2:13" x14ac:dyDescent="0.2">
      <c r="B79" s="26"/>
      <c r="C79" s="26"/>
      <c r="D79" s="26"/>
      <c r="E79" s="26"/>
      <c r="F79" s="26"/>
      <c r="G79" s="26"/>
      <c r="H79" s="26"/>
      <c r="I79" s="26"/>
      <c r="J79" s="26"/>
      <c r="K79" s="26"/>
      <c r="L79" s="26"/>
      <c r="M79" s="26"/>
    </row>
    <row r="80" spans="2:13" x14ac:dyDescent="0.2">
      <c r="B80" s="26"/>
      <c r="C80" s="26"/>
      <c r="D80" s="26"/>
      <c r="E80" s="26"/>
      <c r="F80" s="26"/>
      <c r="G80" s="26"/>
      <c r="H80" s="26"/>
      <c r="I80" s="26"/>
      <c r="J80" s="26"/>
      <c r="K80" s="26"/>
      <c r="L80" s="26"/>
      <c r="M80" s="26"/>
    </row>
    <row r="81" spans="2:13" x14ac:dyDescent="0.2">
      <c r="B81" s="26"/>
      <c r="C81" s="26"/>
      <c r="D81" s="26"/>
      <c r="E81" s="26"/>
      <c r="F81" s="26"/>
      <c r="G81" s="26"/>
      <c r="H81" s="26"/>
      <c r="I81" s="26"/>
      <c r="J81" s="26"/>
      <c r="K81" s="26"/>
      <c r="L81" s="26"/>
      <c r="M81" s="26"/>
    </row>
    <row r="82" spans="2:13" x14ac:dyDescent="0.2">
      <c r="B82" s="26"/>
      <c r="C82" s="26"/>
      <c r="D82" s="26"/>
      <c r="E82" s="26"/>
      <c r="F82" s="26"/>
      <c r="G82" s="26"/>
      <c r="H82" s="26"/>
      <c r="I82" s="26"/>
      <c r="J82" s="26"/>
      <c r="K82" s="26"/>
      <c r="L82" s="26"/>
      <c r="M82" s="26"/>
    </row>
    <row r="83" spans="2:13" x14ac:dyDescent="0.2">
      <c r="B83" s="26"/>
      <c r="C83" s="26"/>
      <c r="D83" s="26"/>
      <c r="E83" s="26"/>
      <c r="F83" s="26"/>
      <c r="G83" s="26"/>
      <c r="H83" s="26"/>
      <c r="I83" s="26"/>
      <c r="J83" s="26"/>
      <c r="K83" s="26"/>
      <c r="L83" s="26"/>
      <c r="M83" s="26"/>
    </row>
    <row r="84" spans="2:13" x14ac:dyDescent="0.2">
      <c r="B84" s="26"/>
      <c r="C84" s="26"/>
      <c r="D84" s="26"/>
      <c r="E84" s="26"/>
      <c r="F84" s="26"/>
      <c r="G84" s="26"/>
      <c r="H84" s="26"/>
      <c r="I84" s="26"/>
      <c r="J84" s="26"/>
      <c r="K84" s="26"/>
      <c r="L84" s="26"/>
      <c r="M84" s="26"/>
    </row>
    <row r="85" spans="2:13" x14ac:dyDescent="0.2">
      <c r="B85" s="26"/>
      <c r="C85" s="26"/>
      <c r="D85" s="26"/>
      <c r="E85" s="26"/>
      <c r="F85" s="26"/>
      <c r="G85" s="26"/>
      <c r="H85" s="26"/>
      <c r="I85" s="26"/>
      <c r="J85" s="26"/>
      <c r="K85" s="26"/>
      <c r="L85" s="26"/>
      <c r="M85" s="26"/>
    </row>
    <row r="86" spans="2:13" x14ac:dyDescent="0.2">
      <c r="B86" s="26"/>
      <c r="C86" s="26"/>
      <c r="D86" s="26"/>
      <c r="E86" s="26"/>
      <c r="F86" s="26"/>
      <c r="G86" s="26"/>
      <c r="H86" s="26"/>
      <c r="I86" s="26"/>
      <c r="J86" s="26"/>
      <c r="K86" s="26"/>
      <c r="L86" s="26"/>
      <c r="M86" s="26"/>
    </row>
    <row r="87" spans="2:13" x14ac:dyDescent="0.2">
      <c r="B87" s="26"/>
      <c r="C87" s="26"/>
      <c r="D87" s="26"/>
      <c r="E87" s="26"/>
      <c r="F87" s="26"/>
      <c r="G87" s="26"/>
      <c r="H87" s="26"/>
      <c r="I87" s="26"/>
      <c r="J87" s="26"/>
      <c r="K87" s="26"/>
      <c r="L87" s="26"/>
      <c r="M87" s="26"/>
    </row>
    <row r="88" spans="2:13" x14ac:dyDescent="0.2">
      <c r="B88" s="26"/>
      <c r="C88" s="26"/>
      <c r="D88" s="26"/>
      <c r="E88" s="26"/>
      <c r="F88" s="26"/>
      <c r="G88" s="26"/>
      <c r="H88" s="26"/>
      <c r="I88" s="26"/>
      <c r="J88" s="26"/>
      <c r="K88" s="26"/>
      <c r="L88" s="26"/>
      <c r="M88" s="26"/>
    </row>
    <row r="89" spans="2:13" x14ac:dyDescent="0.2">
      <c r="B89" s="26"/>
      <c r="C89" s="26"/>
      <c r="D89" s="26"/>
      <c r="E89" s="26"/>
      <c r="F89" s="26"/>
      <c r="G89" s="26"/>
      <c r="H89" s="26"/>
      <c r="I89" s="26"/>
      <c r="J89" s="26"/>
      <c r="K89" s="26"/>
      <c r="L89" s="26"/>
      <c r="M89" s="26"/>
    </row>
    <row r="90" spans="2:13" x14ac:dyDescent="0.2">
      <c r="B90" s="26"/>
      <c r="C90" s="26"/>
      <c r="D90" s="26"/>
      <c r="E90" s="26"/>
      <c r="F90" s="26"/>
      <c r="G90" s="26"/>
      <c r="H90" s="26"/>
      <c r="I90" s="26"/>
      <c r="J90" s="26"/>
      <c r="K90" s="26"/>
      <c r="L90" s="26"/>
      <c r="M90" s="26"/>
    </row>
    <row r="91" spans="2:13" x14ac:dyDescent="0.2">
      <c r="B91" s="26"/>
      <c r="C91" s="26"/>
      <c r="D91" s="26"/>
      <c r="E91" s="26"/>
      <c r="F91" s="26"/>
      <c r="G91" s="26"/>
      <c r="H91" s="26"/>
      <c r="I91" s="26"/>
      <c r="J91" s="26"/>
      <c r="K91" s="26"/>
      <c r="L91" s="26"/>
      <c r="M91" s="26"/>
    </row>
    <row r="92" spans="2:13" x14ac:dyDescent="0.2">
      <c r="B92" s="26"/>
      <c r="C92" s="26"/>
      <c r="D92" s="26"/>
      <c r="E92" s="26"/>
      <c r="F92" s="26"/>
      <c r="G92" s="26"/>
      <c r="H92" s="26"/>
      <c r="I92" s="26"/>
      <c r="J92" s="26"/>
      <c r="K92" s="26"/>
      <c r="L92" s="26"/>
      <c r="M92" s="26"/>
    </row>
    <row r="93" spans="2:13" x14ac:dyDescent="0.2">
      <c r="B93" s="26"/>
      <c r="C93" s="26"/>
      <c r="D93" s="26"/>
      <c r="E93" s="26"/>
      <c r="F93" s="26"/>
      <c r="G93" s="26"/>
      <c r="H93" s="26"/>
      <c r="I93" s="26"/>
      <c r="J93" s="26"/>
      <c r="K93" s="26"/>
      <c r="L93" s="26"/>
      <c r="M93" s="26"/>
    </row>
    <row r="94" spans="2:13" x14ac:dyDescent="0.2">
      <c r="B94" s="26"/>
      <c r="C94" s="26"/>
      <c r="D94" s="26"/>
      <c r="E94" s="26"/>
      <c r="F94" s="26"/>
      <c r="G94" s="26"/>
      <c r="H94" s="26"/>
      <c r="I94" s="26"/>
      <c r="J94" s="26"/>
      <c r="K94" s="26"/>
      <c r="L94" s="26"/>
      <c r="M94" s="26"/>
    </row>
    <row r="95" spans="2:13" x14ac:dyDescent="0.2">
      <c r="B95" s="26"/>
      <c r="C95" s="26"/>
      <c r="D95" s="26"/>
      <c r="E95" s="26"/>
      <c r="F95" s="26"/>
      <c r="G95" s="26"/>
      <c r="H95" s="26"/>
      <c r="I95" s="26"/>
      <c r="J95" s="26"/>
      <c r="K95" s="26"/>
      <c r="L95" s="26"/>
      <c r="M95" s="26"/>
    </row>
    <row r="96" spans="2:13" x14ac:dyDescent="0.2">
      <c r="B96" s="26"/>
      <c r="C96" s="26"/>
      <c r="D96" s="26"/>
      <c r="E96" s="26"/>
      <c r="F96" s="26"/>
      <c r="G96" s="26"/>
      <c r="H96" s="26"/>
      <c r="I96" s="26"/>
      <c r="J96" s="26"/>
      <c r="K96" s="26"/>
      <c r="L96" s="26"/>
      <c r="M96" s="26"/>
    </row>
    <row r="97" spans="2:13" x14ac:dyDescent="0.2">
      <c r="B97" s="26"/>
      <c r="C97" s="26"/>
      <c r="D97" s="26"/>
      <c r="E97" s="26"/>
      <c r="F97" s="26"/>
      <c r="G97" s="26"/>
      <c r="H97" s="26"/>
      <c r="I97" s="26"/>
      <c r="J97" s="26"/>
      <c r="K97" s="26"/>
      <c r="L97" s="26"/>
      <c r="M97" s="26"/>
    </row>
    <row r="98" spans="2:13" x14ac:dyDescent="0.2">
      <c r="B98" s="26"/>
      <c r="C98" s="26"/>
      <c r="D98" s="26"/>
      <c r="E98" s="26"/>
      <c r="F98" s="26"/>
      <c r="G98" s="26"/>
      <c r="H98" s="26"/>
      <c r="I98" s="26"/>
      <c r="J98" s="26"/>
      <c r="K98" s="26"/>
      <c r="L98" s="26"/>
      <c r="M98" s="26"/>
    </row>
    <row r="99" spans="2:13" x14ac:dyDescent="0.2">
      <c r="B99" s="26"/>
      <c r="C99" s="26"/>
      <c r="D99" s="26"/>
      <c r="E99" s="26"/>
      <c r="F99" s="26"/>
      <c r="G99" s="26"/>
      <c r="H99" s="26"/>
      <c r="I99" s="26"/>
      <c r="J99" s="26"/>
      <c r="K99" s="26"/>
      <c r="L99" s="26"/>
      <c r="M99" s="26"/>
    </row>
    <row r="100" spans="2:13" x14ac:dyDescent="0.2">
      <c r="B100" s="26"/>
      <c r="C100" s="26"/>
      <c r="D100" s="26"/>
      <c r="E100" s="26"/>
      <c r="F100" s="26"/>
      <c r="G100" s="26"/>
      <c r="H100" s="26"/>
      <c r="I100" s="26"/>
      <c r="J100" s="26"/>
      <c r="K100" s="26"/>
      <c r="L100" s="26"/>
      <c r="M100" s="26"/>
    </row>
    <row r="101" spans="2:13" x14ac:dyDescent="0.2">
      <c r="B101" s="26"/>
      <c r="C101" s="26"/>
      <c r="D101" s="26"/>
      <c r="E101" s="26"/>
      <c r="F101" s="26"/>
      <c r="G101" s="26"/>
      <c r="H101" s="26"/>
      <c r="I101" s="26"/>
      <c r="J101" s="26"/>
      <c r="K101" s="26"/>
      <c r="L101" s="26"/>
      <c r="M101" s="26"/>
    </row>
    <row r="102" spans="2:13" x14ac:dyDescent="0.2">
      <c r="B102" s="26"/>
      <c r="C102" s="26"/>
      <c r="D102" s="26"/>
      <c r="E102" s="26"/>
      <c r="F102" s="26"/>
      <c r="G102" s="26"/>
      <c r="H102" s="26"/>
      <c r="I102" s="26"/>
      <c r="J102" s="26"/>
      <c r="K102" s="26"/>
      <c r="L102" s="26"/>
      <c r="M102" s="26"/>
    </row>
    <row r="103" spans="2:13" x14ac:dyDescent="0.2">
      <c r="B103" s="26"/>
      <c r="C103" s="26"/>
      <c r="D103" s="26"/>
      <c r="E103" s="26"/>
      <c r="F103" s="26"/>
      <c r="G103" s="26"/>
      <c r="H103" s="26"/>
      <c r="I103" s="26"/>
      <c r="J103" s="26"/>
      <c r="K103" s="26"/>
      <c r="L103" s="26"/>
      <c r="M103" s="26"/>
    </row>
    <row r="104" spans="2:13" x14ac:dyDescent="0.2">
      <c r="B104" s="26"/>
      <c r="C104" s="26"/>
      <c r="D104" s="26"/>
      <c r="E104" s="26"/>
      <c r="F104" s="26"/>
      <c r="G104" s="26"/>
      <c r="H104" s="26"/>
      <c r="I104" s="26"/>
      <c r="J104" s="26"/>
      <c r="K104" s="26"/>
      <c r="L104" s="26"/>
      <c r="M104" s="26"/>
    </row>
    <row r="105" spans="2:13" x14ac:dyDescent="0.2">
      <c r="B105" s="26"/>
      <c r="C105" s="26"/>
      <c r="D105" s="26"/>
      <c r="E105" s="26"/>
      <c r="F105" s="26"/>
      <c r="G105" s="26"/>
      <c r="H105" s="26"/>
      <c r="I105" s="26"/>
      <c r="J105" s="26"/>
      <c r="K105" s="26"/>
      <c r="L105" s="26"/>
      <c r="M105" s="26"/>
    </row>
    <row r="106" spans="2:13" x14ac:dyDescent="0.2">
      <c r="B106" s="26"/>
      <c r="C106" s="26"/>
      <c r="D106" s="26"/>
      <c r="E106" s="26"/>
      <c r="F106" s="26"/>
      <c r="G106" s="26"/>
      <c r="H106" s="26"/>
      <c r="I106" s="26"/>
      <c r="J106" s="26"/>
      <c r="K106" s="26"/>
      <c r="L106" s="26"/>
      <c r="M106" s="26"/>
    </row>
    <row r="107" spans="2:13" x14ac:dyDescent="0.2">
      <c r="B107" s="26"/>
      <c r="C107" s="26"/>
      <c r="D107" s="26"/>
      <c r="E107" s="26"/>
      <c r="F107" s="26"/>
      <c r="G107" s="26"/>
      <c r="H107" s="26"/>
      <c r="I107" s="26"/>
      <c r="J107" s="26"/>
      <c r="K107" s="26"/>
      <c r="L107" s="26"/>
      <c r="M107" s="26"/>
    </row>
    <row r="108" spans="2:13" x14ac:dyDescent="0.2">
      <c r="B108" s="26"/>
      <c r="C108" s="26"/>
      <c r="D108" s="26"/>
      <c r="E108" s="26"/>
      <c r="F108" s="26"/>
      <c r="G108" s="26"/>
      <c r="H108" s="26"/>
      <c r="I108" s="26"/>
      <c r="J108" s="26"/>
      <c r="K108" s="26"/>
      <c r="L108" s="26"/>
      <c r="M108" s="26"/>
    </row>
    <row r="109" spans="2:13" x14ac:dyDescent="0.2">
      <c r="B109" s="26"/>
      <c r="C109" s="26"/>
      <c r="D109" s="26"/>
      <c r="E109" s="26"/>
      <c r="F109" s="26"/>
      <c r="G109" s="26"/>
      <c r="H109" s="26"/>
      <c r="I109" s="26"/>
      <c r="J109" s="26"/>
      <c r="K109" s="26"/>
      <c r="L109" s="26"/>
      <c r="M109" s="26"/>
    </row>
    <row r="110" spans="2:13" x14ac:dyDescent="0.2">
      <c r="B110" s="26"/>
      <c r="C110" s="26"/>
      <c r="D110" s="26"/>
      <c r="E110" s="26"/>
      <c r="F110" s="26"/>
      <c r="G110" s="26"/>
      <c r="H110" s="26"/>
      <c r="I110" s="26"/>
      <c r="J110" s="26"/>
      <c r="K110" s="26"/>
      <c r="L110" s="26"/>
      <c r="M110" s="26"/>
    </row>
    <row r="111" spans="2:13" x14ac:dyDescent="0.2">
      <c r="B111" s="26"/>
      <c r="C111" s="26"/>
      <c r="D111" s="26"/>
      <c r="E111" s="26"/>
      <c r="F111" s="26"/>
      <c r="G111" s="26"/>
      <c r="H111" s="26"/>
      <c r="I111" s="26"/>
      <c r="J111" s="26"/>
      <c r="K111" s="26"/>
      <c r="L111" s="26"/>
      <c r="M111" s="26"/>
    </row>
    <row r="112" spans="2:13" x14ac:dyDescent="0.2">
      <c r="B112" s="26"/>
      <c r="C112" s="26"/>
      <c r="D112" s="26"/>
      <c r="E112" s="26"/>
      <c r="F112" s="26"/>
      <c r="G112" s="26"/>
      <c r="H112" s="26"/>
      <c r="I112" s="26"/>
      <c r="J112" s="26"/>
      <c r="K112" s="26"/>
      <c r="L112" s="26"/>
      <c r="M112" s="26"/>
    </row>
    <row r="113" spans="2:13" x14ac:dyDescent="0.2">
      <c r="B113" s="26"/>
      <c r="C113" s="26"/>
      <c r="D113" s="26"/>
      <c r="E113" s="26"/>
      <c r="F113" s="26"/>
      <c r="G113" s="26"/>
      <c r="H113" s="26"/>
      <c r="I113" s="26"/>
      <c r="J113" s="26"/>
      <c r="K113" s="26"/>
      <c r="L113" s="26"/>
      <c r="M113" s="26"/>
    </row>
    <row r="114" spans="2:13" x14ac:dyDescent="0.2">
      <c r="B114" s="26"/>
      <c r="C114" s="26"/>
      <c r="D114" s="26"/>
      <c r="E114" s="26"/>
      <c r="F114" s="26"/>
      <c r="G114" s="26"/>
      <c r="H114" s="26"/>
      <c r="I114" s="26"/>
      <c r="J114" s="26"/>
      <c r="K114" s="26"/>
      <c r="L114" s="26"/>
      <c r="M114" s="26"/>
    </row>
    <row r="115" spans="2:13" x14ac:dyDescent="0.2">
      <c r="B115" s="26"/>
      <c r="C115" s="26"/>
      <c r="D115" s="26"/>
      <c r="E115" s="26"/>
      <c r="F115" s="26"/>
      <c r="G115" s="26"/>
      <c r="H115" s="26"/>
      <c r="I115" s="26"/>
      <c r="J115" s="26"/>
      <c r="K115" s="26"/>
      <c r="L115" s="26"/>
      <c r="M115" s="26"/>
    </row>
    <row r="116" spans="2:13" x14ac:dyDescent="0.2">
      <c r="B116" s="26"/>
      <c r="C116" s="26"/>
      <c r="D116" s="26"/>
      <c r="E116" s="26"/>
      <c r="F116" s="26"/>
      <c r="G116" s="26"/>
      <c r="H116" s="26"/>
      <c r="I116" s="26"/>
      <c r="J116" s="26"/>
      <c r="K116" s="26"/>
      <c r="L116" s="26"/>
      <c r="M116" s="26"/>
    </row>
    <row r="117" spans="2:13" x14ac:dyDescent="0.2">
      <c r="B117" s="26"/>
      <c r="C117" s="26"/>
      <c r="D117" s="26"/>
      <c r="E117" s="26"/>
      <c r="F117" s="26"/>
      <c r="G117" s="26"/>
      <c r="H117" s="26"/>
      <c r="I117" s="26"/>
      <c r="J117" s="26"/>
      <c r="K117" s="26"/>
      <c r="L117" s="26"/>
      <c r="M117" s="26"/>
    </row>
    <row r="118" spans="2:13" x14ac:dyDescent="0.2">
      <c r="B118" s="26"/>
      <c r="C118" s="26"/>
      <c r="D118" s="26"/>
      <c r="E118" s="26"/>
      <c r="F118" s="26"/>
      <c r="G118" s="26"/>
      <c r="H118" s="26"/>
      <c r="I118" s="26"/>
      <c r="J118" s="26"/>
      <c r="K118" s="26"/>
      <c r="L118" s="26"/>
      <c r="M118" s="26"/>
    </row>
    <row r="119" spans="2:13" x14ac:dyDescent="0.2">
      <c r="B119" s="26"/>
      <c r="C119" s="26"/>
      <c r="D119" s="26"/>
      <c r="E119" s="26"/>
      <c r="F119" s="26"/>
      <c r="G119" s="26"/>
      <c r="H119" s="26"/>
      <c r="I119" s="26"/>
      <c r="J119" s="26"/>
      <c r="K119" s="26"/>
      <c r="L119" s="26"/>
      <c r="M119" s="26"/>
    </row>
    <row r="120" spans="2:13" x14ac:dyDescent="0.2">
      <c r="B120" s="26"/>
      <c r="C120" s="26"/>
      <c r="D120" s="26"/>
      <c r="E120" s="26"/>
      <c r="F120" s="26"/>
      <c r="G120" s="26"/>
      <c r="H120" s="26"/>
      <c r="I120" s="26"/>
      <c r="J120" s="26"/>
      <c r="K120" s="26"/>
      <c r="L120" s="26"/>
      <c r="M120" s="26"/>
    </row>
    <row r="121" spans="2:13" x14ac:dyDescent="0.2">
      <c r="B121" s="26"/>
      <c r="C121" s="26"/>
      <c r="D121" s="26"/>
      <c r="E121" s="26"/>
      <c r="F121" s="26"/>
      <c r="G121" s="26"/>
      <c r="H121" s="26"/>
      <c r="I121" s="26"/>
      <c r="J121" s="26"/>
      <c r="K121" s="26"/>
      <c r="L121" s="26"/>
      <c r="M121" s="26"/>
    </row>
    <row r="122" spans="2:13" x14ac:dyDescent="0.2">
      <c r="B122" s="26"/>
      <c r="C122" s="26"/>
      <c r="D122" s="26"/>
      <c r="E122" s="26"/>
      <c r="F122" s="26"/>
      <c r="G122" s="26"/>
      <c r="H122" s="26"/>
      <c r="I122" s="26"/>
      <c r="J122" s="26"/>
      <c r="K122" s="26"/>
      <c r="L122" s="26"/>
      <c r="M122" s="26"/>
    </row>
    <row r="123" spans="2:13" x14ac:dyDescent="0.2">
      <c r="B123" s="26"/>
      <c r="C123" s="26"/>
      <c r="D123" s="26"/>
      <c r="E123" s="26"/>
      <c r="F123" s="26"/>
      <c r="G123" s="26"/>
      <c r="H123" s="26"/>
      <c r="I123" s="26"/>
      <c r="J123" s="26"/>
      <c r="K123" s="26"/>
      <c r="L123" s="26"/>
      <c r="M123" s="26"/>
    </row>
    <row r="124" spans="2:13" x14ac:dyDescent="0.2">
      <c r="B124" s="26"/>
      <c r="C124" s="26"/>
      <c r="D124" s="26"/>
      <c r="E124" s="26"/>
      <c r="F124" s="26"/>
      <c r="G124" s="26"/>
      <c r="H124" s="26"/>
      <c r="I124" s="26"/>
      <c r="J124" s="26"/>
      <c r="K124" s="26"/>
      <c r="L124" s="26"/>
      <c r="M124" s="26"/>
    </row>
    <row r="125" spans="2:13" x14ac:dyDescent="0.2">
      <c r="B125" s="26"/>
      <c r="C125" s="26"/>
      <c r="D125" s="26"/>
      <c r="E125" s="26"/>
      <c r="F125" s="26"/>
      <c r="G125" s="26"/>
      <c r="H125" s="26"/>
      <c r="I125" s="26"/>
      <c r="J125" s="26"/>
      <c r="K125" s="26"/>
      <c r="L125" s="26"/>
      <c r="M125" s="26"/>
    </row>
    <row r="126" spans="2:13" x14ac:dyDescent="0.2">
      <c r="B126" s="26"/>
      <c r="C126" s="26"/>
      <c r="D126" s="26"/>
      <c r="E126" s="26"/>
      <c r="F126" s="26"/>
      <c r="G126" s="26"/>
      <c r="H126" s="26"/>
      <c r="I126" s="26"/>
      <c r="J126" s="26"/>
      <c r="K126" s="26"/>
      <c r="L126" s="26"/>
      <c r="M126" s="26"/>
    </row>
    <row r="127" spans="2:13" x14ac:dyDescent="0.2">
      <c r="B127" s="26"/>
      <c r="C127" s="26"/>
      <c r="D127" s="26"/>
      <c r="E127" s="26"/>
      <c r="F127" s="26"/>
      <c r="G127" s="26"/>
      <c r="H127" s="26"/>
      <c r="I127" s="26"/>
      <c r="J127" s="26"/>
      <c r="K127" s="26"/>
      <c r="L127" s="26"/>
      <c r="M127" s="26"/>
    </row>
    <row r="128" spans="2:13" x14ac:dyDescent="0.2">
      <c r="B128" s="26"/>
      <c r="C128" s="26"/>
      <c r="D128" s="26"/>
      <c r="E128" s="26"/>
      <c r="F128" s="26"/>
      <c r="G128" s="26"/>
      <c r="H128" s="26"/>
      <c r="I128" s="26"/>
      <c r="J128" s="26"/>
      <c r="K128" s="26"/>
      <c r="L128" s="26"/>
      <c r="M128" s="26"/>
    </row>
    <row r="129" spans="2:13" x14ac:dyDescent="0.2">
      <c r="B129" s="26"/>
      <c r="C129" s="26"/>
      <c r="D129" s="26"/>
      <c r="E129" s="26"/>
      <c r="F129" s="26"/>
      <c r="G129" s="26"/>
      <c r="H129" s="26"/>
      <c r="I129" s="26"/>
      <c r="J129" s="26"/>
      <c r="K129" s="26"/>
      <c r="L129" s="26"/>
      <c r="M129" s="26"/>
    </row>
    <row r="130" spans="2:13" x14ac:dyDescent="0.2">
      <c r="B130" s="26"/>
      <c r="C130" s="26"/>
      <c r="D130" s="26"/>
      <c r="E130" s="26"/>
      <c r="F130" s="26"/>
      <c r="G130" s="26"/>
      <c r="H130" s="26"/>
      <c r="I130" s="26"/>
      <c r="J130" s="26"/>
      <c r="K130" s="26"/>
      <c r="L130" s="26"/>
      <c r="M130" s="26"/>
    </row>
    <row r="131" spans="2:13" x14ac:dyDescent="0.2">
      <c r="B131" s="26"/>
      <c r="C131" s="26"/>
      <c r="D131" s="26"/>
      <c r="E131" s="26"/>
      <c r="F131" s="26"/>
      <c r="G131" s="26"/>
      <c r="H131" s="26"/>
      <c r="I131" s="26"/>
      <c r="J131" s="26"/>
      <c r="K131" s="26"/>
      <c r="L131" s="26"/>
      <c r="M131" s="26"/>
    </row>
    <row r="132" spans="2:13" x14ac:dyDescent="0.2">
      <c r="B132" s="26"/>
      <c r="C132" s="26"/>
      <c r="D132" s="26"/>
      <c r="E132" s="26"/>
      <c r="F132" s="26"/>
      <c r="G132" s="26"/>
      <c r="H132" s="26"/>
      <c r="I132" s="26"/>
      <c r="J132" s="26"/>
      <c r="K132" s="26"/>
      <c r="L132" s="26"/>
      <c r="M132" s="26"/>
    </row>
    <row r="133" spans="2:13" x14ac:dyDescent="0.2">
      <c r="B133" s="26"/>
      <c r="C133" s="26"/>
      <c r="D133" s="26"/>
      <c r="E133" s="26"/>
      <c r="F133" s="26"/>
      <c r="G133" s="26"/>
      <c r="H133" s="26"/>
      <c r="I133" s="26"/>
      <c r="J133" s="26"/>
      <c r="K133" s="26"/>
      <c r="L133" s="26"/>
      <c r="M133" s="26"/>
    </row>
    <row r="134" spans="2:13" x14ac:dyDescent="0.2">
      <c r="B134" s="26"/>
      <c r="C134" s="26"/>
      <c r="D134" s="26"/>
      <c r="E134" s="26"/>
      <c r="F134" s="26"/>
      <c r="G134" s="26"/>
      <c r="H134" s="26"/>
      <c r="I134" s="26"/>
      <c r="J134" s="26"/>
      <c r="K134" s="26"/>
      <c r="L134" s="26"/>
      <c r="M134" s="26"/>
    </row>
    <row r="135" spans="2:13" x14ac:dyDescent="0.2">
      <c r="B135" s="26"/>
      <c r="C135" s="26"/>
      <c r="D135" s="26"/>
      <c r="E135" s="26"/>
      <c r="F135" s="26"/>
      <c r="G135" s="26"/>
      <c r="H135" s="26"/>
      <c r="I135" s="26"/>
      <c r="J135" s="26"/>
      <c r="K135" s="26"/>
      <c r="L135" s="26"/>
      <c r="M135" s="26"/>
    </row>
    <row r="136" spans="2:13" x14ac:dyDescent="0.2">
      <c r="B136" s="26"/>
      <c r="C136" s="26"/>
      <c r="D136" s="26"/>
      <c r="E136" s="26"/>
      <c r="F136" s="26"/>
      <c r="G136" s="26"/>
      <c r="H136" s="26"/>
      <c r="I136" s="26"/>
      <c r="J136" s="26"/>
      <c r="K136" s="26"/>
      <c r="L136" s="26"/>
      <c r="M136" s="26"/>
    </row>
    <row r="137" spans="2:13" x14ac:dyDescent="0.2">
      <c r="B137" s="26"/>
      <c r="C137" s="26"/>
      <c r="D137" s="26"/>
      <c r="E137" s="26"/>
      <c r="F137" s="26"/>
      <c r="G137" s="26"/>
      <c r="H137" s="26"/>
      <c r="I137" s="26"/>
      <c r="J137" s="26"/>
      <c r="K137" s="26"/>
      <c r="L137" s="26"/>
      <c r="M137" s="26"/>
    </row>
    <row r="138" spans="2:13" x14ac:dyDescent="0.2">
      <c r="B138" s="26"/>
      <c r="C138" s="26"/>
      <c r="D138" s="26"/>
      <c r="E138" s="26"/>
      <c r="F138" s="26"/>
      <c r="G138" s="26"/>
      <c r="H138" s="26"/>
      <c r="I138" s="26"/>
      <c r="J138" s="26"/>
      <c r="K138" s="26"/>
      <c r="L138" s="26"/>
      <c r="M138" s="26"/>
    </row>
    <row r="139" spans="2:13" x14ac:dyDescent="0.2">
      <c r="B139" s="26"/>
      <c r="C139" s="26"/>
      <c r="D139" s="26"/>
      <c r="E139" s="26"/>
      <c r="F139" s="26"/>
      <c r="G139" s="26"/>
      <c r="H139" s="26"/>
      <c r="I139" s="26"/>
      <c r="J139" s="26"/>
      <c r="K139" s="26"/>
      <c r="L139" s="26"/>
      <c r="M139" s="26"/>
    </row>
    <row r="140" spans="2:13" x14ac:dyDescent="0.2">
      <c r="B140" s="26"/>
      <c r="C140" s="26"/>
      <c r="D140" s="26"/>
      <c r="E140" s="26"/>
      <c r="F140" s="26"/>
      <c r="G140" s="26"/>
      <c r="H140" s="26"/>
      <c r="I140" s="26"/>
      <c r="J140" s="26"/>
      <c r="K140" s="26"/>
      <c r="L140" s="26"/>
      <c r="M140" s="26"/>
    </row>
    <row r="141" spans="2:13" x14ac:dyDescent="0.2">
      <c r="B141" s="26"/>
      <c r="C141" s="26"/>
      <c r="D141" s="26"/>
      <c r="E141" s="26"/>
      <c r="F141" s="26"/>
      <c r="G141" s="26"/>
      <c r="H141" s="26"/>
      <c r="I141" s="26"/>
      <c r="J141" s="26"/>
      <c r="K141" s="26"/>
      <c r="L141" s="26"/>
      <c r="M141" s="26"/>
    </row>
    <row r="142" spans="2:13" x14ac:dyDescent="0.2">
      <c r="B142" s="26"/>
      <c r="C142" s="26"/>
      <c r="D142" s="26"/>
      <c r="E142" s="26"/>
      <c r="F142" s="26"/>
      <c r="G142" s="26"/>
      <c r="H142" s="26"/>
      <c r="I142" s="26"/>
      <c r="J142" s="26"/>
      <c r="K142" s="26"/>
      <c r="L142" s="26"/>
      <c r="M142" s="26"/>
    </row>
    <row r="143" spans="2:13" x14ac:dyDescent="0.2">
      <c r="B143" s="26"/>
      <c r="C143" s="26"/>
      <c r="D143" s="26"/>
      <c r="E143" s="26"/>
      <c r="F143" s="26"/>
      <c r="G143" s="26"/>
      <c r="H143" s="26"/>
      <c r="I143" s="26"/>
      <c r="J143" s="26"/>
      <c r="K143" s="26"/>
      <c r="L143" s="26"/>
      <c r="M143" s="26"/>
    </row>
    <row r="144" spans="2:13" x14ac:dyDescent="0.2">
      <c r="B144" s="26"/>
      <c r="C144" s="26"/>
      <c r="D144" s="26"/>
      <c r="E144" s="26"/>
      <c r="F144" s="26"/>
      <c r="G144" s="26"/>
      <c r="H144" s="26"/>
      <c r="I144" s="26"/>
      <c r="J144" s="26"/>
      <c r="K144" s="26"/>
      <c r="L144" s="26"/>
      <c r="M144" s="26"/>
    </row>
    <row r="145" spans="2:13" x14ac:dyDescent="0.2">
      <c r="B145" s="26"/>
      <c r="C145" s="26"/>
      <c r="D145" s="26"/>
      <c r="E145" s="26"/>
      <c r="F145" s="26"/>
      <c r="G145" s="26"/>
      <c r="H145" s="26"/>
      <c r="I145" s="26"/>
      <c r="J145" s="26"/>
      <c r="K145" s="26"/>
      <c r="L145" s="26"/>
      <c r="M145" s="26"/>
    </row>
    <row r="146" spans="2:13" x14ac:dyDescent="0.2">
      <c r="B146" s="26"/>
      <c r="C146" s="26"/>
      <c r="D146" s="26"/>
      <c r="E146" s="26"/>
      <c r="F146" s="26"/>
      <c r="G146" s="26"/>
      <c r="H146" s="26"/>
      <c r="I146" s="26"/>
      <c r="J146" s="26"/>
      <c r="K146" s="26"/>
      <c r="L146" s="26"/>
      <c r="M146" s="26"/>
    </row>
    <row r="147" spans="2:13" x14ac:dyDescent="0.2">
      <c r="B147" s="26"/>
      <c r="C147" s="26"/>
      <c r="D147" s="26"/>
      <c r="E147" s="26"/>
      <c r="F147" s="26"/>
      <c r="G147" s="26"/>
      <c r="H147" s="26"/>
      <c r="I147" s="26"/>
      <c r="J147" s="26"/>
      <c r="K147" s="26"/>
      <c r="L147" s="26"/>
      <c r="M147" s="26"/>
    </row>
    <row r="148" spans="2:13" x14ac:dyDescent="0.2">
      <c r="B148" s="26"/>
      <c r="C148" s="26"/>
      <c r="D148" s="26"/>
      <c r="E148" s="26"/>
      <c r="F148" s="26"/>
      <c r="G148" s="26"/>
      <c r="H148" s="26"/>
      <c r="I148" s="26"/>
      <c r="J148" s="26"/>
      <c r="K148" s="26"/>
      <c r="L148" s="26"/>
      <c r="M148" s="26"/>
    </row>
    <row r="149" spans="2:13" x14ac:dyDescent="0.2">
      <c r="B149" s="26"/>
      <c r="C149" s="26"/>
      <c r="D149" s="26"/>
      <c r="E149" s="26"/>
      <c r="F149" s="26"/>
      <c r="G149" s="26"/>
      <c r="H149" s="26"/>
      <c r="I149" s="26"/>
      <c r="J149" s="26"/>
      <c r="K149" s="26"/>
      <c r="L149" s="26"/>
      <c r="M149" s="26"/>
    </row>
    <row r="150" spans="2:13" x14ac:dyDescent="0.2">
      <c r="B150" s="26"/>
      <c r="C150" s="26"/>
      <c r="D150" s="26"/>
      <c r="E150" s="26"/>
      <c r="F150" s="26"/>
      <c r="G150" s="26"/>
      <c r="H150" s="26"/>
      <c r="I150" s="26"/>
      <c r="J150" s="26"/>
      <c r="K150" s="26"/>
      <c r="L150" s="26"/>
      <c r="M150" s="26"/>
    </row>
    <row r="151" spans="2:13" x14ac:dyDescent="0.2">
      <c r="B151" s="26"/>
      <c r="C151" s="26"/>
      <c r="D151" s="26"/>
      <c r="E151" s="26"/>
      <c r="F151" s="26"/>
      <c r="G151" s="26"/>
      <c r="H151" s="26"/>
      <c r="I151" s="26"/>
      <c r="J151" s="26"/>
      <c r="K151" s="26"/>
      <c r="L151" s="26"/>
      <c r="M151" s="26"/>
    </row>
    <row r="152" spans="2:13" x14ac:dyDescent="0.2">
      <c r="B152" s="26"/>
      <c r="C152" s="26"/>
      <c r="D152" s="26"/>
      <c r="E152" s="26"/>
      <c r="F152" s="26"/>
      <c r="G152" s="26"/>
      <c r="H152" s="26"/>
      <c r="I152" s="26"/>
      <c r="J152" s="26"/>
      <c r="K152" s="26"/>
      <c r="L152" s="26"/>
      <c r="M152" s="26"/>
    </row>
    <row r="153" spans="2:13" x14ac:dyDescent="0.2">
      <c r="B153" s="26"/>
      <c r="C153" s="26"/>
      <c r="D153" s="26"/>
      <c r="E153" s="26"/>
      <c r="F153" s="26"/>
      <c r="G153" s="26"/>
      <c r="H153" s="26"/>
      <c r="I153" s="26"/>
      <c r="J153" s="26"/>
      <c r="K153" s="26"/>
      <c r="L153" s="26"/>
      <c r="M153" s="26"/>
    </row>
    <row r="154" spans="2:13" x14ac:dyDescent="0.2">
      <c r="B154" s="26"/>
      <c r="C154" s="26"/>
      <c r="D154" s="26"/>
      <c r="E154" s="26"/>
      <c r="F154" s="26"/>
      <c r="G154" s="26"/>
      <c r="H154" s="26"/>
      <c r="I154" s="26"/>
      <c r="J154" s="26"/>
      <c r="K154" s="26"/>
      <c r="L154" s="26"/>
      <c r="M154" s="26"/>
    </row>
    <row r="155" spans="2:13" x14ac:dyDescent="0.2">
      <c r="B155" s="26"/>
      <c r="C155" s="26"/>
      <c r="D155" s="26"/>
      <c r="E155" s="26"/>
      <c r="F155" s="26"/>
      <c r="G155" s="26"/>
      <c r="H155" s="26"/>
      <c r="I155" s="26"/>
      <c r="J155" s="26"/>
      <c r="K155" s="26"/>
      <c r="L155" s="26"/>
      <c r="M155" s="26"/>
    </row>
    <row r="156" spans="2:13" x14ac:dyDescent="0.2">
      <c r="B156" s="26"/>
      <c r="C156" s="26"/>
      <c r="D156" s="26"/>
      <c r="E156" s="26"/>
      <c r="F156" s="26"/>
      <c r="G156" s="26"/>
      <c r="H156" s="26"/>
      <c r="I156" s="26"/>
      <c r="J156" s="26"/>
      <c r="K156" s="26"/>
      <c r="L156" s="26"/>
      <c r="M156" s="26"/>
    </row>
    <row r="157" spans="2:13" x14ac:dyDescent="0.2">
      <c r="B157" s="26"/>
      <c r="C157" s="26"/>
      <c r="D157" s="26"/>
      <c r="E157" s="26"/>
      <c r="F157" s="26"/>
      <c r="G157" s="26"/>
      <c r="H157" s="26"/>
      <c r="I157" s="26"/>
      <c r="J157" s="26"/>
      <c r="K157" s="26"/>
      <c r="L157" s="26"/>
      <c r="M157" s="26"/>
    </row>
    <row r="158" spans="2:13" x14ac:dyDescent="0.2">
      <c r="B158" s="26"/>
      <c r="C158" s="26"/>
      <c r="D158" s="26"/>
      <c r="E158" s="26"/>
      <c r="F158" s="26"/>
      <c r="G158" s="26"/>
      <c r="H158" s="26"/>
      <c r="I158" s="26"/>
      <c r="J158" s="26"/>
      <c r="K158" s="26"/>
      <c r="L158" s="26"/>
      <c r="M158" s="26"/>
    </row>
    <row r="159" spans="2:13" x14ac:dyDescent="0.2">
      <c r="B159" s="26"/>
      <c r="C159" s="26"/>
      <c r="D159" s="26"/>
      <c r="E159" s="26"/>
      <c r="F159" s="26"/>
      <c r="G159" s="26"/>
      <c r="H159" s="26"/>
      <c r="I159" s="26"/>
      <c r="J159" s="26"/>
      <c r="K159" s="26"/>
      <c r="L159" s="26"/>
      <c r="M159" s="26"/>
    </row>
    <row r="160" spans="2:13" x14ac:dyDescent="0.2">
      <c r="B160" s="26"/>
      <c r="C160" s="26"/>
      <c r="D160" s="26"/>
      <c r="E160" s="26"/>
      <c r="F160" s="26"/>
      <c r="G160" s="26"/>
      <c r="H160" s="26"/>
      <c r="I160" s="26"/>
      <c r="J160" s="26"/>
      <c r="K160" s="26"/>
      <c r="L160" s="26"/>
      <c r="M160" s="26"/>
    </row>
    <row r="161" spans="2:13" x14ac:dyDescent="0.2">
      <c r="B161" s="26"/>
      <c r="C161" s="26"/>
      <c r="D161" s="26"/>
      <c r="E161" s="26"/>
      <c r="F161" s="26"/>
      <c r="G161" s="26"/>
      <c r="H161" s="26"/>
      <c r="I161" s="26"/>
      <c r="J161" s="26"/>
      <c r="K161" s="26"/>
      <c r="L161" s="26"/>
      <c r="M161" s="26"/>
    </row>
    <row r="162" spans="2:13" x14ac:dyDescent="0.2">
      <c r="B162" s="26"/>
      <c r="C162" s="26"/>
      <c r="D162" s="26"/>
      <c r="E162" s="26"/>
      <c r="F162" s="26"/>
      <c r="G162" s="26"/>
      <c r="H162" s="26"/>
      <c r="I162" s="26"/>
      <c r="J162" s="26"/>
      <c r="K162" s="26"/>
      <c r="L162" s="26"/>
      <c r="M162" s="26"/>
    </row>
    <row r="163" spans="2:13" x14ac:dyDescent="0.2">
      <c r="B163" s="26"/>
      <c r="C163" s="26"/>
      <c r="D163" s="26"/>
      <c r="E163" s="26"/>
      <c r="F163" s="26"/>
      <c r="G163" s="26"/>
      <c r="H163" s="26"/>
      <c r="I163" s="26"/>
      <c r="J163" s="26"/>
      <c r="K163" s="26"/>
      <c r="L163" s="26"/>
      <c r="M163" s="26"/>
    </row>
    <row r="164" spans="2:13" x14ac:dyDescent="0.2">
      <c r="B164" s="26"/>
      <c r="C164" s="26"/>
      <c r="D164" s="26"/>
      <c r="E164" s="26"/>
      <c r="F164" s="26"/>
      <c r="G164" s="26"/>
      <c r="H164" s="26"/>
      <c r="I164" s="26"/>
      <c r="J164" s="26"/>
      <c r="K164" s="26"/>
      <c r="L164" s="26"/>
      <c r="M164" s="26"/>
    </row>
    <row r="165" spans="2:13" x14ac:dyDescent="0.2">
      <c r="B165" s="26"/>
      <c r="C165" s="26"/>
      <c r="D165" s="26"/>
      <c r="E165" s="26"/>
      <c r="F165" s="26"/>
      <c r="G165" s="26"/>
      <c r="H165" s="26"/>
      <c r="I165" s="26"/>
      <c r="J165" s="26"/>
      <c r="K165" s="26"/>
      <c r="L165" s="26"/>
      <c r="M165" s="26"/>
    </row>
    <row r="166" spans="2:13" x14ac:dyDescent="0.2">
      <c r="B166" s="26"/>
      <c r="C166" s="26"/>
      <c r="D166" s="26"/>
      <c r="E166" s="26"/>
      <c r="F166" s="26"/>
      <c r="G166" s="26"/>
      <c r="H166" s="26"/>
      <c r="I166" s="26"/>
      <c r="J166" s="26"/>
      <c r="K166" s="26"/>
      <c r="L166" s="26"/>
      <c r="M166" s="26"/>
    </row>
    <row r="167" spans="2:13" x14ac:dyDescent="0.2">
      <c r="B167" s="26"/>
      <c r="C167" s="26"/>
      <c r="D167" s="26"/>
      <c r="E167" s="26"/>
      <c r="F167" s="26"/>
      <c r="G167" s="26"/>
      <c r="H167" s="26"/>
      <c r="I167" s="26"/>
      <c r="J167" s="26"/>
      <c r="K167" s="26"/>
      <c r="L167" s="26"/>
      <c r="M167" s="26"/>
    </row>
    <row r="168" spans="2:13" x14ac:dyDescent="0.2">
      <c r="B168" s="26"/>
      <c r="C168" s="26"/>
      <c r="D168" s="26"/>
      <c r="E168" s="26"/>
      <c r="F168" s="26"/>
      <c r="G168" s="26"/>
      <c r="H168" s="26"/>
      <c r="I168" s="26"/>
      <c r="J168" s="26"/>
      <c r="K168" s="26"/>
      <c r="L168" s="26"/>
      <c r="M168" s="26"/>
    </row>
    <row r="169" spans="2:13" x14ac:dyDescent="0.2">
      <c r="B169" s="26"/>
      <c r="C169" s="26"/>
      <c r="D169" s="26"/>
      <c r="E169" s="26"/>
      <c r="F169" s="26"/>
      <c r="G169" s="26"/>
      <c r="H169" s="26"/>
      <c r="I169" s="26"/>
      <c r="J169" s="26"/>
      <c r="K169" s="26"/>
      <c r="L169" s="26"/>
      <c r="M169" s="26"/>
    </row>
    <row r="170" spans="2:13" x14ac:dyDescent="0.2">
      <c r="B170" s="26"/>
      <c r="C170" s="26"/>
      <c r="D170" s="26"/>
      <c r="E170" s="26"/>
      <c r="F170" s="26"/>
      <c r="G170" s="26"/>
      <c r="H170" s="26"/>
      <c r="I170" s="26"/>
      <c r="J170" s="26"/>
      <c r="K170" s="26"/>
      <c r="L170" s="26"/>
      <c r="M170" s="26"/>
    </row>
    <row r="171" spans="2:13" x14ac:dyDescent="0.2">
      <c r="B171" s="26"/>
      <c r="C171" s="26"/>
      <c r="D171" s="26"/>
      <c r="E171" s="26"/>
      <c r="F171" s="26"/>
      <c r="G171" s="26"/>
      <c r="H171" s="26"/>
      <c r="I171" s="26"/>
      <c r="J171" s="26"/>
      <c r="K171" s="26"/>
      <c r="L171" s="26"/>
      <c r="M171" s="26"/>
    </row>
    <row r="172" spans="2:13" x14ac:dyDescent="0.2">
      <c r="B172" s="26"/>
      <c r="C172" s="26"/>
      <c r="D172" s="26"/>
      <c r="E172" s="26"/>
      <c r="F172" s="26"/>
      <c r="G172" s="26"/>
      <c r="H172" s="26"/>
      <c r="I172" s="26"/>
      <c r="J172" s="26"/>
      <c r="K172" s="26"/>
      <c r="L172" s="26"/>
      <c r="M172" s="26"/>
    </row>
    <row r="173" spans="2:13" x14ac:dyDescent="0.2">
      <c r="B173" s="26"/>
      <c r="C173" s="26"/>
      <c r="D173" s="26"/>
      <c r="E173" s="26"/>
      <c r="F173" s="26"/>
      <c r="G173" s="26"/>
      <c r="H173" s="26"/>
      <c r="I173" s="26"/>
      <c r="J173" s="26"/>
      <c r="K173" s="26"/>
      <c r="L173" s="26"/>
      <c r="M173" s="26"/>
    </row>
    <row r="174" spans="2:13" x14ac:dyDescent="0.2">
      <c r="B174" s="26"/>
      <c r="C174" s="26"/>
      <c r="D174" s="26"/>
      <c r="E174" s="26"/>
      <c r="F174" s="26"/>
      <c r="G174" s="26"/>
      <c r="H174" s="26"/>
      <c r="I174" s="26"/>
      <c r="J174" s="26"/>
      <c r="K174" s="26"/>
      <c r="L174" s="26"/>
      <c r="M174" s="26"/>
    </row>
    <row r="175" spans="2:13" x14ac:dyDescent="0.2">
      <c r="B175" s="26"/>
      <c r="C175" s="26"/>
      <c r="D175" s="26"/>
      <c r="E175" s="26"/>
      <c r="F175" s="26"/>
      <c r="G175" s="26"/>
      <c r="H175" s="26"/>
      <c r="I175" s="26"/>
      <c r="J175" s="26"/>
      <c r="K175" s="26"/>
      <c r="L175" s="26"/>
      <c r="M175" s="26"/>
    </row>
    <row r="176" spans="2:13" x14ac:dyDescent="0.2">
      <c r="B176" s="26"/>
      <c r="C176" s="26"/>
      <c r="D176" s="26"/>
      <c r="E176" s="26"/>
      <c r="F176" s="26"/>
      <c r="G176" s="26"/>
      <c r="H176" s="26"/>
      <c r="I176" s="26"/>
      <c r="J176" s="26"/>
      <c r="K176" s="26"/>
      <c r="L176" s="26"/>
      <c r="M176" s="26"/>
    </row>
    <row r="177" spans="2:13" x14ac:dyDescent="0.2">
      <c r="B177" s="26"/>
      <c r="C177" s="26"/>
      <c r="D177" s="26"/>
      <c r="E177" s="26"/>
      <c r="F177" s="26"/>
      <c r="G177" s="26"/>
      <c r="H177" s="26"/>
      <c r="I177" s="26"/>
      <c r="J177" s="26"/>
      <c r="K177" s="26"/>
      <c r="L177" s="26"/>
      <c r="M177" s="26"/>
    </row>
    <row r="178" spans="2:13" x14ac:dyDescent="0.2">
      <c r="B178" s="26"/>
      <c r="C178" s="26"/>
      <c r="D178" s="26"/>
      <c r="E178" s="26"/>
      <c r="F178" s="26"/>
      <c r="G178" s="26"/>
      <c r="H178" s="26"/>
      <c r="I178" s="26"/>
      <c r="J178" s="26"/>
      <c r="K178" s="26"/>
      <c r="L178" s="26"/>
      <c r="M178" s="26"/>
    </row>
    <row r="179" spans="2:13" x14ac:dyDescent="0.2">
      <c r="B179" s="26"/>
      <c r="C179" s="26"/>
      <c r="D179" s="26"/>
      <c r="E179" s="26"/>
      <c r="F179" s="26"/>
      <c r="G179" s="26"/>
      <c r="H179" s="26"/>
      <c r="I179" s="26"/>
      <c r="J179" s="26"/>
      <c r="K179" s="26"/>
      <c r="L179" s="26"/>
      <c r="M179" s="26"/>
    </row>
    <row r="180" spans="2:13" x14ac:dyDescent="0.2">
      <c r="B180" s="26"/>
      <c r="C180" s="26"/>
      <c r="D180" s="26"/>
      <c r="E180" s="26"/>
      <c r="F180" s="26"/>
      <c r="G180" s="26"/>
      <c r="H180" s="26"/>
      <c r="I180" s="26"/>
      <c r="J180" s="26"/>
      <c r="K180" s="26"/>
      <c r="L180" s="26"/>
      <c r="M180" s="26"/>
    </row>
    <row r="181" spans="2:13" x14ac:dyDescent="0.2">
      <c r="B181" s="26"/>
      <c r="C181" s="26"/>
      <c r="D181" s="26"/>
      <c r="E181" s="26"/>
      <c r="F181" s="26"/>
      <c r="G181" s="26"/>
      <c r="H181" s="26"/>
      <c r="I181" s="26"/>
      <c r="J181" s="26"/>
      <c r="K181" s="26"/>
      <c r="L181" s="26"/>
      <c r="M181" s="26"/>
    </row>
    <row r="182" spans="2:13" x14ac:dyDescent="0.2">
      <c r="B182" s="26"/>
      <c r="C182" s="26"/>
      <c r="D182" s="26"/>
      <c r="E182" s="26"/>
      <c r="F182" s="26"/>
      <c r="G182" s="26"/>
      <c r="H182" s="26"/>
      <c r="I182" s="26"/>
      <c r="J182" s="26"/>
      <c r="K182" s="26"/>
      <c r="L182" s="26"/>
      <c r="M182" s="26"/>
    </row>
    <row r="183" spans="2:13" x14ac:dyDescent="0.2">
      <c r="B183" s="26"/>
      <c r="C183" s="26"/>
      <c r="D183" s="26"/>
      <c r="E183" s="26"/>
      <c r="F183" s="26"/>
      <c r="G183" s="26"/>
      <c r="H183" s="26"/>
      <c r="I183" s="26"/>
      <c r="J183" s="26"/>
      <c r="K183" s="26"/>
      <c r="L183" s="26"/>
      <c r="M183" s="26"/>
    </row>
    <row r="184" spans="2:13" x14ac:dyDescent="0.2">
      <c r="B184" s="26"/>
      <c r="C184" s="26"/>
      <c r="D184" s="26"/>
      <c r="E184" s="26"/>
      <c r="F184" s="26"/>
      <c r="G184" s="26"/>
      <c r="H184" s="26"/>
      <c r="I184" s="26"/>
      <c r="J184" s="26"/>
      <c r="K184" s="26"/>
      <c r="L184" s="26"/>
      <c r="M184" s="26"/>
    </row>
    <row r="185" spans="2:13" x14ac:dyDescent="0.2">
      <c r="B185" s="26"/>
      <c r="C185" s="26"/>
      <c r="D185" s="26"/>
      <c r="E185" s="26"/>
      <c r="F185" s="26"/>
      <c r="G185" s="26"/>
      <c r="H185" s="26"/>
      <c r="I185" s="26"/>
      <c r="J185" s="26"/>
      <c r="K185" s="26"/>
      <c r="L185" s="26"/>
      <c r="M185" s="26"/>
    </row>
    <row r="186" spans="2:13" x14ac:dyDescent="0.2">
      <c r="B186" s="26"/>
      <c r="C186" s="26"/>
      <c r="D186" s="26"/>
      <c r="E186" s="26"/>
      <c r="F186" s="26"/>
      <c r="G186" s="26"/>
      <c r="H186" s="26"/>
      <c r="I186" s="26"/>
      <c r="J186" s="26"/>
      <c r="K186" s="26"/>
      <c r="L186" s="26"/>
      <c r="M186" s="26"/>
    </row>
    <row r="187" spans="2:13" x14ac:dyDescent="0.2">
      <c r="B187" s="26"/>
      <c r="C187" s="26"/>
      <c r="D187" s="26"/>
      <c r="E187" s="26"/>
      <c r="F187" s="26"/>
      <c r="G187" s="26"/>
      <c r="H187" s="26"/>
      <c r="I187" s="26"/>
      <c r="J187" s="26"/>
      <c r="K187" s="26"/>
      <c r="L187" s="26"/>
      <c r="M187" s="26"/>
    </row>
    <row r="188" spans="2:13" x14ac:dyDescent="0.2">
      <c r="B188" s="26"/>
      <c r="C188" s="26"/>
      <c r="D188" s="26"/>
      <c r="E188" s="26"/>
      <c r="F188" s="26"/>
      <c r="G188" s="26"/>
      <c r="H188" s="26"/>
      <c r="I188" s="26"/>
      <c r="J188" s="26"/>
      <c r="K188" s="26"/>
      <c r="L188" s="26"/>
      <c r="M188" s="26"/>
    </row>
    <row r="189" spans="2:13" x14ac:dyDescent="0.2">
      <c r="B189" s="26"/>
      <c r="C189" s="26"/>
      <c r="D189" s="26"/>
      <c r="E189" s="26"/>
      <c r="F189" s="26"/>
      <c r="G189" s="26"/>
      <c r="H189" s="26"/>
      <c r="I189" s="26"/>
      <c r="J189" s="26"/>
      <c r="K189" s="26"/>
      <c r="L189" s="26"/>
      <c r="M189" s="26"/>
    </row>
    <row r="190" spans="2:13" x14ac:dyDescent="0.2">
      <c r="B190" s="26"/>
      <c r="C190" s="26"/>
      <c r="D190" s="26"/>
      <c r="E190" s="26"/>
      <c r="F190" s="26"/>
      <c r="G190" s="26"/>
      <c r="H190" s="26"/>
      <c r="I190" s="26"/>
      <c r="J190" s="26"/>
      <c r="K190" s="26"/>
      <c r="L190" s="26"/>
      <c r="M190" s="26"/>
    </row>
    <row r="191" spans="2:13" x14ac:dyDescent="0.2">
      <c r="B191" s="26"/>
      <c r="C191" s="26"/>
      <c r="D191" s="26"/>
      <c r="E191" s="26"/>
      <c r="F191" s="26"/>
      <c r="G191" s="26"/>
      <c r="H191" s="26"/>
      <c r="I191" s="26"/>
      <c r="J191" s="26"/>
      <c r="K191" s="26"/>
      <c r="L191" s="26"/>
      <c r="M191" s="26"/>
    </row>
    <row r="192" spans="2:13" x14ac:dyDescent="0.2">
      <c r="B192" s="26"/>
      <c r="C192" s="26"/>
      <c r="D192" s="26"/>
      <c r="E192" s="26"/>
      <c r="F192" s="26"/>
      <c r="G192" s="26"/>
      <c r="H192" s="26"/>
      <c r="I192" s="26"/>
      <c r="J192" s="26"/>
      <c r="K192" s="26"/>
      <c r="L192" s="26"/>
      <c r="M192" s="26"/>
    </row>
    <row r="193" spans="2:13" x14ac:dyDescent="0.2">
      <c r="B193" s="26"/>
      <c r="C193" s="26"/>
      <c r="D193" s="26"/>
      <c r="E193" s="26"/>
      <c r="F193" s="26"/>
      <c r="G193" s="26"/>
      <c r="H193" s="26"/>
      <c r="I193" s="26"/>
      <c r="J193" s="26"/>
      <c r="K193" s="26"/>
      <c r="L193" s="26"/>
      <c r="M193" s="26"/>
    </row>
    <row r="194" spans="2:13" x14ac:dyDescent="0.2">
      <c r="B194" s="26"/>
      <c r="C194" s="26"/>
      <c r="D194" s="26"/>
      <c r="E194" s="26"/>
      <c r="F194" s="26"/>
      <c r="G194" s="26"/>
      <c r="H194" s="26"/>
      <c r="I194" s="26"/>
      <c r="J194" s="26"/>
      <c r="K194" s="26"/>
      <c r="L194" s="26"/>
      <c r="M194" s="26"/>
    </row>
    <row r="195" spans="2:13" x14ac:dyDescent="0.2">
      <c r="B195" s="26"/>
      <c r="C195" s="26"/>
      <c r="D195" s="26"/>
      <c r="E195" s="26"/>
      <c r="F195" s="26"/>
      <c r="G195" s="26"/>
      <c r="H195" s="26"/>
      <c r="I195" s="26"/>
      <c r="J195" s="26"/>
      <c r="K195" s="26"/>
      <c r="L195" s="26"/>
      <c r="M195" s="26"/>
    </row>
    <row r="196" spans="2:13" x14ac:dyDescent="0.2">
      <c r="B196" s="26"/>
      <c r="C196" s="26"/>
      <c r="D196" s="26"/>
      <c r="E196" s="26"/>
      <c r="F196" s="26"/>
      <c r="G196" s="26"/>
      <c r="H196" s="26"/>
      <c r="I196" s="26"/>
      <c r="J196" s="26"/>
      <c r="K196" s="26"/>
      <c r="L196" s="26"/>
      <c r="M196" s="26"/>
    </row>
    <row r="197" spans="2:13" x14ac:dyDescent="0.2">
      <c r="B197" s="26"/>
      <c r="C197" s="26"/>
      <c r="D197" s="26"/>
      <c r="E197" s="26"/>
      <c r="F197" s="26"/>
      <c r="G197" s="26"/>
      <c r="H197" s="26"/>
      <c r="I197" s="26"/>
      <c r="J197" s="26"/>
      <c r="K197" s="26"/>
      <c r="L197" s="26"/>
      <c r="M197" s="26"/>
    </row>
    <row r="198" spans="2:13" x14ac:dyDescent="0.2">
      <c r="B198" s="26"/>
      <c r="C198" s="26"/>
      <c r="D198" s="26"/>
      <c r="E198" s="26"/>
      <c r="F198" s="26"/>
      <c r="G198" s="26"/>
      <c r="H198" s="26"/>
      <c r="I198" s="26"/>
      <c r="J198" s="26"/>
      <c r="K198" s="26"/>
      <c r="L198" s="26"/>
      <c r="M198" s="26"/>
    </row>
    <row r="199" spans="2:13" x14ac:dyDescent="0.2">
      <c r="B199" s="26"/>
      <c r="C199" s="26"/>
      <c r="D199" s="26"/>
      <c r="E199" s="26"/>
      <c r="F199" s="26"/>
      <c r="G199" s="26"/>
      <c r="H199" s="26"/>
      <c r="I199" s="26"/>
      <c r="J199" s="26"/>
      <c r="K199" s="26"/>
      <c r="L199" s="26"/>
      <c r="M199" s="26"/>
    </row>
    <row r="200" spans="2:13" x14ac:dyDescent="0.2">
      <c r="B200" s="26"/>
      <c r="C200" s="26"/>
      <c r="D200" s="26"/>
      <c r="E200" s="26"/>
      <c r="F200" s="26"/>
      <c r="G200" s="26"/>
      <c r="H200" s="26"/>
      <c r="I200" s="26"/>
      <c r="J200" s="26"/>
      <c r="K200" s="26"/>
      <c r="L200" s="26"/>
      <c r="M200" s="26"/>
    </row>
    <row r="201" spans="2:13" x14ac:dyDescent="0.2">
      <c r="B201" s="26"/>
      <c r="C201" s="26"/>
      <c r="D201" s="26"/>
      <c r="E201" s="26"/>
      <c r="F201" s="26"/>
      <c r="G201" s="26"/>
      <c r="H201" s="26"/>
      <c r="I201" s="26"/>
      <c r="J201" s="26"/>
      <c r="K201" s="26"/>
      <c r="L201" s="26"/>
      <c r="M201" s="26"/>
    </row>
    <row r="202" spans="2:13" x14ac:dyDescent="0.2">
      <c r="B202" s="26"/>
      <c r="C202" s="26"/>
      <c r="D202" s="26"/>
      <c r="E202" s="26"/>
      <c r="F202" s="26"/>
      <c r="G202" s="26"/>
      <c r="H202" s="26"/>
      <c r="I202" s="26"/>
      <c r="J202" s="26"/>
      <c r="K202" s="26"/>
      <c r="L202" s="26"/>
      <c r="M202" s="26"/>
    </row>
    <row r="203" spans="2:13" x14ac:dyDescent="0.2">
      <c r="B203" s="26"/>
      <c r="C203" s="26"/>
      <c r="D203" s="26"/>
      <c r="E203" s="26"/>
      <c r="F203" s="26"/>
      <c r="G203" s="26"/>
      <c r="H203" s="26"/>
      <c r="I203" s="26"/>
      <c r="J203" s="26"/>
      <c r="K203" s="26"/>
      <c r="L203" s="26"/>
      <c r="M203" s="26"/>
    </row>
    <row r="204" spans="2:13" x14ac:dyDescent="0.2">
      <c r="B204" s="26"/>
      <c r="C204" s="26"/>
      <c r="D204" s="26"/>
      <c r="E204" s="26"/>
      <c r="F204" s="26"/>
      <c r="G204" s="26"/>
      <c r="H204" s="26"/>
      <c r="I204" s="26"/>
      <c r="J204" s="26"/>
      <c r="K204" s="26"/>
      <c r="L204" s="26"/>
      <c r="M204" s="26"/>
    </row>
    <row r="205" spans="2:13" x14ac:dyDescent="0.2">
      <c r="B205" s="26"/>
      <c r="C205" s="26"/>
      <c r="D205" s="26"/>
      <c r="E205" s="26"/>
      <c r="F205" s="26"/>
      <c r="G205" s="26"/>
      <c r="H205" s="26"/>
      <c r="I205" s="26"/>
      <c r="J205" s="26"/>
      <c r="K205" s="26"/>
      <c r="L205" s="26"/>
      <c r="M205" s="26"/>
    </row>
    <row r="206" spans="2:13" x14ac:dyDescent="0.2">
      <c r="B206" s="26"/>
      <c r="C206" s="26"/>
      <c r="D206" s="26"/>
      <c r="E206" s="26"/>
      <c r="F206" s="26"/>
      <c r="G206" s="26"/>
      <c r="H206" s="26"/>
      <c r="I206" s="26"/>
      <c r="J206" s="26"/>
      <c r="K206" s="26"/>
      <c r="L206" s="26"/>
      <c r="M206" s="26"/>
    </row>
    <row r="207" spans="2:13" x14ac:dyDescent="0.2">
      <c r="B207" s="26"/>
      <c r="C207" s="26"/>
      <c r="D207" s="26"/>
      <c r="E207" s="26"/>
      <c r="F207" s="26"/>
      <c r="G207" s="26"/>
      <c r="H207" s="26"/>
      <c r="I207" s="26"/>
      <c r="J207" s="26"/>
      <c r="K207" s="26"/>
      <c r="L207" s="26"/>
      <c r="M207" s="26"/>
    </row>
    <row r="208" spans="2:13" x14ac:dyDescent="0.2">
      <c r="B208" s="26"/>
      <c r="C208" s="26"/>
      <c r="D208" s="26"/>
      <c r="E208" s="26"/>
      <c r="F208" s="26"/>
      <c r="G208" s="26"/>
      <c r="H208" s="26"/>
      <c r="I208" s="26"/>
      <c r="J208" s="26"/>
      <c r="K208" s="26"/>
      <c r="L208" s="26"/>
      <c r="M208" s="26"/>
    </row>
    <row r="209" spans="2:13" x14ac:dyDescent="0.2">
      <c r="B209" s="26"/>
      <c r="C209" s="26"/>
      <c r="D209" s="26"/>
      <c r="E209" s="26"/>
      <c r="F209" s="26"/>
      <c r="G209" s="26"/>
      <c r="H209" s="26"/>
      <c r="I209" s="26"/>
      <c r="J209" s="26"/>
      <c r="K209" s="26"/>
      <c r="L209" s="26"/>
      <c r="M209" s="26"/>
    </row>
    <row r="210" spans="2:13" x14ac:dyDescent="0.2">
      <c r="B210" s="26"/>
      <c r="C210" s="26"/>
      <c r="D210" s="26"/>
      <c r="E210" s="26"/>
      <c r="F210" s="26"/>
      <c r="G210" s="26"/>
      <c r="H210" s="26"/>
      <c r="I210" s="26"/>
      <c r="J210" s="26"/>
      <c r="K210" s="26"/>
      <c r="L210" s="26"/>
      <c r="M210" s="26"/>
    </row>
    <row r="211" spans="2:13" x14ac:dyDescent="0.2">
      <c r="B211" s="26"/>
      <c r="C211" s="26"/>
      <c r="D211" s="26"/>
      <c r="E211" s="26"/>
      <c r="F211" s="26"/>
      <c r="G211" s="26"/>
      <c r="H211" s="26"/>
      <c r="I211" s="26"/>
      <c r="J211" s="26"/>
      <c r="K211" s="26"/>
      <c r="L211" s="26"/>
      <c r="M211" s="26"/>
    </row>
    <row r="212" spans="2:13" x14ac:dyDescent="0.2">
      <c r="B212" s="26"/>
      <c r="C212" s="26"/>
      <c r="D212" s="26"/>
      <c r="E212" s="26"/>
      <c r="F212" s="26"/>
      <c r="G212" s="26"/>
      <c r="H212" s="26"/>
      <c r="I212" s="26"/>
      <c r="J212" s="26"/>
      <c r="K212" s="26"/>
      <c r="L212" s="26"/>
      <c r="M212" s="26"/>
    </row>
    <row r="213" spans="2:13" x14ac:dyDescent="0.2">
      <c r="B213" s="26"/>
      <c r="C213" s="26"/>
      <c r="D213" s="26"/>
      <c r="E213" s="26"/>
      <c r="F213" s="26"/>
      <c r="G213" s="26"/>
      <c r="H213" s="26"/>
      <c r="I213" s="26"/>
      <c r="J213" s="26"/>
      <c r="K213" s="26"/>
      <c r="L213" s="26"/>
      <c r="M213" s="26"/>
    </row>
    <row r="214" spans="2:13" x14ac:dyDescent="0.2">
      <c r="B214" s="26"/>
      <c r="C214" s="26"/>
      <c r="D214" s="26"/>
      <c r="E214" s="26"/>
      <c r="F214" s="26"/>
      <c r="G214" s="26"/>
      <c r="H214" s="26"/>
      <c r="I214" s="26"/>
      <c r="J214" s="26"/>
      <c r="K214" s="26"/>
      <c r="L214" s="26"/>
      <c r="M214" s="26"/>
    </row>
    <row r="215" spans="2:13" x14ac:dyDescent="0.2">
      <c r="B215" s="26"/>
      <c r="C215" s="26"/>
      <c r="D215" s="26"/>
      <c r="E215" s="26"/>
      <c r="F215" s="26"/>
      <c r="G215" s="26"/>
      <c r="H215" s="26"/>
      <c r="I215" s="26"/>
      <c r="J215" s="26"/>
      <c r="K215" s="26"/>
      <c r="L215" s="26"/>
      <c r="M215" s="26"/>
    </row>
    <row r="216" spans="2:13" x14ac:dyDescent="0.2">
      <c r="B216" s="26"/>
      <c r="C216" s="26"/>
      <c r="D216" s="26"/>
      <c r="E216" s="26"/>
      <c r="F216" s="26"/>
      <c r="G216" s="26"/>
      <c r="H216" s="26"/>
      <c r="I216" s="26"/>
      <c r="J216" s="26"/>
      <c r="K216" s="26"/>
      <c r="L216" s="26"/>
      <c r="M216" s="26"/>
    </row>
    <row r="217" spans="2:13" x14ac:dyDescent="0.2">
      <c r="B217" s="26"/>
      <c r="C217" s="26"/>
      <c r="D217" s="26"/>
      <c r="E217" s="26"/>
      <c r="F217" s="26"/>
      <c r="G217" s="26"/>
      <c r="H217" s="26"/>
      <c r="I217" s="26"/>
      <c r="J217" s="26"/>
      <c r="K217" s="26"/>
      <c r="L217" s="26"/>
      <c r="M217" s="26"/>
    </row>
    <row r="218" spans="2:13" x14ac:dyDescent="0.2">
      <c r="B218" s="26"/>
      <c r="C218" s="26"/>
      <c r="D218" s="26"/>
      <c r="E218" s="26"/>
      <c r="F218" s="26"/>
      <c r="G218" s="26"/>
      <c r="H218" s="26"/>
      <c r="I218" s="26"/>
      <c r="J218" s="26"/>
      <c r="K218" s="26"/>
      <c r="L218" s="26"/>
      <c r="M218" s="26"/>
    </row>
    <row r="219" spans="2:13" x14ac:dyDescent="0.2">
      <c r="B219" s="26"/>
      <c r="C219" s="26"/>
      <c r="D219" s="26"/>
      <c r="E219" s="26"/>
      <c r="F219" s="26"/>
      <c r="G219" s="26"/>
      <c r="H219" s="26"/>
      <c r="I219" s="26"/>
      <c r="J219" s="26"/>
      <c r="K219" s="26"/>
      <c r="L219" s="26"/>
      <c r="M219" s="26"/>
    </row>
    <row r="220" spans="2:13" x14ac:dyDescent="0.2">
      <c r="B220" s="26"/>
      <c r="C220" s="26"/>
      <c r="D220" s="26"/>
      <c r="E220" s="26"/>
      <c r="F220" s="26"/>
      <c r="G220" s="26"/>
      <c r="H220" s="26"/>
      <c r="I220" s="26"/>
      <c r="J220" s="26"/>
      <c r="K220" s="26"/>
      <c r="L220" s="26"/>
      <c r="M220" s="26"/>
    </row>
    <row r="221" spans="2:13" x14ac:dyDescent="0.2">
      <c r="B221" s="26"/>
      <c r="C221" s="26"/>
      <c r="D221" s="26"/>
      <c r="E221" s="26"/>
      <c r="F221" s="26"/>
      <c r="G221" s="26"/>
      <c r="H221" s="26"/>
      <c r="I221" s="26"/>
      <c r="J221" s="26"/>
      <c r="K221" s="26"/>
      <c r="L221" s="26"/>
      <c r="M221" s="26"/>
    </row>
    <row r="222" spans="2:13" x14ac:dyDescent="0.2">
      <c r="B222" s="26"/>
      <c r="C222" s="26"/>
      <c r="D222" s="26"/>
      <c r="E222" s="26"/>
      <c r="F222" s="26"/>
      <c r="G222" s="26"/>
      <c r="H222" s="26"/>
      <c r="I222" s="26"/>
      <c r="J222" s="26"/>
      <c r="K222" s="26"/>
      <c r="L222" s="26"/>
      <c r="M222" s="26"/>
    </row>
    <row r="223" spans="2:13" x14ac:dyDescent="0.2">
      <c r="B223" s="26"/>
      <c r="C223" s="26"/>
      <c r="D223" s="26"/>
      <c r="E223" s="26"/>
      <c r="F223" s="26"/>
      <c r="G223" s="26"/>
      <c r="H223" s="26"/>
      <c r="I223" s="26"/>
      <c r="J223" s="26"/>
      <c r="K223" s="26"/>
      <c r="L223" s="26"/>
      <c r="M223" s="26"/>
    </row>
    <row r="224" spans="2:13" x14ac:dyDescent="0.2">
      <c r="B224" s="26"/>
      <c r="C224" s="26"/>
      <c r="D224" s="26"/>
      <c r="E224" s="26"/>
      <c r="F224" s="26"/>
      <c r="G224" s="26"/>
      <c r="H224" s="26"/>
      <c r="I224" s="26"/>
      <c r="J224" s="26"/>
      <c r="K224" s="26"/>
      <c r="L224" s="26"/>
      <c r="M224" s="26"/>
    </row>
    <row r="225" spans="2:13" x14ac:dyDescent="0.2">
      <c r="B225" s="26"/>
      <c r="C225" s="26"/>
      <c r="D225" s="26"/>
      <c r="E225" s="26"/>
      <c r="F225" s="26"/>
      <c r="G225" s="26"/>
      <c r="H225" s="26"/>
      <c r="I225" s="26"/>
      <c r="J225" s="26"/>
      <c r="K225" s="26"/>
      <c r="L225" s="26"/>
      <c r="M225" s="26"/>
    </row>
    <row r="226" spans="2:13" x14ac:dyDescent="0.2">
      <c r="B226" s="26"/>
      <c r="C226" s="26"/>
      <c r="D226" s="26"/>
      <c r="E226" s="26"/>
      <c r="F226" s="26"/>
      <c r="G226" s="26"/>
      <c r="H226" s="26"/>
      <c r="I226" s="26"/>
      <c r="J226" s="26"/>
      <c r="K226" s="26"/>
      <c r="L226" s="26"/>
      <c r="M226" s="26"/>
    </row>
    <row r="227" spans="2:13" x14ac:dyDescent="0.2">
      <c r="B227" s="26"/>
      <c r="C227" s="26"/>
      <c r="D227" s="26"/>
      <c r="E227" s="26"/>
      <c r="F227" s="26"/>
      <c r="G227" s="26"/>
      <c r="H227" s="26"/>
      <c r="I227" s="26"/>
      <c r="J227" s="26"/>
      <c r="K227" s="26"/>
      <c r="L227" s="26"/>
      <c r="M227" s="26"/>
    </row>
    <row r="228" spans="2:13" x14ac:dyDescent="0.2">
      <c r="B228" s="26"/>
      <c r="C228" s="26"/>
      <c r="D228" s="26"/>
      <c r="E228" s="26"/>
      <c r="F228" s="26"/>
      <c r="G228" s="26"/>
      <c r="H228" s="26"/>
      <c r="I228" s="26"/>
      <c r="J228" s="26"/>
      <c r="K228" s="26"/>
      <c r="L228" s="26"/>
      <c r="M228" s="26"/>
    </row>
    <row r="229" spans="2:13" x14ac:dyDescent="0.2">
      <c r="B229" s="26"/>
      <c r="C229" s="26"/>
      <c r="D229" s="26"/>
      <c r="E229" s="26"/>
      <c r="F229" s="26"/>
      <c r="G229" s="26"/>
      <c r="H229" s="26"/>
      <c r="I229" s="26"/>
      <c r="J229" s="26"/>
      <c r="K229" s="26"/>
      <c r="L229" s="26"/>
      <c r="M229" s="26"/>
    </row>
    <row r="230" spans="2:13" x14ac:dyDescent="0.2">
      <c r="B230" s="26"/>
      <c r="C230" s="26"/>
      <c r="D230" s="26"/>
      <c r="E230" s="26"/>
      <c r="F230" s="26"/>
      <c r="G230" s="26"/>
      <c r="H230" s="26"/>
      <c r="I230" s="26"/>
      <c r="J230" s="26"/>
      <c r="K230" s="26"/>
      <c r="L230" s="26"/>
      <c r="M230" s="26"/>
    </row>
    <row r="231" spans="2:13" x14ac:dyDescent="0.2">
      <c r="B231" s="26"/>
      <c r="C231" s="26"/>
      <c r="D231" s="26"/>
      <c r="E231" s="26"/>
      <c r="F231" s="26"/>
      <c r="G231" s="26"/>
      <c r="H231" s="26"/>
      <c r="I231" s="26"/>
      <c r="J231" s="26"/>
      <c r="K231" s="26"/>
      <c r="L231" s="26"/>
      <c r="M231" s="26"/>
    </row>
    <row r="232" spans="2:13" x14ac:dyDescent="0.2">
      <c r="B232" s="26"/>
      <c r="C232" s="26"/>
      <c r="D232" s="26"/>
      <c r="E232" s="26"/>
      <c r="F232" s="26"/>
      <c r="G232" s="26"/>
      <c r="H232" s="26"/>
      <c r="I232" s="26"/>
      <c r="J232" s="26"/>
      <c r="K232" s="26"/>
      <c r="L232" s="26"/>
      <c r="M232" s="26"/>
    </row>
    <row r="233" spans="2:13" x14ac:dyDescent="0.2">
      <c r="B233" s="26"/>
      <c r="C233" s="26"/>
      <c r="D233" s="26"/>
      <c r="E233" s="26"/>
      <c r="F233" s="26"/>
      <c r="G233" s="26"/>
      <c r="H233" s="26"/>
      <c r="I233" s="26"/>
      <c r="J233" s="26"/>
      <c r="K233" s="26"/>
      <c r="L233" s="26"/>
      <c r="M233" s="26"/>
    </row>
    <row r="234" spans="2:13" x14ac:dyDescent="0.2">
      <c r="B234" s="26"/>
      <c r="C234" s="26"/>
      <c r="D234" s="26"/>
      <c r="E234" s="26"/>
      <c r="F234" s="26"/>
      <c r="G234" s="26"/>
      <c r="H234" s="26"/>
      <c r="I234" s="26"/>
      <c r="J234" s="26"/>
      <c r="K234" s="26"/>
      <c r="L234" s="26"/>
      <c r="M234" s="26"/>
    </row>
    <row r="235" spans="2:13" x14ac:dyDescent="0.2">
      <c r="B235" s="26"/>
      <c r="C235" s="26"/>
      <c r="D235" s="26"/>
      <c r="E235" s="26"/>
      <c r="F235" s="26"/>
      <c r="G235" s="26"/>
      <c r="H235" s="26"/>
      <c r="I235" s="26"/>
      <c r="J235" s="26"/>
      <c r="K235" s="26"/>
      <c r="L235" s="26"/>
      <c r="M235" s="26"/>
    </row>
    <row r="236" spans="2:13" x14ac:dyDescent="0.2">
      <c r="B236" s="26"/>
      <c r="C236" s="26"/>
      <c r="D236" s="26"/>
      <c r="E236" s="26"/>
      <c r="F236" s="26"/>
      <c r="G236" s="26"/>
      <c r="H236" s="26"/>
      <c r="I236" s="26"/>
      <c r="J236" s="26"/>
      <c r="K236" s="26"/>
      <c r="L236" s="26"/>
      <c r="M236" s="26"/>
    </row>
    <row r="237" spans="2:13" x14ac:dyDescent="0.2">
      <c r="B237" s="26"/>
      <c r="C237" s="26"/>
      <c r="D237" s="26"/>
      <c r="E237" s="26"/>
      <c r="F237" s="26"/>
      <c r="G237" s="26"/>
      <c r="H237" s="26"/>
      <c r="I237" s="26"/>
      <c r="J237" s="26"/>
      <c r="K237" s="26"/>
      <c r="L237" s="26"/>
      <c r="M237" s="26"/>
    </row>
    <row r="238" spans="2:13" x14ac:dyDescent="0.2">
      <c r="B238" s="26"/>
      <c r="C238" s="26"/>
      <c r="D238" s="26"/>
      <c r="E238" s="26"/>
      <c r="F238" s="26"/>
      <c r="G238" s="26"/>
      <c r="H238" s="26"/>
      <c r="I238" s="26"/>
      <c r="J238" s="26"/>
      <c r="K238" s="26"/>
      <c r="L238" s="26"/>
      <c r="M238" s="26"/>
    </row>
    <row r="239" spans="2:13" x14ac:dyDescent="0.2">
      <c r="B239" s="26"/>
      <c r="C239" s="26"/>
      <c r="D239" s="26"/>
      <c r="E239" s="26"/>
      <c r="F239" s="26"/>
      <c r="G239" s="26"/>
      <c r="H239" s="26"/>
      <c r="I239" s="26"/>
      <c r="J239" s="26"/>
      <c r="K239" s="26"/>
      <c r="L239" s="26"/>
      <c r="M239" s="26"/>
    </row>
    <row r="240" spans="2:13" x14ac:dyDescent="0.2">
      <c r="B240" s="26"/>
      <c r="C240" s="26"/>
      <c r="D240" s="26"/>
      <c r="E240" s="26"/>
      <c r="F240" s="26"/>
      <c r="G240" s="26"/>
      <c r="H240" s="26"/>
      <c r="I240" s="26"/>
      <c r="J240" s="26"/>
      <c r="K240" s="26"/>
      <c r="L240" s="26"/>
      <c r="M240" s="26"/>
    </row>
    <row r="241" spans="2:13" x14ac:dyDescent="0.2">
      <c r="B241" s="26"/>
      <c r="C241" s="26"/>
      <c r="D241" s="26"/>
      <c r="E241" s="26"/>
      <c r="F241" s="26"/>
      <c r="G241" s="26"/>
      <c r="H241" s="26"/>
      <c r="I241" s="26"/>
      <c r="J241" s="26"/>
      <c r="K241" s="26"/>
      <c r="L241" s="26"/>
      <c r="M241" s="26"/>
    </row>
    <row r="242" spans="2:13" x14ac:dyDescent="0.2">
      <c r="B242" s="26"/>
      <c r="C242" s="26"/>
      <c r="D242" s="26"/>
      <c r="E242" s="26"/>
      <c r="F242" s="26"/>
      <c r="G242" s="26"/>
      <c r="H242" s="26"/>
      <c r="I242" s="26"/>
      <c r="J242" s="26"/>
      <c r="K242" s="26"/>
      <c r="L242" s="26"/>
      <c r="M242" s="26"/>
    </row>
    <row r="243" spans="2:13" x14ac:dyDescent="0.2">
      <c r="B243" s="26"/>
      <c r="C243" s="26"/>
      <c r="D243" s="26"/>
      <c r="E243" s="26"/>
      <c r="F243" s="26"/>
      <c r="G243" s="26"/>
      <c r="H243" s="26"/>
      <c r="I243" s="26"/>
      <c r="J243" s="26"/>
      <c r="K243" s="26"/>
      <c r="L243" s="26"/>
      <c r="M243" s="26"/>
    </row>
    <row r="244" spans="2:13" x14ac:dyDescent="0.2">
      <c r="B244" s="26"/>
      <c r="C244" s="26"/>
      <c r="D244" s="26"/>
      <c r="E244" s="26"/>
      <c r="F244" s="26"/>
      <c r="G244" s="26"/>
      <c r="H244" s="26"/>
      <c r="I244" s="26"/>
      <c r="J244" s="26"/>
      <c r="K244" s="26"/>
      <c r="L244" s="26"/>
      <c r="M244" s="26"/>
    </row>
    <row r="245" spans="2:13" x14ac:dyDescent="0.2">
      <c r="B245" s="26"/>
      <c r="C245" s="26"/>
      <c r="D245" s="26"/>
      <c r="E245" s="26"/>
      <c r="F245" s="26"/>
      <c r="G245" s="26"/>
      <c r="H245" s="26"/>
      <c r="I245" s="26"/>
      <c r="J245" s="26"/>
      <c r="K245" s="26"/>
      <c r="L245" s="26"/>
      <c r="M245" s="26"/>
    </row>
    <row r="246" spans="2:13" x14ac:dyDescent="0.2">
      <c r="B246" s="26"/>
      <c r="C246" s="26"/>
      <c r="D246" s="26"/>
      <c r="E246" s="26"/>
      <c r="F246" s="26"/>
      <c r="G246" s="26"/>
      <c r="H246" s="26"/>
      <c r="I246" s="26"/>
      <c r="J246" s="26"/>
      <c r="K246" s="26"/>
      <c r="L246" s="26"/>
      <c r="M246" s="26"/>
    </row>
    <row r="247" spans="2:13" x14ac:dyDescent="0.2">
      <c r="B247" s="26"/>
      <c r="C247" s="26"/>
      <c r="D247" s="26"/>
      <c r="E247" s="26"/>
      <c r="F247" s="26"/>
      <c r="G247" s="26"/>
      <c r="H247" s="26"/>
      <c r="I247" s="26"/>
      <c r="J247" s="26"/>
      <c r="K247" s="26"/>
      <c r="L247" s="26"/>
      <c r="M247" s="26"/>
    </row>
    <row r="248" spans="2:13" x14ac:dyDescent="0.2">
      <c r="B248" s="26"/>
      <c r="C248" s="26"/>
      <c r="D248" s="26"/>
      <c r="E248" s="26"/>
      <c r="F248" s="26"/>
      <c r="G248" s="26"/>
      <c r="H248" s="26"/>
      <c r="I248" s="26"/>
      <c r="J248" s="26"/>
      <c r="K248" s="26"/>
      <c r="L248" s="26"/>
      <c r="M248" s="26"/>
    </row>
    <row r="249" spans="2:13" x14ac:dyDescent="0.2">
      <c r="B249" s="26"/>
      <c r="C249" s="26"/>
      <c r="D249" s="26"/>
      <c r="E249" s="26"/>
      <c r="F249" s="26"/>
      <c r="G249" s="26"/>
      <c r="H249" s="26"/>
      <c r="I249" s="26"/>
      <c r="J249" s="26"/>
      <c r="K249" s="26"/>
      <c r="L249" s="26"/>
      <c r="M249" s="26"/>
    </row>
    <row r="250" spans="2:13" x14ac:dyDescent="0.2">
      <c r="B250" s="26"/>
      <c r="C250" s="26"/>
      <c r="D250" s="26"/>
      <c r="E250" s="26"/>
      <c r="F250" s="26"/>
      <c r="G250" s="26"/>
      <c r="H250" s="26"/>
      <c r="I250" s="26"/>
      <c r="J250" s="26"/>
      <c r="K250" s="26"/>
      <c r="L250" s="26"/>
      <c r="M250" s="26"/>
    </row>
    <row r="251" spans="2:13" x14ac:dyDescent="0.2">
      <c r="B251" s="26"/>
      <c r="C251" s="26"/>
      <c r="D251" s="26"/>
      <c r="E251" s="26"/>
      <c r="F251" s="26"/>
      <c r="G251" s="26"/>
      <c r="H251" s="26"/>
      <c r="I251" s="26"/>
      <c r="J251" s="26"/>
      <c r="K251" s="26"/>
      <c r="L251" s="26"/>
      <c r="M251" s="26"/>
    </row>
    <row r="252" spans="2:13" x14ac:dyDescent="0.2">
      <c r="B252" s="26"/>
      <c r="C252" s="26"/>
      <c r="D252" s="26"/>
      <c r="E252" s="26"/>
      <c r="F252" s="26"/>
      <c r="G252" s="26"/>
      <c r="H252" s="26"/>
      <c r="I252" s="26"/>
      <c r="J252" s="26"/>
      <c r="K252" s="26"/>
      <c r="L252" s="26"/>
      <c r="M252" s="26"/>
    </row>
    <row r="253" spans="2:13" x14ac:dyDescent="0.2">
      <c r="B253" s="26"/>
      <c r="C253" s="26"/>
      <c r="D253" s="26"/>
      <c r="E253" s="26"/>
      <c r="F253" s="26"/>
      <c r="G253" s="26"/>
      <c r="H253" s="26"/>
      <c r="I253" s="26"/>
      <c r="J253" s="26"/>
      <c r="K253" s="26"/>
      <c r="L253" s="26"/>
      <c r="M253" s="26"/>
    </row>
    <row r="254" spans="2:13" x14ac:dyDescent="0.2">
      <c r="B254" s="26"/>
      <c r="C254" s="26"/>
      <c r="D254" s="26"/>
      <c r="E254" s="26"/>
      <c r="F254" s="26"/>
      <c r="G254" s="26"/>
      <c r="H254" s="26"/>
      <c r="I254" s="26"/>
      <c r="J254" s="26"/>
      <c r="K254" s="26"/>
      <c r="L254" s="26"/>
      <c r="M254" s="26"/>
    </row>
    <row r="255" spans="2:13" x14ac:dyDescent="0.2">
      <c r="B255" s="26"/>
      <c r="C255" s="26"/>
      <c r="D255" s="26"/>
      <c r="E255" s="26"/>
      <c r="F255" s="26"/>
      <c r="G255" s="26"/>
      <c r="H255" s="26"/>
      <c r="I255" s="26"/>
      <c r="J255" s="26"/>
      <c r="K255" s="26"/>
      <c r="L255" s="26"/>
      <c r="M255" s="26"/>
    </row>
    <row r="256" spans="2:13" x14ac:dyDescent="0.2">
      <c r="B256" s="26"/>
      <c r="C256" s="26"/>
      <c r="D256" s="26"/>
      <c r="E256" s="26"/>
      <c r="F256" s="26"/>
      <c r="G256" s="26"/>
      <c r="H256" s="26"/>
      <c r="I256" s="26"/>
      <c r="J256" s="26"/>
      <c r="K256" s="26"/>
      <c r="L256" s="26"/>
      <c r="M256" s="26"/>
    </row>
    <row r="257" spans="2:13" x14ac:dyDescent="0.2">
      <c r="B257" s="26"/>
      <c r="C257" s="26"/>
      <c r="D257" s="26"/>
      <c r="E257" s="26"/>
      <c r="F257" s="26"/>
      <c r="G257" s="26"/>
      <c r="H257" s="26"/>
      <c r="I257" s="26"/>
      <c r="J257" s="26"/>
      <c r="K257" s="26"/>
      <c r="L257" s="26"/>
      <c r="M257" s="26"/>
    </row>
    <row r="258" spans="2:13" x14ac:dyDescent="0.2">
      <c r="B258" s="26"/>
      <c r="C258" s="26"/>
      <c r="D258" s="26"/>
      <c r="E258" s="26"/>
      <c r="F258" s="26"/>
      <c r="G258" s="26"/>
      <c r="H258" s="26"/>
      <c r="I258" s="26"/>
      <c r="J258" s="26"/>
      <c r="K258" s="26"/>
      <c r="L258" s="26"/>
      <c r="M258" s="26"/>
    </row>
    <row r="259" spans="2:13" x14ac:dyDescent="0.2">
      <c r="B259" s="26"/>
      <c r="C259" s="26"/>
      <c r="D259" s="26"/>
      <c r="E259" s="26"/>
      <c r="F259" s="26"/>
      <c r="G259" s="26"/>
      <c r="H259" s="26"/>
      <c r="I259" s="26"/>
      <c r="J259" s="26"/>
      <c r="K259" s="26"/>
      <c r="L259" s="26"/>
      <c r="M259" s="26"/>
    </row>
    <row r="260" spans="2:13" x14ac:dyDescent="0.2">
      <c r="B260" s="26"/>
      <c r="C260" s="26"/>
      <c r="D260" s="26"/>
      <c r="E260" s="26"/>
      <c r="F260" s="26"/>
      <c r="G260" s="26"/>
      <c r="H260" s="26"/>
      <c r="I260" s="26"/>
      <c r="J260" s="26"/>
      <c r="K260" s="26"/>
      <c r="L260" s="26"/>
      <c r="M260" s="26"/>
    </row>
    <row r="261" spans="2:13" x14ac:dyDescent="0.2">
      <c r="B261" s="26"/>
      <c r="C261" s="26"/>
      <c r="D261" s="26"/>
      <c r="E261" s="26"/>
      <c r="F261" s="26"/>
      <c r="G261" s="26"/>
      <c r="H261" s="26"/>
      <c r="I261" s="26"/>
      <c r="J261" s="26"/>
      <c r="K261" s="26"/>
      <c r="L261" s="26"/>
      <c r="M261" s="26"/>
    </row>
    <row r="262" spans="2:13" x14ac:dyDescent="0.2">
      <c r="B262" s="26"/>
      <c r="C262" s="26"/>
      <c r="D262" s="26"/>
      <c r="E262" s="26"/>
      <c r="F262" s="26"/>
      <c r="G262" s="26"/>
      <c r="H262" s="26"/>
      <c r="I262" s="26"/>
      <c r="J262" s="26"/>
      <c r="K262" s="26"/>
      <c r="L262" s="26"/>
      <c r="M262" s="26"/>
    </row>
    <row r="263" spans="2:13" x14ac:dyDescent="0.2">
      <c r="B263" s="26"/>
      <c r="C263" s="26"/>
      <c r="D263" s="26"/>
      <c r="E263" s="26"/>
      <c r="F263" s="26"/>
      <c r="G263" s="26"/>
      <c r="H263" s="26"/>
      <c r="I263" s="26"/>
      <c r="J263" s="26"/>
      <c r="K263" s="26"/>
      <c r="L263" s="26"/>
      <c r="M263" s="26"/>
    </row>
    <row r="264" spans="2:13" x14ac:dyDescent="0.2">
      <c r="B264" s="26"/>
      <c r="C264" s="26"/>
      <c r="D264" s="26"/>
      <c r="E264" s="26"/>
      <c r="F264" s="26"/>
      <c r="G264" s="26"/>
      <c r="H264" s="26"/>
      <c r="I264" s="26"/>
      <c r="J264" s="26"/>
      <c r="K264" s="26"/>
      <c r="L264" s="26"/>
      <c r="M264" s="26"/>
    </row>
    <row r="265" spans="2:13" x14ac:dyDescent="0.2">
      <c r="B265" s="26"/>
      <c r="C265" s="26"/>
      <c r="D265" s="26"/>
      <c r="E265" s="26"/>
      <c r="F265" s="26"/>
      <c r="G265" s="26"/>
      <c r="H265" s="26"/>
      <c r="I265" s="26"/>
      <c r="J265" s="26"/>
      <c r="K265" s="26"/>
      <c r="L265" s="26"/>
      <c r="M265" s="26"/>
    </row>
    <row r="266" spans="2:13" x14ac:dyDescent="0.2">
      <c r="B266" s="26"/>
      <c r="C266" s="26"/>
      <c r="D266" s="26"/>
      <c r="E266" s="26"/>
      <c r="F266" s="26"/>
      <c r="G266" s="26"/>
      <c r="H266" s="26"/>
      <c r="I266" s="26"/>
      <c r="J266" s="26"/>
      <c r="K266" s="26"/>
      <c r="L266" s="26"/>
      <c r="M266" s="26"/>
    </row>
    <row r="267" spans="2:13" x14ac:dyDescent="0.2">
      <c r="B267" s="26"/>
      <c r="C267" s="26"/>
      <c r="D267" s="26"/>
      <c r="E267" s="26"/>
      <c r="F267" s="26"/>
      <c r="G267" s="26"/>
      <c r="H267" s="26"/>
      <c r="I267" s="26"/>
      <c r="J267" s="26"/>
      <c r="K267" s="26"/>
      <c r="L267" s="26"/>
      <c r="M267" s="26"/>
    </row>
    <row r="268" spans="2:13" x14ac:dyDescent="0.2">
      <c r="B268" s="26"/>
      <c r="C268" s="26"/>
      <c r="D268" s="26"/>
      <c r="E268" s="26"/>
      <c r="F268" s="26"/>
      <c r="G268" s="26"/>
      <c r="H268" s="26"/>
      <c r="I268" s="26"/>
      <c r="J268" s="26"/>
      <c r="K268" s="26"/>
      <c r="L268" s="26"/>
      <c r="M268" s="26"/>
    </row>
    <row r="269" spans="2:13" x14ac:dyDescent="0.2">
      <c r="B269" s="26"/>
      <c r="C269" s="26"/>
      <c r="D269" s="26"/>
      <c r="E269" s="26"/>
      <c r="F269" s="26"/>
      <c r="G269" s="26"/>
      <c r="H269" s="26"/>
      <c r="I269" s="26"/>
      <c r="J269" s="26"/>
      <c r="K269" s="26"/>
      <c r="L269" s="26"/>
      <c r="M269" s="26"/>
    </row>
    <row r="270" spans="2:13" x14ac:dyDescent="0.2">
      <c r="B270" s="26"/>
      <c r="C270" s="26"/>
      <c r="D270" s="26"/>
      <c r="E270" s="26"/>
      <c r="F270" s="26"/>
      <c r="G270" s="26"/>
      <c r="H270" s="26"/>
      <c r="I270" s="26"/>
      <c r="J270" s="26"/>
      <c r="K270" s="26"/>
      <c r="L270" s="26"/>
      <c r="M270" s="26"/>
    </row>
    <row r="271" spans="2:13" x14ac:dyDescent="0.2">
      <c r="B271" s="26"/>
      <c r="C271" s="26"/>
      <c r="D271" s="26"/>
      <c r="E271" s="26"/>
      <c r="F271" s="26"/>
      <c r="G271" s="26"/>
      <c r="H271" s="26"/>
      <c r="I271" s="26"/>
      <c r="J271" s="26"/>
      <c r="K271" s="26"/>
      <c r="L271" s="26"/>
      <c r="M271" s="26"/>
    </row>
    <row r="272" spans="2:13" x14ac:dyDescent="0.2">
      <c r="B272" s="26"/>
      <c r="C272" s="26"/>
      <c r="D272" s="26"/>
      <c r="E272" s="26"/>
      <c r="F272" s="26"/>
      <c r="G272" s="26"/>
      <c r="H272" s="26"/>
      <c r="I272" s="26"/>
      <c r="J272" s="26"/>
      <c r="K272" s="26"/>
      <c r="L272" s="26"/>
      <c r="M272" s="26"/>
    </row>
    <row r="273" spans="2:13" x14ac:dyDescent="0.2">
      <c r="B273" s="26"/>
      <c r="C273" s="26"/>
      <c r="D273" s="26"/>
      <c r="E273" s="26"/>
      <c r="F273" s="26"/>
      <c r="G273" s="26"/>
      <c r="H273" s="26"/>
      <c r="I273" s="26"/>
      <c r="J273" s="26"/>
      <c r="K273" s="26"/>
      <c r="L273" s="26"/>
      <c r="M273" s="26"/>
    </row>
    <row r="274" spans="2:13" x14ac:dyDescent="0.2">
      <c r="B274" s="26"/>
      <c r="C274" s="26"/>
      <c r="D274" s="26"/>
      <c r="E274" s="26"/>
      <c r="F274" s="26"/>
      <c r="G274" s="26"/>
      <c r="H274" s="26"/>
      <c r="I274" s="26"/>
      <c r="J274" s="26"/>
      <c r="K274" s="26"/>
      <c r="L274" s="26"/>
      <c r="M274" s="26"/>
    </row>
    <row r="275" spans="2:13" x14ac:dyDescent="0.2">
      <c r="B275" s="26"/>
      <c r="C275" s="26"/>
      <c r="D275" s="26"/>
      <c r="E275" s="26"/>
      <c r="F275" s="26"/>
      <c r="G275" s="26"/>
      <c r="H275" s="26"/>
      <c r="I275" s="26"/>
      <c r="J275" s="26"/>
      <c r="K275" s="26"/>
      <c r="L275" s="26"/>
      <c r="M275" s="26"/>
    </row>
    <row r="276" spans="2:13" x14ac:dyDescent="0.2">
      <c r="B276" s="26"/>
      <c r="C276" s="26"/>
      <c r="D276" s="26"/>
      <c r="E276" s="26"/>
      <c r="F276" s="26"/>
      <c r="G276" s="26"/>
      <c r="H276" s="26"/>
      <c r="I276" s="26"/>
      <c r="J276" s="26"/>
      <c r="K276" s="26"/>
      <c r="L276" s="26"/>
      <c r="M276" s="26"/>
    </row>
    <row r="277" spans="2:13" x14ac:dyDescent="0.2">
      <c r="B277" s="26"/>
      <c r="C277" s="26"/>
      <c r="D277" s="26"/>
      <c r="E277" s="26"/>
      <c r="F277" s="26"/>
      <c r="G277" s="26"/>
      <c r="H277" s="26"/>
      <c r="I277" s="26"/>
      <c r="J277" s="26"/>
      <c r="K277" s="26"/>
      <c r="L277" s="26"/>
      <c r="M277" s="26"/>
    </row>
    <row r="278" spans="2:13" x14ac:dyDescent="0.2">
      <c r="B278" s="26"/>
      <c r="C278" s="26"/>
      <c r="D278" s="26"/>
      <c r="E278" s="26"/>
      <c r="F278" s="26"/>
      <c r="G278" s="26"/>
      <c r="H278" s="26"/>
      <c r="I278" s="26"/>
      <c r="J278" s="26"/>
      <c r="K278" s="26"/>
      <c r="L278" s="26"/>
      <c r="M278" s="26"/>
    </row>
    <row r="279" spans="2:13" x14ac:dyDescent="0.2">
      <c r="B279" s="26"/>
      <c r="C279" s="26"/>
      <c r="D279" s="26"/>
      <c r="E279" s="26"/>
      <c r="F279" s="26"/>
      <c r="G279" s="26"/>
      <c r="H279" s="26"/>
      <c r="I279" s="26"/>
      <c r="J279" s="26"/>
      <c r="K279" s="26"/>
      <c r="L279" s="26"/>
      <c r="M279" s="26"/>
    </row>
    <row r="280" spans="2:13" x14ac:dyDescent="0.2">
      <c r="B280" s="26"/>
      <c r="C280" s="26"/>
      <c r="D280" s="26"/>
      <c r="E280" s="26"/>
      <c r="F280" s="26"/>
      <c r="G280" s="26"/>
      <c r="H280" s="26"/>
      <c r="I280" s="26"/>
      <c r="J280" s="26"/>
      <c r="K280" s="26"/>
      <c r="L280" s="26"/>
      <c r="M280" s="26"/>
    </row>
    <row r="281" spans="2:13" x14ac:dyDescent="0.2">
      <c r="B281" s="26"/>
      <c r="C281" s="26"/>
      <c r="D281" s="26"/>
      <c r="E281" s="26"/>
      <c r="F281" s="26"/>
      <c r="G281" s="26"/>
      <c r="H281" s="26"/>
      <c r="I281" s="26"/>
      <c r="J281" s="26"/>
      <c r="K281" s="26"/>
      <c r="L281" s="26"/>
      <c r="M281" s="26"/>
    </row>
    <row r="282" spans="2:13" x14ac:dyDescent="0.2">
      <c r="B282" s="26"/>
      <c r="C282" s="26"/>
      <c r="D282" s="26"/>
      <c r="E282" s="26"/>
      <c r="F282" s="26"/>
      <c r="G282" s="26"/>
      <c r="H282" s="26"/>
      <c r="I282" s="26"/>
      <c r="J282" s="26"/>
      <c r="K282" s="26"/>
      <c r="L282" s="26"/>
      <c r="M282" s="26"/>
    </row>
    <row r="283" spans="2:13" x14ac:dyDescent="0.2">
      <c r="B283" s="26"/>
      <c r="C283" s="26"/>
      <c r="D283" s="26"/>
      <c r="E283" s="26"/>
      <c r="F283" s="26"/>
      <c r="G283" s="26"/>
      <c r="H283" s="26"/>
      <c r="I283" s="26"/>
      <c r="J283" s="26"/>
      <c r="K283" s="26"/>
      <c r="L283" s="26"/>
      <c r="M283" s="26"/>
    </row>
    <row r="284" spans="2:13" x14ac:dyDescent="0.2">
      <c r="B284" s="26"/>
      <c r="C284" s="26"/>
      <c r="D284" s="26"/>
      <c r="E284" s="26"/>
      <c r="F284" s="26"/>
      <c r="G284" s="26"/>
      <c r="H284" s="26"/>
      <c r="I284" s="26"/>
      <c r="J284" s="26"/>
      <c r="K284" s="26"/>
      <c r="L284" s="26"/>
      <c r="M284" s="26"/>
    </row>
    <row r="285" spans="2:13" x14ac:dyDescent="0.2">
      <c r="B285" s="26"/>
      <c r="C285" s="26"/>
      <c r="D285" s="26"/>
      <c r="E285" s="26"/>
      <c r="F285" s="26"/>
      <c r="G285" s="26"/>
      <c r="H285" s="26"/>
      <c r="I285" s="26"/>
      <c r="J285" s="26"/>
      <c r="K285" s="26"/>
      <c r="L285" s="26"/>
      <c r="M285" s="26"/>
    </row>
    <row r="286" spans="2:13" x14ac:dyDescent="0.2">
      <c r="B286" s="26"/>
      <c r="C286" s="26"/>
      <c r="D286" s="26"/>
      <c r="E286" s="26"/>
      <c r="F286" s="26"/>
      <c r="G286" s="26"/>
      <c r="H286" s="26"/>
      <c r="I286" s="26"/>
      <c r="J286" s="26"/>
      <c r="K286" s="26"/>
      <c r="L286" s="26"/>
      <c r="M286" s="26"/>
    </row>
    <row r="287" spans="2:13" x14ac:dyDescent="0.2">
      <c r="B287" s="26"/>
      <c r="C287" s="26"/>
      <c r="D287" s="26"/>
      <c r="E287" s="26"/>
      <c r="F287" s="26"/>
      <c r="G287" s="26"/>
      <c r="H287" s="26"/>
      <c r="I287" s="26"/>
      <c r="J287" s="26"/>
      <c r="K287" s="26"/>
      <c r="L287" s="26"/>
      <c r="M287" s="26"/>
    </row>
    <row r="288" spans="2:13" x14ac:dyDescent="0.2">
      <c r="B288" s="26"/>
      <c r="C288" s="26"/>
      <c r="D288" s="26"/>
      <c r="E288" s="26"/>
      <c r="F288" s="26"/>
      <c r="G288" s="26"/>
      <c r="H288" s="26"/>
      <c r="I288" s="26"/>
      <c r="J288" s="26"/>
      <c r="K288" s="26"/>
      <c r="L288" s="26"/>
      <c r="M288" s="26"/>
    </row>
    <row r="289" spans="2:13" x14ac:dyDescent="0.2">
      <c r="B289" s="26"/>
      <c r="C289" s="26"/>
      <c r="D289" s="26"/>
      <c r="E289" s="26"/>
      <c r="F289" s="26"/>
      <c r="G289" s="26"/>
      <c r="H289" s="26"/>
      <c r="I289" s="26"/>
      <c r="J289" s="26"/>
      <c r="K289" s="26"/>
      <c r="L289" s="26"/>
      <c r="M289" s="26"/>
    </row>
    <row r="290" spans="2:13" x14ac:dyDescent="0.2">
      <c r="B290" s="26"/>
      <c r="C290" s="26"/>
      <c r="D290" s="26"/>
      <c r="E290" s="26"/>
      <c r="F290" s="26"/>
      <c r="G290" s="26"/>
      <c r="H290" s="26"/>
      <c r="I290" s="26"/>
      <c r="J290" s="26"/>
      <c r="K290" s="26"/>
      <c r="L290" s="26"/>
      <c r="M290" s="26"/>
    </row>
    <row r="291" spans="2:13" x14ac:dyDescent="0.2">
      <c r="B291" s="26"/>
      <c r="C291" s="26"/>
      <c r="D291" s="26"/>
      <c r="E291" s="26"/>
      <c r="F291" s="26"/>
      <c r="G291" s="26"/>
      <c r="H291" s="26"/>
      <c r="I291" s="26"/>
      <c r="J291" s="26"/>
      <c r="K291" s="26"/>
      <c r="L291" s="26"/>
      <c r="M291" s="26"/>
    </row>
    <row r="292" spans="2:13" x14ac:dyDescent="0.2">
      <c r="B292" s="26"/>
      <c r="C292" s="26"/>
      <c r="D292" s="26"/>
      <c r="E292" s="26"/>
      <c r="F292" s="26"/>
      <c r="G292" s="26"/>
      <c r="H292" s="26"/>
      <c r="I292" s="26"/>
      <c r="J292" s="26"/>
      <c r="K292" s="26"/>
      <c r="L292" s="26"/>
      <c r="M292" s="26"/>
    </row>
    <row r="293" spans="2:13" x14ac:dyDescent="0.2">
      <c r="B293" s="26"/>
      <c r="C293" s="26"/>
      <c r="D293" s="26"/>
      <c r="E293" s="26"/>
      <c r="F293" s="26"/>
      <c r="G293" s="26"/>
      <c r="H293" s="26"/>
      <c r="I293" s="26"/>
      <c r="J293" s="26"/>
      <c r="K293" s="26"/>
      <c r="L293" s="26"/>
      <c r="M293" s="26"/>
    </row>
    <row r="294" spans="2:13" x14ac:dyDescent="0.2">
      <c r="B294" s="26"/>
      <c r="C294" s="26"/>
      <c r="D294" s="26"/>
      <c r="E294" s="26"/>
      <c r="F294" s="26"/>
      <c r="G294" s="26"/>
      <c r="H294" s="26"/>
      <c r="I294" s="26"/>
      <c r="J294" s="26"/>
      <c r="K294" s="26"/>
      <c r="L294" s="26"/>
      <c r="M294" s="26"/>
    </row>
    <row r="295" spans="2:13" x14ac:dyDescent="0.2">
      <c r="B295" s="26"/>
      <c r="C295" s="26"/>
      <c r="D295" s="26"/>
      <c r="E295" s="26"/>
      <c r="F295" s="26"/>
      <c r="G295" s="26"/>
      <c r="H295" s="26"/>
      <c r="I295" s="26"/>
      <c r="J295" s="26"/>
      <c r="K295" s="26"/>
      <c r="L295" s="26"/>
      <c r="M295" s="26"/>
    </row>
    <row r="296" spans="2:13" x14ac:dyDescent="0.2">
      <c r="B296" s="26"/>
      <c r="C296" s="26"/>
      <c r="D296" s="26"/>
      <c r="E296" s="26"/>
      <c r="F296" s="26"/>
      <c r="G296" s="26"/>
      <c r="H296" s="26"/>
      <c r="I296" s="26"/>
      <c r="J296" s="26"/>
      <c r="K296" s="26"/>
      <c r="L296" s="26"/>
      <c r="M296" s="26"/>
    </row>
    <row r="297" spans="2:13" x14ac:dyDescent="0.2">
      <c r="B297" s="26"/>
      <c r="C297" s="26"/>
      <c r="D297" s="26"/>
      <c r="E297" s="26"/>
      <c r="F297" s="26"/>
      <c r="G297" s="26"/>
      <c r="H297" s="26"/>
      <c r="I297" s="26"/>
      <c r="J297" s="26"/>
      <c r="K297" s="26"/>
      <c r="L297" s="26"/>
      <c r="M297" s="26"/>
    </row>
    <row r="298" spans="2:13" x14ac:dyDescent="0.2">
      <c r="B298" s="26"/>
      <c r="C298" s="26"/>
      <c r="D298" s="26"/>
      <c r="E298" s="26"/>
      <c r="F298" s="26"/>
      <c r="G298" s="26"/>
      <c r="H298" s="26"/>
      <c r="I298" s="26"/>
      <c r="J298" s="26"/>
      <c r="K298" s="26"/>
      <c r="L298" s="26"/>
      <c r="M298" s="26"/>
    </row>
    <row r="299" spans="2:13" x14ac:dyDescent="0.2">
      <c r="B299" s="26"/>
      <c r="C299" s="26"/>
      <c r="D299" s="26"/>
      <c r="E299" s="26"/>
      <c r="F299" s="26"/>
      <c r="G299" s="26"/>
      <c r="H299" s="26"/>
      <c r="I299" s="26"/>
      <c r="J299" s="26"/>
      <c r="K299" s="26"/>
      <c r="L299" s="26"/>
      <c r="M299" s="26"/>
    </row>
    <row r="300" spans="2:13" x14ac:dyDescent="0.2">
      <c r="B300" s="26"/>
      <c r="C300" s="26"/>
      <c r="D300" s="26"/>
      <c r="E300" s="26"/>
      <c r="F300" s="26"/>
      <c r="G300" s="26"/>
      <c r="H300" s="26"/>
      <c r="I300" s="26"/>
      <c r="J300" s="26"/>
      <c r="K300" s="26"/>
      <c r="L300" s="26"/>
      <c r="M300" s="26"/>
    </row>
    <row r="301" spans="2:13" x14ac:dyDescent="0.2">
      <c r="B301" s="26"/>
      <c r="C301" s="26"/>
      <c r="D301" s="26"/>
      <c r="E301" s="26"/>
      <c r="F301" s="26"/>
      <c r="G301" s="26"/>
      <c r="H301" s="26"/>
      <c r="I301" s="26"/>
      <c r="J301" s="26"/>
      <c r="K301" s="26"/>
      <c r="L301" s="26"/>
      <c r="M301" s="26"/>
    </row>
    <row r="302" spans="2:13" x14ac:dyDescent="0.2">
      <c r="B302" s="26"/>
      <c r="C302" s="26"/>
      <c r="D302" s="26"/>
      <c r="E302" s="26"/>
      <c r="F302" s="26"/>
      <c r="G302" s="26"/>
      <c r="H302" s="26"/>
      <c r="I302" s="26"/>
      <c r="J302" s="26"/>
      <c r="K302" s="26"/>
      <c r="L302" s="26"/>
      <c r="M302" s="26"/>
    </row>
    <row r="303" spans="2:13" x14ac:dyDescent="0.2">
      <c r="B303" s="26"/>
      <c r="C303" s="26"/>
      <c r="D303" s="26"/>
      <c r="E303" s="26"/>
      <c r="F303" s="26"/>
      <c r="G303" s="26"/>
      <c r="H303" s="26"/>
      <c r="I303" s="26"/>
      <c r="J303" s="26"/>
      <c r="K303" s="26"/>
      <c r="L303" s="26"/>
      <c r="M303" s="26"/>
    </row>
    <row r="304" spans="2:13" x14ac:dyDescent="0.2">
      <c r="B304" s="26"/>
      <c r="C304" s="26"/>
      <c r="D304" s="26"/>
      <c r="E304" s="26"/>
      <c r="F304" s="26"/>
      <c r="G304" s="26"/>
      <c r="H304" s="26"/>
      <c r="I304" s="26"/>
      <c r="J304" s="26"/>
      <c r="K304" s="26"/>
      <c r="L304" s="26"/>
      <c r="M304" s="26"/>
    </row>
    <row r="305" spans="2:13" x14ac:dyDescent="0.2">
      <c r="B305" s="26"/>
      <c r="C305" s="26"/>
      <c r="D305" s="26"/>
      <c r="E305" s="26"/>
      <c r="F305" s="26"/>
      <c r="G305" s="26"/>
      <c r="H305" s="26"/>
      <c r="I305" s="26"/>
      <c r="J305" s="26"/>
      <c r="K305" s="26"/>
      <c r="L305" s="26"/>
      <c r="M305" s="26"/>
    </row>
    <row r="306" spans="2:13" x14ac:dyDescent="0.2">
      <c r="B306" s="26"/>
      <c r="C306" s="26"/>
      <c r="D306" s="26"/>
      <c r="E306" s="26"/>
      <c r="F306" s="26"/>
      <c r="G306" s="26"/>
      <c r="H306" s="26"/>
      <c r="I306" s="26"/>
      <c r="J306" s="26"/>
      <c r="K306" s="26"/>
      <c r="L306" s="26"/>
      <c r="M306" s="26"/>
    </row>
    <row r="307" spans="2:13" x14ac:dyDescent="0.2">
      <c r="B307" s="26"/>
      <c r="C307" s="26"/>
      <c r="D307" s="26"/>
      <c r="E307" s="26"/>
      <c r="F307" s="26"/>
      <c r="G307" s="26"/>
      <c r="H307" s="26"/>
      <c r="I307" s="26"/>
      <c r="J307" s="26"/>
      <c r="K307" s="26"/>
      <c r="L307" s="26"/>
      <c r="M307" s="26"/>
    </row>
    <row r="308" spans="2:13" x14ac:dyDescent="0.2">
      <c r="B308" s="26"/>
      <c r="C308" s="26"/>
      <c r="D308" s="26"/>
      <c r="E308" s="26"/>
      <c r="F308" s="26"/>
      <c r="G308" s="26"/>
      <c r="H308" s="26"/>
      <c r="I308" s="26"/>
      <c r="J308" s="26"/>
      <c r="K308" s="26"/>
      <c r="L308" s="26"/>
      <c r="M308" s="26"/>
    </row>
    <row r="309" spans="2:13" x14ac:dyDescent="0.2">
      <c r="B309" s="26"/>
      <c r="C309" s="26"/>
      <c r="D309" s="26"/>
      <c r="E309" s="26"/>
      <c r="F309" s="26"/>
      <c r="G309" s="26"/>
      <c r="H309" s="26"/>
      <c r="I309" s="26"/>
      <c r="J309" s="26"/>
      <c r="K309" s="26"/>
      <c r="L309" s="26"/>
      <c r="M309" s="26"/>
    </row>
    <row r="310" spans="2:13" x14ac:dyDescent="0.2">
      <c r="B310" s="26"/>
      <c r="C310" s="26"/>
      <c r="D310" s="26"/>
      <c r="E310" s="26"/>
      <c r="F310" s="26"/>
      <c r="G310" s="26"/>
      <c r="H310" s="26"/>
      <c r="I310" s="26"/>
      <c r="J310" s="26"/>
      <c r="K310" s="26"/>
      <c r="L310" s="26"/>
      <c r="M310" s="26"/>
    </row>
    <row r="311" spans="2:13" x14ac:dyDescent="0.2">
      <c r="B311" s="26"/>
      <c r="C311" s="26"/>
      <c r="D311" s="26"/>
      <c r="E311" s="26"/>
      <c r="F311" s="26"/>
      <c r="G311" s="26"/>
      <c r="H311" s="26"/>
      <c r="I311" s="26"/>
      <c r="J311" s="26"/>
      <c r="K311" s="26"/>
      <c r="L311" s="26"/>
      <c r="M311" s="26"/>
    </row>
    <row r="312" spans="2:13" x14ac:dyDescent="0.2">
      <c r="B312" s="26"/>
      <c r="C312" s="26"/>
      <c r="D312" s="26"/>
      <c r="E312" s="26"/>
      <c r="F312" s="26"/>
      <c r="G312" s="26"/>
      <c r="H312" s="26"/>
      <c r="I312" s="26"/>
      <c r="J312" s="26"/>
      <c r="K312" s="26"/>
      <c r="L312" s="26"/>
      <c r="M312" s="26"/>
    </row>
    <row r="313" spans="2:13" x14ac:dyDescent="0.2">
      <c r="B313" s="26"/>
      <c r="C313" s="26"/>
      <c r="D313" s="26"/>
      <c r="E313" s="26"/>
      <c r="F313" s="26"/>
      <c r="G313" s="26"/>
      <c r="H313" s="26"/>
      <c r="I313" s="26"/>
      <c r="J313" s="26"/>
      <c r="K313" s="26"/>
      <c r="L313" s="26"/>
      <c r="M313" s="26"/>
    </row>
    <row r="314" spans="2:13" x14ac:dyDescent="0.2">
      <c r="B314" s="26"/>
      <c r="C314" s="26"/>
      <c r="D314" s="26"/>
      <c r="E314" s="26"/>
      <c r="F314" s="26"/>
      <c r="G314" s="26"/>
      <c r="H314" s="26"/>
      <c r="I314" s="26"/>
      <c r="J314" s="26"/>
      <c r="K314" s="26"/>
      <c r="L314" s="26"/>
      <c r="M314" s="26"/>
    </row>
    <row r="315" spans="2:13" x14ac:dyDescent="0.2">
      <c r="B315" s="26"/>
      <c r="C315" s="26"/>
      <c r="D315" s="26"/>
      <c r="E315" s="26"/>
      <c r="F315" s="26"/>
      <c r="G315" s="26"/>
      <c r="H315" s="26"/>
      <c r="I315" s="26"/>
      <c r="J315" s="26"/>
      <c r="K315" s="26"/>
      <c r="L315" s="26"/>
      <c r="M315" s="26"/>
    </row>
    <row r="316" spans="2:13" x14ac:dyDescent="0.2">
      <c r="B316" s="26"/>
      <c r="C316" s="26"/>
      <c r="D316" s="26"/>
      <c r="E316" s="26"/>
      <c r="F316" s="26"/>
      <c r="G316" s="26"/>
      <c r="H316" s="26"/>
      <c r="I316" s="26"/>
      <c r="J316" s="26"/>
      <c r="K316" s="26"/>
      <c r="L316" s="26"/>
      <c r="M316" s="26"/>
    </row>
    <row r="317" spans="2:13" x14ac:dyDescent="0.2">
      <c r="B317" s="26"/>
      <c r="C317" s="26"/>
      <c r="D317" s="26"/>
      <c r="E317" s="26"/>
      <c r="F317" s="26"/>
      <c r="G317" s="26"/>
      <c r="H317" s="26"/>
      <c r="I317" s="26"/>
      <c r="J317" s="26"/>
      <c r="K317" s="26"/>
      <c r="L317" s="26"/>
      <c r="M317" s="26"/>
    </row>
    <row r="318" spans="2:13" x14ac:dyDescent="0.2">
      <c r="B318" s="26"/>
      <c r="C318" s="26"/>
      <c r="D318" s="26"/>
      <c r="E318" s="26"/>
      <c r="F318" s="26"/>
      <c r="G318" s="26"/>
      <c r="H318" s="26"/>
      <c r="I318" s="26"/>
      <c r="J318" s="26"/>
      <c r="K318" s="26"/>
      <c r="L318" s="26"/>
      <c r="M318" s="26"/>
    </row>
    <row r="319" spans="2:13" x14ac:dyDescent="0.2">
      <c r="B319" s="26"/>
      <c r="C319" s="26"/>
      <c r="D319" s="26"/>
      <c r="E319" s="26"/>
      <c r="F319" s="26"/>
      <c r="G319" s="26"/>
      <c r="H319" s="26"/>
      <c r="I319" s="26"/>
      <c r="J319" s="26"/>
      <c r="K319" s="26"/>
      <c r="L319" s="26"/>
      <c r="M319" s="26"/>
    </row>
    <row r="320" spans="2:13" x14ac:dyDescent="0.2">
      <c r="B320" s="26"/>
      <c r="C320" s="26"/>
      <c r="D320" s="26"/>
      <c r="E320" s="26"/>
      <c r="F320" s="26"/>
      <c r="G320" s="26"/>
      <c r="H320" s="26"/>
      <c r="I320" s="26"/>
      <c r="J320" s="26"/>
      <c r="K320" s="26"/>
      <c r="L320" s="26"/>
      <c r="M320" s="26"/>
    </row>
    <row r="321" spans="2:13" x14ac:dyDescent="0.2">
      <c r="B321" s="26"/>
      <c r="C321" s="26"/>
      <c r="D321" s="26"/>
      <c r="E321" s="26"/>
      <c r="F321" s="26"/>
      <c r="G321" s="26"/>
      <c r="H321" s="26"/>
      <c r="I321" s="26"/>
      <c r="J321" s="26"/>
      <c r="K321" s="26"/>
      <c r="L321" s="26"/>
      <c r="M321" s="26"/>
    </row>
    <row r="322" spans="2:13" x14ac:dyDescent="0.2">
      <c r="B322" s="26"/>
      <c r="C322" s="26"/>
      <c r="D322" s="26"/>
      <c r="E322" s="26"/>
      <c r="F322" s="26"/>
      <c r="G322" s="26"/>
      <c r="H322" s="26"/>
      <c r="I322" s="26"/>
      <c r="J322" s="26"/>
      <c r="K322" s="26"/>
      <c r="L322" s="26"/>
      <c r="M322" s="26"/>
    </row>
    <row r="323" spans="2:13" x14ac:dyDescent="0.2">
      <c r="B323" s="26"/>
      <c r="C323" s="26"/>
      <c r="D323" s="26"/>
      <c r="E323" s="26"/>
      <c r="F323" s="26"/>
      <c r="G323" s="26"/>
      <c r="H323" s="26"/>
      <c r="I323" s="26"/>
      <c r="J323" s="26"/>
      <c r="K323" s="26"/>
      <c r="L323" s="26"/>
      <c r="M323" s="26"/>
    </row>
    <row r="324" spans="2:13" x14ac:dyDescent="0.2">
      <c r="B324" s="26"/>
      <c r="C324" s="26"/>
      <c r="D324" s="26"/>
      <c r="E324" s="26"/>
      <c r="F324" s="26"/>
      <c r="G324" s="26"/>
      <c r="H324" s="26"/>
      <c r="I324" s="26"/>
      <c r="J324" s="26"/>
      <c r="K324" s="26"/>
      <c r="L324" s="26"/>
      <c r="M324" s="26"/>
    </row>
    <row r="325" spans="2:13" x14ac:dyDescent="0.2">
      <c r="B325" s="26"/>
      <c r="C325" s="26"/>
      <c r="D325" s="26"/>
      <c r="E325" s="26"/>
      <c r="F325" s="26"/>
      <c r="G325" s="26"/>
      <c r="H325" s="26"/>
      <c r="I325" s="26"/>
      <c r="J325" s="26"/>
      <c r="K325" s="26"/>
      <c r="L325" s="26"/>
      <c r="M325" s="26"/>
    </row>
    <row r="326" spans="2:13" x14ac:dyDescent="0.2">
      <c r="B326" s="26"/>
      <c r="C326" s="26"/>
      <c r="D326" s="26"/>
      <c r="E326" s="26"/>
      <c r="F326" s="26"/>
      <c r="G326" s="26"/>
      <c r="H326" s="26"/>
      <c r="I326" s="26"/>
      <c r="J326" s="26"/>
      <c r="K326" s="26"/>
      <c r="L326" s="26"/>
      <c r="M326" s="26"/>
    </row>
    <row r="327" spans="2:13" x14ac:dyDescent="0.2">
      <c r="B327" s="26"/>
      <c r="C327" s="26"/>
      <c r="D327" s="26"/>
      <c r="E327" s="26"/>
      <c r="F327" s="26"/>
      <c r="G327" s="26"/>
      <c r="H327" s="26"/>
      <c r="I327" s="26"/>
      <c r="J327" s="26"/>
      <c r="K327" s="26"/>
      <c r="L327" s="26"/>
      <c r="M327" s="26"/>
    </row>
    <row r="328" spans="2:13" x14ac:dyDescent="0.2">
      <c r="B328" s="26"/>
      <c r="C328" s="26"/>
      <c r="D328" s="26"/>
      <c r="E328" s="26"/>
      <c r="F328" s="26"/>
      <c r="G328" s="26"/>
      <c r="H328" s="26"/>
      <c r="I328" s="26"/>
      <c r="J328" s="26"/>
      <c r="K328" s="26"/>
      <c r="L328" s="26"/>
      <c r="M328" s="26"/>
    </row>
    <row r="329" spans="2:13" x14ac:dyDescent="0.2">
      <c r="B329" s="26"/>
      <c r="C329" s="26"/>
      <c r="D329" s="26"/>
      <c r="E329" s="26"/>
      <c r="F329" s="26"/>
      <c r="G329" s="26"/>
      <c r="H329" s="26"/>
      <c r="I329" s="26"/>
      <c r="J329" s="26"/>
      <c r="K329" s="26"/>
      <c r="L329" s="26"/>
      <c r="M329" s="26"/>
    </row>
    <row r="330" spans="2:13" x14ac:dyDescent="0.2">
      <c r="B330" s="26"/>
      <c r="C330" s="26"/>
      <c r="D330" s="26"/>
      <c r="E330" s="26"/>
      <c r="F330" s="26"/>
      <c r="G330" s="26"/>
      <c r="H330" s="26"/>
      <c r="I330" s="26"/>
      <c r="J330" s="26"/>
      <c r="K330" s="26"/>
      <c r="L330" s="26"/>
      <c r="M330" s="26"/>
    </row>
    <row r="331" spans="2:13" x14ac:dyDescent="0.2">
      <c r="B331" s="26"/>
      <c r="C331" s="26"/>
      <c r="D331" s="26"/>
      <c r="E331" s="26"/>
      <c r="F331" s="26"/>
      <c r="G331" s="26"/>
      <c r="H331" s="26"/>
      <c r="I331" s="26"/>
      <c r="J331" s="26"/>
      <c r="K331" s="26"/>
      <c r="L331" s="26"/>
      <c r="M331" s="26"/>
    </row>
    <row r="332" spans="2:13" x14ac:dyDescent="0.2">
      <c r="B332" s="26"/>
      <c r="C332" s="26"/>
      <c r="D332" s="26"/>
      <c r="E332" s="26"/>
      <c r="F332" s="26"/>
      <c r="G332" s="26"/>
      <c r="H332" s="26"/>
      <c r="I332" s="26"/>
      <c r="J332" s="26"/>
      <c r="K332" s="26"/>
      <c r="L332" s="26"/>
      <c r="M332" s="26"/>
    </row>
    <row r="333" spans="2:13" x14ac:dyDescent="0.2">
      <c r="B333" s="26"/>
      <c r="C333" s="26"/>
      <c r="D333" s="26"/>
      <c r="E333" s="26"/>
      <c r="F333" s="26"/>
      <c r="G333" s="26"/>
      <c r="H333" s="26"/>
      <c r="I333" s="26"/>
      <c r="J333" s="26"/>
      <c r="K333" s="26"/>
      <c r="L333" s="26"/>
      <c r="M333" s="26"/>
    </row>
    <row r="334" spans="2:13" x14ac:dyDescent="0.2">
      <c r="B334" s="26"/>
      <c r="C334" s="26"/>
      <c r="D334" s="26"/>
      <c r="E334" s="26"/>
      <c r="F334" s="26"/>
      <c r="G334" s="26"/>
      <c r="H334" s="26"/>
      <c r="I334" s="26"/>
      <c r="J334" s="26"/>
      <c r="K334" s="26"/>
      <c r="L334" s="26"/>
      <c r="M334" s="26"/>
    </row>
    <row r="335" spans="2:13" x14ac:dyDescent="0.2">
      <c r="B335" s="26"/>
      <c r="C335" s="26"/>
      <c r="D335" s="26"/>
      <c r="E335" s="26"/>
      <c r="F335" s="26"/>
      <c r="G335" s="26"/>
      <c r="H335" s="26"/>
      <c r="I335" s="26"/>
      <c r="J335" s="26"/>
      <c r="K335" s="26"/>
      <c r="L335" s="26"/>
      <c r="M335" s="26"/>
    </row>
    <row r="336" spans="2:13" x14ac:dyDescent="0.2">
      <c r="B336" s="26"/>
      <c r="C336" s="26"/>
      <c r="D336" s="26"/>
      <c r="E336" s="26"/>
      <c r="F336" s="26"/>
      <c r="G336" s="26"/>
      <c r="H336" s="26"/>
      <c r="I336" s="26"/>
      <c r="J336" s="26"/>
      <c r="K336" s="26"/>
      <c r="L336" s="26"/>
      <c r="M336" s="26"/>
    </row>
    <row r="337" spans="2:13" x14ac:dyDescent="0.2">
      <c r="B337" s="26"/>
      <c r="C337" s="26"/>
      <c r="D337" s="26"/>
      <c r="E337" s="26"/>
      <c r="F337" s="26"/>
      <c r="G337" s="26"/>
      <c r="H337" s="26"/>
      <c r="I337" s="26"/>
      <c r="J337" s="26"/>
      <c r="K337" s="26"/>
      <c r="L337" s="26"/>
      <c r="M337" s="26"/>
    </row>
    <row r="338" spans="2:13" x14ac:dyDescent="0.2">
      <c r="B338" s="26"/>
      <c r="C338" s="26"/>
      <c r="D338" s="26"/>
      <c r="E338" s="26"/>
      <c r="F338" s="26"/>
      <c r="G338" s="26"/>
      <c r="H338" s="26"/>
      <c r="I338" s="26"/>
      <c r="J338" s="26"/>
      <c r="K338" s="26"/>
      <c r="L338" s="26"/>
      <c r="M338" s="26"/>
    </row>
    <row r="339" spans="2:13" x14ac:dyDescent="0.2">
      <c r="B339" s="26"/>
      <c r="C339" s="26"/>
      <c r="D339" s="26"/>
      <c r="E339" s="26"/>
      <c r="F339" s="26"/>
      <c r="G339" s="26"/>
      <c r="H339" s="26"/>
      <c r="I339" s="26"/>
      <c r="J339" s="26"/>
      <c r="K339" s="26"/>
      <c r="L339" s="26"/>
      <c r="M339" s="26"/>
    </row>
    <row r="340" spans="2:13" x14ac:dyDescent="0.2">
      <c r="B340" s="26"/>
      <c r="C340" s="26"/>
      <c r="D340" s="26"/>
      <c r="E340" s="26"/>
      <c r="F340" s="26"/>
      <c r="G340" s="26"/>
      <c r="H340" s="26"/>
      <c r="I340" s="26"/>
      <c r="J340" s="26"/>
      <c r="K340" s="26"/>
      <c r="L340" s="26"/>
      <c r="M340" s="26"/>
    </row>
    <row r="341" spans="2:13" x14ac:dyDescent="0.2">
      <c r="B341" s="26"/>
      <c r="C341" s="26"/>
      <c r="D341" s="26"/>
      <c r="E341" s="26"/>
      <c r="F341" s="26"/>
      <c r="G341" s="26"/>
      <c r="H341" s="26"/>
      <c r="I341" s="26"/>
      <c r="J341" s="26"/>
      <c r="K341" s="26"/>
      <c r="L341" s="26"/>
      <c r="M341" s="26"/>
    </row>
    <row r="342" spans="2:13" x14ac:dyDescent="0.2">
      <c r="B342" s="26"/>
      <c r="C342" s="26"/>
      <c r="D342" s="26"/>
      <c r="E342" s="26"/>
      <c r="F342" s="26"/>
      <c r="G342" s="26"/>
      <c r="H342" s="26"/>
      <c r="I342" s="26"/>
      <c r="J342" s="26"/>
      <c r="K342" s="26"/>
      <c r="L342" s="26"/>
      <c r="M342" s="26"/>
    </row>
    <row r="343" spans="2:13" x14ac:dyDescent="0.2">
      <c r="B343" s="26"/>
      <c r="C343" s="26"/>
      <c r="D343" s="26"/>
      <c r="E343" s="26"/>
      <c r="F343" s="26"/>
      <c r="G343" s="26"/>
      <c r="H343" s="26"/>
      <c r="I343" s="26"/>
      <c r="J343" s="26"/>
      <c r="K343" s="26"/>
      <c r="L343" s="26"/>
      <c r="M343" s="26"/>
    </row>
    <row r="344" spans="2:13" x14ac:dyDescent="0.2">
      <c r="B344" s="26"/>
      <c r="C344" s="26"/>
      <c r="D344" s="26"/>
      <c r="E344" s="26"/>
      <c r="F344" s="26"/>
      <c r="G344" s="26"/>
      <c r="H344" s="26"/>
      <c r="I344" s="26"/>
      <c r="J344" s="26"/>
      <c r="K344" s="26"/>
      <c r="L344" s="26"/>
      <c r="M344" s="26"/>
    </row>
    <row r="345" spans="2:13" x14ac:dyDescent="0.2">
      <c r="B345" s="26"/>
      <c r="C345" s="26"/>
      <c r="D345" s="26"/>
      <c r="E345" s="26"/>
      <c r="F345" s="26"/>
      <c r="G345" s="26"/>
      <c r="H345" s="26"/>
      <c r="I345" s="26"/>
      <c r="J345" s="26"/>
      <c r="K345" s="26"/>
      <c r="L345" s="26"/>
      <c r="M345" s="26"/>
    </row>
    <row r="346" spans="2:13" x14ac:dyDescent="0.2">
      <c r="B346" s="26"/>
      <c r="C346" s="26"/>
      <c r="D346" s="26"/>
      <c r="E346" s="26"/>
      <c r="F346" s="26"/>
      <c r="G346" s="26"/>
      <c r="H346" s="26"/>
      <c r="I346" s="26"/>
      <c r="J346" s="26"/>
      <c r="K346" s="26"/>
      <c r="L346" s="26"/>
      <c r="M346" s="26"/>
    </row>
    <row r="347" spans="2:13" x14ac:dyDescent="0.2">
      <c r="B347" s="26"/>
      <c r="C347" s="26"/>
      <c r="D347" s="26"/>
      <c r="E347" s="26"/>
      <c r="F347" s="26"/>
      <c r="G347" s="26"/>
      <c r="H347" s="26"/>
      <c r="I347" s="26"/>
      <c r="J347" s="26"/>
      <c r="K347" s="26"/>
      <c r="L347" s="26"/>
      <c r="M347" s="26"/>
    </row>
    <row r="348" spans="2:13" x14ac:dyDescent="0.2">
      <c r="B348" s="26"/>
      <c r="C348" s="26"/>
      <c r="D348" s="26"/>
      <c r="E348" s="26"/>
      <c r="F348" s="26"/>
      <c r="G348" s="26"/>
      <c r="H348" s="26"/>
      <c r="I348" s="26"/>
      <c r="J348" s="26"/>
      <c r="K348" s="26"/>
      <c r="L348" s="26"/>
      <c r="M348" s="26"/>
    </row>
    <row r="349" spans="2:13" x14ac:dyDescent="0.2">
      <c r="B349" s="26"/>
      <c r="C349" s="26"/>
      <c r="D349" s="26"/>
      <c r="E349" s="26"/>
      <c r="F349" s="26"/>
      <c r="G349" s="26"/>
      <c r="H349" s="26"/>
      <c r="I349" s="26"/>
      <c r="J349" s="26"/>
      <c r="K349" s="26"/>
      <c r="L349" s="26"/>
      <c r="M349" s="26"/>
    </row>
    <row r="350" spans="2:13" x14ac:dyDescent="0.2">
      <c r="B350" s="26"/>
      <c r="C350" s="26"/>
      <c r="D350" s="26"/>
      <c r="E350" s="26"/>
      <c r="F350" s="26"/>
      <c r="G350" s="26"/>
      <c r="H350" s="26"/>
      <c r="I350" s="26"/>
      <c r="J350" s="26"/>
      <c r="K350" s="26"/>
      <c r="L350" s="26"/>
      <c r="M350" s="26"/>
    </row>
    <row r="351" spans="2:13" x14ac:dyDescent="0.2">
      <c r="B351" s="26"/>
      <c r="C351" s="26"/>
      <c r="D351" s="26"/>
      <c r="E351" s="26"/>
      <c r="F351" s="26"/>
      <c r="G351" s="26"/>
      <c r="H351" s="26"/>
      <c r="I351" s="26"/>
      <c r="J351" s="26"/>
      <c r="K351" s="26"/>
      <c r="L351" s="26"/>
      <c r="M351" s="26"/>
    </row>
    <row r="352" spans="2:13" x14ac:dyDescent="0.2">
      <c r="B352" s="26"/>
      <c r="C352" s="26"/>
      <c r="D352" s="26"/>
      <c r="E352" s="26"/>
      <c r="F352" s="26"/>
      <c r="G352" s="26"/>
      <c r="H352" s="26"/>
      <c r="I352" s="26"/>
      <c r="J352" s="26"/>
      <c r="K352" s="26"/>
      <c r="L352" s="26"/>
      <c r="M352" s="26"/>
    </row>
    <row r="353" spans="2:13" x14ac:dyDescent="0.2">
      <c r="B353" s="26"/>
      <c r="C353" s="26"/>
      <c r="D353" s="26"/>
      <c r="E353" s="26"/>
      <c r="F353" s="26"/>
      <c r="G353" s="26"/>
      <c r="H353" s="26"/>
      <c r="I353" s="26"/>
      <c r="J353" s="26"/>
      <c r="K353" s="26"/>
      <c r="L353" s="26"/>
      <c r="M353" s="26"/>
    </row>
    <row r="354" spans="2:13" x14ac:dyDescent="0.2">
      <c r="B354" s="26"/>
      <c r="C354" s="26"/>
      <c r="D354" s="26"/>
      <c r="E354" s="26"/>
      <c r="F354" s="26"/>
      <c r="G354" s="26"/>
      <c r="H354" s="26"/>
      <c r="I354" s="26"/>
      <c r="J354" s="26"/>
      <c r="K354" s="26"/>
      <c r="L354" s="26"/>
      <c r="M354" s="26"/>
    </row>
    <row r="355" spans="2:13" x14ac:dyDescent="0.2">
      <c r="B355" s="26"/>
      <c r="C355" s="26"/>
      <c r="D355" s="26"/>
      <c r="E355" s="26"/>
      <c r="F355" s="26"/>
      <c r="G355" s="26"/>
      <c r="H355" s="26"/>
      <c r="I355" s="26"/>
      <c r="J355" s="26"/>
      <c r="K355" s="26"/>
      <c r="L355" s="26"/>
      <c r="M355" s="26"/>
    </row>
    <row r="356" spans="2:13" x14ac:dyDescent="0.2">
      <c r="B356" s="26"/>
      <c r="C356" s="26"/>
      <c r="D356" s="26"/>
      <c r="E356" s="26"/>
      <c r="F356" s="26"/>
      <c r="G356" s="26"/>
      <c r="H356" s="26"/>
      <c r="I356" s="26"/>
      <c r="J356" s="26"/>
      <c r="K356" s="26"/>
      <c r="L356" s="26"/>
      <c r="M356" s="26"/>
    </row>
    <row r="357" spans="2:13" x14ac:dyDescent="0.2">
      <c r="B357" s="26"/>
      <c r="C357" s="26"/>
      <c r="D357" s="26"/>
      <c r="E357" s="26"/>
      <c r="F357" s="26"/>
      <c r="G357" s="26"/>
      <c r="H357" s="26"/>
      <c r="I357" s="26"/>
      <c r="J357" s="26"/>
      <c r="K357" s="26"/>
      <c r="L357" s="26"/>
      <c r="M357" s="26"/>
    </row>
    <row r="358" spans="2:13" x14ac:dyDescent="0.2">
      <c r="B358" s="26"/>
      <c r="C358" s="26"/>
      <c r="D358" s="26"/>
      <c r="E358" s="26"/>
      <c r="F358" s="26"/>
      <c r="G358" s="26"/>
      <c r="H358" s="26"/>
      <c r="I358" s="26"/>
      <c r="J358" s="26"/>
      <c r="K358" s="26"/>
      <c r="L358" s="26"/>
      <c r="M358" s="26"/>
    </row>
    <row r="359" spans="2:13" x14ac:dyDescent="0.2">
      <c r="B359" s="26"/>
      <c r="C359" s="26"/>
      <c r="D359" s="26"/>
      <c r="E359" s="26"/>
      <c r="F359" s="26"/>
      <c r="G359" s="26"/>
      <c r="H359" s="26"/>
      <c r="I359" s="26"/>
      <c r="J359" s="26"/>
      <c r="K359" s="26"/>
      <c r="L359" s="26"/>
      <c r="M359" s="26"/>
    </row>
    <row r="360" spans="2:13" x14ac:dyDescent="0.2">
      <c r="B360" s="26"/>
      <c r="C360" s="26"/>
      <c r="D360" s="26"/>
      <c r="E360" s="26"/>
      <c r="F360" s="26"/>
      <c r="G360" s="26"/>
      <c r="H360" s="26"/>
      <c r="I360" s="26"/>
      <c r="J360" s="26"/>
      <c r="K360" s="26"/>
      <c r="L360" s="26"/>
      <c r="M360" s="26"/>
    </row>
    <row r="361" spans="2:13" x14ac:dyDescent="0.2">
      <c r="B361" s="26"/>
      <c r="C361" s="26"/>
      <c r="D361" s="26"/>
      <c r="E361" s="26"/>
      <c r="F361" s="26"/>
      <c r="G361" s="26"/>
      <c r="H361" s="26"/>
      <c r="I361" s="26"/>
      <c r="J361" s="26"/>
      <c r="K361" s="26"/>
      <c r="L361" s="26"/>
      <c r="M361" s="26"/>
    </row>
    <row r="362" spans="2:13" x14ac:dyDescent="0.2">
      <c r="B362" s="26"/>
      <c r="C362" s="26"/>
      <c r="D362" s="26"/>
      <c r="E362" s="26"/>
      <c r="F362" s="26"/>
      <c r="G362" s="26"/>
      <c r="H362" s="26"/>
      <c r="I362" s="26"/>
      <c r="J362" s="26"/>
      <c r="K362" s="26"/>
      <c r="L362" s="26"/>
      <c r="M362" s="26"/>
    </row>
    <row r="363" spans="2:13" x14ac:dyDescent="0.2">
      <c r="B363" s="26"/>
      <c r="C363" s="26"/>
      <c r="D363" s="26"/>
      <c r="E363" s="26"/>
      <c r="F363" s="26"/>
      <c r="G363" s="26"/>
      <c r="H363" s="26"/>
      <c r="I363" s="26"/>
      <c r="J363" s="26"/>
      <c r="K363" s="26"/>
      <c r="L363" s="26"/>
      <c r="M363" s="26"/>
    </row>
    <row r="364" spans="2:13" x14ac:dyDescent="0.2">
      <c r="B364" s="26"/>
      <c r="C364" s="26"/>
      <c r="D364" s="26"/>
      <c r="E364" s="26"/>
      <c r="F364" s="26"/>
      <c r="G364" s="26"/>
      <c r="H364" s="26"/>
      <c r="I364" s="26"/>
      <c r="J364" s="26"/>
      <c r="K364" s="26"/>
      <c r="L364" s="26"/>
      <c r="M364" s="26"/>
    </row>
    <row r="365" spans="2:13" x14ac:dyDescent="0.2">
      <c r="B365" s="26"/>
      <c r="C365" s="26"/>
      <c r="D365" s="26"/>
      <c r="E365" s="26"/>
      <c r="F365" s="26"/>
      <c r="G365" s="26"/>
      <c r="H365" s="26"/>
      <c r="I365" s="26"/>
      <c r="J365" s="26"/>
      <c r="K365" s="26"/>
      <c r="L365" s="26"/>
      <c r="M365" s="26"/>
    </row>
    <row r="366" spans="2:13" x14ac:dyDescent="0.2">
      <c r="B366" s="26"/>
      <c r="C366" s="26"/>
      <c r="D366" s="26"/>
      <c r="E366" s="26"/>
      <c r="F366" s="26"/>
      <c r="G366" s="26"/>
      <c r="H366" s="26"/>
      <c r="I366" s="26"/>
      <c r="J366" s="26"/>
      <c r="K366" s="26"/>
      <c r="L366" s="26"/>
      <c r="M366" s="26"/>
    </row>
    <row r="367" spans="2:13" x14ac:dyDescent="0.2">
      <c r="B367" s="26"/>
      <c r="C367" s="26"/>
      <c r="D367" s="26"/>
      <c r="E367" s="26"/>
      <c r="F367" s="26"/>
      <c r="G367" s="26"/>
      <c r="H367" s="26"/>
      <c r="I367" s="26"/>
      <c r="J367" s="26"/>
      <c r="K367" s="26"/>
      <c r="L367" s="26"/>
      <c r="M367" s="26"/>
    </row>
    <row r="368" spans="2:13" x14ac:dyDescent="0.2">
      <c r="B368" s="26"/>
      <c r="C368" s="26"/>
      <c r="D368" s="26"/>
      <c r="E368" s="26"/>
      <c r="F368" s="26"/>
      <c r="G368" s="26"/>
      <c r="H368" s="26"/>
      <c r="I368" s="26"/>
      <c r="J368" s="26"/>
      <c r="K368" s="26"/>
      <c r="L368" s="26"/>
      <c r="M368" s="26"/>
    </row>
    <row r="369" spans="2:13" x14ac:dyDescent="0.2">
      <c r="B369" s="26"/>
      <c r="C369" s="26"/>
      <c r="D369" s="26"/>
      <c r="E369" s="26"/>
      <c r="F369" s="26"/>
      <c r="G369" s="26"/>
      <c r="H369" s="26"/>
      <c r="I369" s="26"/>
      <c r="J369" s="26"/>
      <c r="K369" s="26"/>
      <c r="L369" s="26"/>
      <c r="M369" s="26"/>
    </row>
    <row r="370" spans="2:13" x14ac:dyDescent="0.2">
      <c r="B370" s="26"/>
      <c r="C370" s="26"/>
      <c r="D370" s="26"/>
      <c r="E370" s="26"/>
      <c r="F370" s="26"/>
      <c r="G370" s="26"/>
      <c r="H370" s="26"/>
      <c r="I370" s="26"/>
      <c r="J370" s="26"/>
      <c r="K370" s="26"/>
      <c r="L370" s="26"/>
      <c r="M370" s="26"/>
    </row>
    <row r="371" spans="2:13" x14ac:dyDescent="0.2">
      <c r="B371" s="26"/>
      <c r="C371" s="26"/>
      <c r="D371" s="26"/>
      <c r="E371" s="26"/>
      <c r="F371" s="26"/>
      <c r="G371" s="26"/>
      <c r="H371" s="26"/>
      <c r="I371" s="26"/>
      <c r="J371" s="26"/>
      <c r="K371" s="26"/>
      <c r="L371" s="26"/>
      <c r="M371" s="26"/>
    </row>
    <row r="372" spans="2:13" x14ac:dyDescent="0.2">
      <c r="B372" s="26"/>
      <c r="C372" s="26"/>
      <c r="D372" s="26"/>
      <c r="E372" s="26"/>
      <c r="F372" s="26"/>
      <c r="G372" s="26"/>
      <c r="H372" s="26"/>
      <c r="I372" s="26"/>
      <c r="J372" s="26"/>
      <c r="K372" s="26"/>
      <c r="L372" s="26"/>
      <c r="M372" s="26"/>
    </row>
    <row r="373" spans="2:13" x14ac:dyDescent="0.2">
      <c r="B373" s="26"/>
      <c r="C373" s="26"/>
      <c r="D373" s="26"/>
      <c r="E373" s="26"/>
      <c r="F373" s="26"/>
      <c r="G373" s="26"/>
      <c r="H373" s="26"/>
      <c r="I373" s="26"/>
      <c r="J373" s="26"/>
      <c r="K373" s="26"/>
      <c r="L373" s="26"/>
      <c r="M373" s="26"/>
    </row>
    <row r="374" spans="2:13" x14ac:dyDescent="0.2">
      <c r="B374" s="26"/>
      <c r="C374" s="26"/>
      <c r="D374" s="26"/>
      <c r="E374" s="26"/>
      <c r="F374" s="26"/>
      <c r="G374" s="26"/>
      <c r="H374" s="26"/>
      <c r="I374" s="26"/>
      <c r="J374" s="26"/>
      <c r="K374" s="26"/>
      <c r="L374" s="26"/>
      <c r="M374" s="26"/>
    </row>
    <row r="375" spans="2:13" x14ac:dyDescent="0.2">
      <c r="B375" s="26"/>
      <c r="C375" s="26"/>
      <c r="D375" s="26"/>
      <c r="E375" s="26"/>
      <c r="F375" s="26"/>
      <c r="G375" s="26"/>
      <c r="H375" s="26"/>
      <c r="I375" s="26"/>
      <c r="J375" s="26"/>
      <c r="K375" s="26"/>
      <c r="L375" s="26"/>
      <c r="M375" s="26"/>
    </row>
    <row r="376" spans="2:13" x14ac:dyDescent="0.2">
      <c r="B376" s="26"/>
      <c r="C376" s="26"/>
      <c r="D376" s="26"/>
      <c r="E376" s="26"/>
      <c r="F376" s="26"/>
      <c r="G376" s="26"/>
      <c r="H376" s="26"/>
      <c r="I376" s="26"/>
      <c r="J376" s="26"/>
      <c r="K376" s="26"/>
      <c r="L376" s="26"/>
      <c r="M376" s="26"/>
    </row>
    <row r="377" spans="2:13" x14ac:dyDescent="0.2">
      <c r="B377" s="26"/>
      <c r="C377" s="26"/>
      <c r="D377" s="26"/>
      <c r="E377" s="26"/>
      <c r="F377" s="26"/>
      <c r="G377" s="26"/>
      <c r="H377" s="26"/>
      <c r="I377" s="26"/>
      <c r="J377" s="26"/>
      <c r="K377" s="26"/>
      <c r="L377" s="26"/>
      <c r="M377" s="26"/>
    </row>
    <row r="378" spans="2:13" x14ac:dyDescent="0.2">
      <c r="B378" s="26"/>
      <c r="C378" s="26"/>
      <c r="D378" s="26"/>
      <c r="E378" s="26"/>
      <c r="F378" s="26"/>
      <c r="G378" s="26"/>
      <c r="H378" s="26"/>
      <c r="I378" s="26"/>
      <c r="J378" s="26"/>
      <c r="K378" s="26"/>
      <c r="L378" s="26"/>
      <c r="M378" s="26"/>
    </row>
    <row r="379" spans="2:13" x14ac:dyDescent="0.2">
      <c r="B379" s="26"/>
      <c r="C379" s="26"/>
      <c r="D379" s="26"/>
      <c r="E379" s="26"/>
      <c r="F379" s="26"/>
      <c r="G379" s="26"/>
      <c r="H379" s="26"/>
      <c r="I379" s="26"/>
      <c r="J379" s="26"/>
      <c r="K379" s="26"/>
      <c r="L379" s="26"/>
      <c r="M379" s="26"/>
    </row>
    <row r="380" spans="2:13" x14ac:dyDescent="0.2">
      <c r="B380" s="26"/>
      <c r="C380" s="26"/>
      <c r="D380" s="26"/>
      <c r="E380" s="26"/>
      <c r="F380" s="26"/>
      <c r="G380" s="26"/>
      <c r="H380" s="26"/>
      <c r="I380" s="26"/>
      <c r="J380" s="26"/>
      <c r="K380" s="26"/>
      <c r="L380" s="26"/>
      <c r="M380" s="26"/>
    </row>
    <row r="381" spans="2:13" x14ac:dyDescent="0.2">
      <c r="B381" s="26"/>
      <c r="C381" s="26"/>
      <c r="D381" s="26"/>
      <c r="E381" s="26"/>
      <c r="F381" s="26"/>
      <c r="G381" s="26"/>
      <c r="H381" s="26"/>
      <c r="I381" s="26"/>
      <c r="J381" s="26"/>
      <c r="K381" s="26"/>
      <c r="L381" s="26"/>
      <c r="M381" s="26"/>
    </row>
    <row r="382" spans="2:13" x14ac:dyDescent="0.2">
      <c r="B382" s="26"/>
      <c r="C382" s="26"/>
      <c r="D382" s="26"/>
      <c r="E382" s="26"/>
      <c r="F382" s="26"/>
      <c r="G382" s="26"/>
      <c r="H382" s="26"/>
      <c r="I382" s="26"/>
      <c r="J382" s="26"/>
      <c r="K382" s="26"/>
      <c r="L382" s="26"/>
      <c r="M382" s="26"/>
    </row>
    <row r="383" spans="2:13" x14ac:dyDescent="0.2">
      <c r="B383" s="26"/>
      <c r="C383" s="26"/>
      <c r="D383" s="26"/>
      <c r="E383" s="26"/>
      <c r="F383" s="26"/>
      <c r="G383" s="26"/>
      <c r="H383" s="26"/>
      <c r="I383" s="26"/>
      <c r="J383" s="26"/>
      <c r="K383" s="26"/>
      <c r="L383" s="26"/>
      <c r="M383" s="26"/>
    </row>
    <row r="384" spans="2:13" x14ac:dyDescent="0.2">
      <c r="B384" s="26"/>
      <c r="C384" s="26"/>
      <c r="D384" s="26"/>
      <c r="E384" s="26"/>
      <c r="F384" s="26"/>
      <c r="G384" s="26"/>
      <c r="H384" s="26"/>
      <c r="I384" s="26"/>
      <c r="J384" s="26"/>
      <c r="K384" s="26"/>
      <c r="L384" s="26"/>
      <c r="M384" s="26"/>
    </row>
    <row r="385" spans="2:13" x14ac:dyDescent="0.2">
      <c r="B385" s="26"/>
      <c r="C385" s="26"/>
      <c r="D385" s="26"/>
      <c r="E385" s="26"/>
      <c r="F385" s="26"/>
      <c r="G385" s="26"/>
      <c r="H385" s="26"/>
      <c r="I385" s="26"/>
      <c r="J385" s="26"/>
      <c r="K385" s="26"/>
      <c r="L385" s="26"/>
      <c r="M385" s="26"/>
    </row>
    <row r="386" spans="2:13" x14ac:dyDescent="0.2">
      <c r="B386" s="26"/>
      <c r="C386" s="26"/>
      <c r="D386" s="26"/>
      <c r="E386" s="26"/>
      <c r="F386" s="26"/>
      <c r="G386" s="26"/>
      <c r="H386" s="26"/>
      <c r="I386" s="26"/>
      <c r="J386" s="26"/>
      <c r="K386" s="26"/>
      <c r="L386" s="26"/>
      <c r="M386" s="26"/>
    </row>
    <row r="387" spans="2:13" x14ac:dyDescent="0.2">
      <c r="B387" s="26"/>
      <c r="C387" s="26"/>
      <c r="D387" s="26"/>
      <c r="E387" s="26"/>
      <c r="F387" s="26"/>
      <c r="G387" s="26"/>
      <c r="H387" s="26"/>
      <c r="I387" s="26"/>
      <c r="J387" s="26"/>
      <c r="K387" s="26"/>
      <c r="L387" s="26"/>
      <c r="M387" s="26"/>
    </row>
    <row r="388" spans="2:13" x14ac:dyDescent="0.2">
      <c r="B388" s="26"/>
      <c r="C388" s="26"/>
      <c r="D388" s="26"/>
      <c r="E388" s="26"/>
      <c r="F388" s="26"/>
      <c r="G388" s="26"/>
      <c r="H388" s="26"/>
      <c r="I388" s="26"/>
      <c r="J388" s="26"/>
      <c r="K388" s="26"/>
      <c r="L388" s="26"/>
      <c r="M388" s="26"/>
    </row>
    <row r="389" spans="2:13" x14ac:dyDescent="0.2">
      <c r="B389" s="26"/>
      <c r="C389" s="26"/>
      <c r="D389" s="26"/>
      <c r="E389" s="26"/>
      <c r="F389" s="26"/>
      <c r="G389" s="26"/>
      <c r="H389" s="26"/>
      <c r="I389" s="26"/>
      <c r="J389" s="26"/>
      <c r="K389" s="26"/>
      <c r="L389" s="26"/>
      <c r="M389" s="26"/>
    </row>
    <row r="390" spans="2:13" x14ac:dyDescent="0.2">
      <c r="B390" s="26"/>
      <c r="C390" s="26"/>
      <c r="D390" s="26"/>
      <c r="E390" s="26"/>
      <c r="F390" s="26"/>
      <c r="G390" s="26"/>
      <c r="H390" s="26"/>
      <c r="I390" s="26"/>
      <c r="J390" s="26"/>
      <c r="K390" s="26"/>
      <c r="L390" s="26"/>
      <c r="M390" s="26"/>
    </row>
    <row r="391" spans="2:13" x14ac:dyDescent="0.2">
      <c r="B391" s="26"/>
      <c r="C391" s="26"/>
      <c r="D391" s="26"/>
      <c r="E391" s="26"/>
      <c r="F391" s="26"/>
      <c r="G391" s="26"/>
      <c r="H391" s="26"/>
      <c r="I391" s="26"/>
      <c r="J391" s="26"/>
      <c r="K391" s="26"/>
      <c r="L391" s="26"/>
      <c r="M391" s="26"/>
    </row>
    <row r="392" spans="2:13" x14ac:dyDescent="0.2">
      <c r="B392" s="26"/>
      <c r="C392" s="26"/>
      <c r="D392" s="26"/>
      <c r="E392" s="26"/>
      <c r="F392" s="26"/>
      <c r="G392" s="26"/>
      <c r="H392" s="26"/>
      <c r="I392" s="26"/>
      <c r="J392" s="26"/>
      <c r="K392" s="26"/>
      <c r="L392" s="26"/>
      <c r="M392" s="26"/>
    </row>
    <row r="393" spans="2:13" x14ac:dyDescent="0.2">
      <c r="B393" s="26"/>
      <c r="C393" s="26"/>
      <c r="D393" s="26"/>
      <c r="E393" s="26"/>
      <c r="F393" s="26"/>
      <c r="G393" s="26"/>
      <c r="H393" s="26"/>
      <c r="I393" s="26"/>
      <c r="J393" s="26"/>
      <c r="K393" s="26"/>
      <c r="L393" s="26"/>
      <c r="M393" s="26"/>
    </row>
    <row r="394" spans="2:13" x14ac:dyDescent="0.2">
      <c r="B394" s="26"/>
      <c r="C394" s="26"/>
      <c r="D394" s="26"/>
      <c r="E394" s="26"/>
      <c r="F394" s="26"/>
      <c r="G394" s="26"/>
      <c r="H394" s="26"/>
      <c r="I394" s="26"/>
      <c r="J394" s="26"/>
      <c r="K394" s="26"/>
      <c r="L394" s="26"/>
      <c r="M394" s="26"/>
    </row>
    <row r="395" spans="2:13" x14ac:dyDescent="0.2">
      <c r="B395" s="26"/>
      <c r="C395" s="26"/>
      <c r="D395" s="26"/>
      <c r="E395" s="26"/>
      <c r="F395" s="26"/>
      <c r="G395" s="26"/>
      <c r="H395" s="26"/>
      <c r="I395" s="26"/>
      <c r="J395" s="26"/>
      <c r="K395" s="26"/>
      <c r="L395" s="26"/>
      <c r="M395" s="26"/>
    </row>
    <row r="396" spans="2:13" x14ac:dyDescent="0.2">
      <c r="B396" s="26"/>
      <c r="C396" s="26"/>
      <c r="D396" s="26"/>
      <c r="E396" s="26"/>
      <c r="F396" s="26"/>
      <c r="G396" s="26"/>
      <c r="H396" s="26"/>
      <c r="I396" s="26"/>
      <c r="J396" s="26"/>
      <c r="K396" s="26"/>
      <c r="L396" s="26"/>
      <c r="M396" s="26"/>
    </row>
    <row r="397" spans="2:13" x14ac:dyDescent="0.2">
      <c r="B397" s="26"/>
      <c r="C397" s="26"/>
      <c r="D397" s="26"/>
      <c r="E397" s="26"/>
      <c r="F397" s="26"/>
      <c r="G397" s="26"/>
      <c r="H397" s="26"/>
      <c r="I397" s="26"/>
      <c r="J397" s="26"/>
      <c r="K397" s="26"/>
      <c r="L397" s="26"/>
      <c r="M397" s="26"/>
    </row>
    <row r="398" spans="2:13" x14ac:dyDescent="0.2">
      <c r="B398" s="26"/>
      <c r="C398" s="26"/>
      <c r="D398" s="26"/>
      <c r="E398" s="26"/>
      <c r="F398" s="26"/>
      <c r="G398" s="26"/>
      <c r="H398" s="26"/>
      <c r="I398" s="26"/>
      <c r="J398" s="26"/>
      <c r="K398" s="26"/>
      <c r="L398" s="26"/>
      <c r="M398" s="26"/>
    </row>
    <row r="399" spans="2:13" x14ac:dyDescent="0.2">
      <c r="B399" s="26"/>
      <c r="C399" s="26"/>
      <c r="D399" s="26"/>
      <c r="E399" s="26"/>
      <c r="F399" s="26"/>
      <c r="G399" s="26"/>
      <c r="H399" s="26"/>
      <c r="I399" s="26"/>
      <c r="J399" s="26"/>
      <c r="K399" s="26"/>
      <c r="L399" s="26"/>
      <c r="M399" s="26"/>
    </row>
    <row r="400" spans="2:13" x14ac:dyDescent="0.2">
      <c r="B400" s="26"/>
      <c r="C400" s="26"/>
      <c r="D400" s="26"/>
      <c r="E400" s="26"/>
      <c r="F400" s="26"/>
      <c r="G400" s="26"/>
      <c r="H400" s="26"/>
      <c r="I400" s="26"/>
      <c r="J400" s="26"/>
      <c r="K400" s="26"/>
      <c r="L400" s="26"/>
      <c r="M400" s="26"/>
    </row>
    <row r="401" spans="2:13" x14ac:dyDescent="0.2">
      <c r="B401" s="26"/>
      <c r="C401" s="26"/>
      <c r="D401" s="26"/>
      <c r="E401" s="26"/>
      <c r="F401" s="26"/>
      <c r="G401" s="26"/>
      <c r="H401" s="26"/>
      <c r="I401" s="26"/>
      <c r="J401" s="26"/>
      <c r="K401" s="26"/>
      <c r="L401" s="26"/>
      <c r="M401" s="26"/>
    </row>
    <row r="402" spans="2:13" x14ac:dyDescent="0.2">
      <c r="B402" s="26"/>
      <c r="C402" s="26"/>
      <c r="D402" s="26"/>
      <c r="E402" s="26"/>
      <c r="F402" s="26"/>
      <c r="G402" s="26"/>
      <c r="H402" s="26"/>
      <c r="I402" s="26"/>
      <c r="J402" s="26"/>
      <c r="K402" s="26"/>
      <c r="L402" s="26"/>
      <c r="M402" s="26"/>
    </row>
    <row r="403" spans="2:13" x14ac:dyDescent="0.2">
      <c r="B403" s="26"/>
      <c r="C403" s="26"/>
      <c r="D403" s="26"/>
      <c r="E403" s="26"/>
      <c r="F403" s="26"/>
      <c r="G403" s="26"/>
      <c r="H403" s="26"/>
      <c r="I403" s="26"/>
      <c r="J403" s="26"/>
      <c r="K403" s="26"/>
      <c r="L403" s="26"/>
      <c r="M403" s="26"/>
    </row>
    <row r="404" spans="2:13" x14ac:dyDescent="0.2">
      <c r="B404" s="26"/>
      <c r="C404" s="26"/>
      <c r="D404" s="26"/>
      <c r="E404" s="26"/>
      <c r="F404" s="26"/>
      <c r="G404" s="26"/>
      <c r="H404" s="26"/>
      <c r="I404" s="26"/>
      <c r="J404" s="26"/>
      <c r="K404" s="26"/>
      <c r="L404" s="26"/>
      <c r="M404" s="26"/>
    </row>
    <row r="405" spans="2:13" x14ac:dyDescent="0.2">
      <c r="B405" s="26"/>
      <c r="C405" s="26"/>
      <c r="D405" s="26"/>
      <c r="E405" s="26"/>
      <c r="F405" s="26"/>
      <c r="G405" s="26"/>
      <c r="H405" s="26"/>
      <c r="I405" s="26"/>
      <c r="J405" s="26"/>
      <c r="K405" s="26"/>
      <c r="L405" s="26"/>
      <c r="M405" s="26"/>
    </row>
    <row r="406" spans="2:13" x14ac:dyDescent="0.2">
      <c r="B406" s="26"/>
      <c r="C406" s="26"/>
      <c r="D406" s="26"/>
      <c r="E406" s="26"/>
      <c r="F406" s="26"/>
      <c r="G406" s="26"/>
      <c r="H406" s="26"/>
      <c r="I406" s="26"/>
      <c r="J406" s="26"/>
      <c r="K406" s="26"/>
      <c r="L406" s="26"/>
      <c r="M406" s="26"/>
    </row>
    <row r="407" spans="2:13" x14ac:dyDescent="0.2">
      <c r="B407" s="26"/>
      <c r="C407" s="26"/>
      <c r="D407" s="26"/>
      <c r="E407" s="26"/>
      <c r="F407" s="26"/>
      <c r="G407" s="26"/>
      <c r="H407" s="26"/>
      <c r="I407" s="26"/>
      <c r="J407" s="26"/>
      <c r="K407" s="26"/>
      <c r="L407" s="26"/>
      <c r="M407" s="26"/>
    </row>
    <row r="408" spans="2:13" x14ac:dyDescent="0.2">
      <c r="B408" s="26"/>
      <c r="C408" s="26"/>
      <c r="D408" s="26"/>
      <c r="E408" s="26"/>
      <c r="F408" s="26"/>
      <c r="G408" s="26"/>
      <c r="H408" s="26"/>
      <c r="I408" s="26"/>
      <c r="J408" s="26"/>
      <c r="K408" s="26"/>
      <c r="L408" s="26"/>
      <c r="M408" s="26"/>
    </row>
    <row r="409" spans="2:13" x14ac:dyDescent="0.2">
      <c r="B409" s="26"/>
      <c r="C409" s="26"/>
      <c r="D409" s="26"/>
      <c r="E409" s="26"/>
      <c r="F409" s="26"/>
      <c r="G409" s="26"/>
      <c r="H409" s="26"/>
      <c r="I409" s="26"/>
      <c r="J409" s="26"/>
      <c r="K409" s="26"/>
      <c r="L409" s="26"/>
      <c r="M409" s="26"/>
    </row>
    <row r="410" spans="2:13" x14ac:dyDescent="0.2">
      <c r="B410" s="26"/>
      <c r="C410" s="26"/>
      <c r="D410" s="26"/>
      <c r="E410" s="26"/>
      <c r="F410" s="26"/>
      <c r="G410" s="26"/>
      <c r="H410" s="26"/>
      <c r="I410" s="26"/>
      <c r="J410" s="26"/>
      <c r="K410" s="26"/>
      <c r="L410" s="26"/>
      <c r="M410" s="26"/>
    </row>
    <row r="411" spans="2:13" x14ac:dyDescent="0.2">
      <c r="B411" s="26"/>
      <c r="C411" s="26"/>
      <c r="D411" s="26"/>
      <c r="E411" s="26"/>
      <c r="F411" s="26"/>
      <c r="G411" s="26"/>
      <c r="H411" s="26"/>
      <c r="I411" s="26"/>
      <c r="J411" s="26"/>
      <c r="K411" s="26"/>
      <c r="L411" s="26"/>
      <c r="M411" s="26"/>
    </row>
    <row r="412" spans="2:13" x14ac:dyDescent="0.2">
      <c r="B412" s="26"/>
      <c r="C412" s="26"/>
      <c r="D412" s="26"/>
      <c r="E412" s="26"/>
      <c r="F412" s="26"/>
      <c r="G412" s="26"/>
      <c r="H412" s="26"/>
      <c r="I412" s="26"/>
      <c r="J412" s="26"/>
      <c r="K412" s="26"/>
      <c r="L412" s="26"/>
      <c r="M412" s="26"/>
    </row>
    <row r="413" spans="2:13" x14ac:dyDescent="0.2">
      <c r="B413" s="26"/>
      <c r="C413" s="26"/>
      <c r="D413" s="26"/>
      <c r="E413" s="26"/>
      <c r="F413" s="26"/>
      <c r="G413" s="26"/>
      <c r="H413" s="26"/>
      <c r="I413" s="26"/>
      <c r="J413" s="26"/>
      <c r="K413" s="26"/>
      <c r="L413" s="26"/>
      <c r="M413" s="26"/>
    </row>
    <row r="414" spans="2:13" x14ac:dyDescent="0.2">
      <c r="B414" s="26"/>
      <c r="C414" s="26"/>
      <c r="D414" s="26"/>
      <c r="E414" s="26"/>
      <c r="F414" s="26"/>
      <c r="G414" s="26"/>
      <c r="H414" s="26"/>
      <c r="I414" s="26"/>
      <c r="J414" s="26"/>
      <c r="K414" s="26"/>
      <c r="L414" s="26"/>
      <c r="M414" s="26"/>
    </row>
    <row r="415" spans="2:13" x14ac:dyDescent="0.2">
      <c r="B415" s="26"/>
      <c r="C415" s="26"/>
      <c r="D415" s="26"/>
      <c r="E415" s="26"/>
      <c r="F415" s="26"/>
      <c r="G415" s="26"/>
      <c r="H415" s="26"/>
      <c r="I415" s="26"/>
      <c r="J415" s="26"/>
      <c r="K415" s="26"/>
      <c r="L415" s="26"/>
      <c r="M415" s="26"/>
    </row>
    <row r="416" spans="2:13" x14ac:dyDescent="0.2">
      <c r="B416" s="26"/>
      <c r="C416" s="26"/>
      <c r="D416" s="26"/>
      <c r="E416" s="26"/>
      <c r="F416" s="26"/>
      <c r="G416" s="26"/>
      <c r="H416" s="26"/>
      <c r="I416" s="26"/>
      <c r="J416" s="26"/>
      <c r="K416" s="26"/>
      <c r="L416" s="26"/>
      <c r="M416" s="26"/>
    </row>
    <row r="417" spans="2:13" x14ac:dyDescent="0.2">
      <c r="B417" s="26"/>
      <c r="C417" s="26"/>
      <c r="D417" s="26"/>
      <c r="E417" s="26"/>
      <c r="F417" s="26"/>
      <c r="G417" s="26"/>
      <c r="H417" s="26"/>
      <c r="I417" s="26"/>
      <c r="J417" s="26"/>
      <c r="K417" s="26"/>
      <c r="L417" s="26"/>
      <c r="M417" s="26"/>
    </row>
    <row r="418" spans="2:13" x14ac:dyDescent="0.2">
      <c r="B418" s="26"/>
      <c r="C418" s="26"/>
      <c r="D418" s="26"/>
      <c r="E418" s="26"/>
      <c r="F418" s="26"/>
      <c r="G418" s="26"/>
      <c r="H418" s="26"/>
      <c r="I418" s="26"/>
      <c r="J418" s="26"/>
      <c r="K418" s="26"/>
      <c r="L418" s="26"/>
      <c r="M418" s="26"/>
    </row>
    <row r="419" spans="2:13" x14ac:dyDescent="0.2">
      <c r="B419" s="26"/>
      <c r="C419" s="26"/>
      <c r="D419" s="26"/>
      <c r="E419" s="26"/>
      <c r="F419" s="26"/>
      <c r="G419" s="26"/>
      <c r="H419" s="26"/>
      <c r="I419" s="26"/>
      <c r="J419" s="26"/>
      <c r="K419" s="26"/>
      <c r="L419" s="26"/>
      <c r="M419" s="26"/>
    </row>
    <row r="420" spans="2:13" x14ac:dyDescent="0.2">
      <c r="B420" s="26"/>
      <c r="C420" s="26"/>
      <c r="D420" s="26"/>
      <c r="E420" s="26"/>
      <c r="F420" s="26"/>
      <c r="G420" s="26"/>
      <c r="H420" s="26"/>
      <c r="I420" s="26"/>
      <c r="J420" s="26"/>
      <c r="K420" s="26"/>
      <c r="L420" s="26"/>
      <c r="M420" s="26"/>
    </row>
    <row r="421" spans="2:13" x14ac:dyDescent="0.2">
      <c r="B421" s="26"/>
      <c r="C421" s="26"/>
      <c r="D421" s="26"/>
      <c r="E421" s="26"/>
      <c r="F421" s="26"/>
      <c r="G421" s="26"/>
      <c r="H421" s="26"/>
      <c r="I421" s="26"/>
      <c r="J421" s="26"/>
      <c r="K421" s="26"/>
      <c r="L421" s="26"/>
      <c r="M421" s="26"/>
    </row>
    <row r="422" spans="2:13" x14ac:dyDescent="0.2">
      <c r="B422" s="26"/>
      <c r="C422" s="26"/>
      <c r="D422" s="26"/>
      <c r="E422" s="26"/>
      <c r="F422" s="26"/>
      <c r="G422" s="26"/>
      <c r="H422" s="26"/>
      <c r="I422" s="26"/>
      <c r="J422" s="26"/>
      <c r="K422" s="26"/>
      <c r="L422" s="26"/>
      <c r="M422" s="26"/>
    </row>
    <row r="423" spans="2:13" x14ac:dyDescent="0.2">
      <c r="B423" s="26"/>
      <c r="C423" s="26"/>
      <c r="D423" s="26"/>
      <c r="E423" s="26"/>
      <c r="F423" s="26"/>
      <c r="G423" s="26"/>
      <c r="H423" s="26"/>
      <c r="I423" s="26"/>
      <c r="J423" s="26"/>
      <c r="K423" s="26"/>
      <c r="L423" s="26"/>
      <c r="M423" s="26"/>
    </row>
    <row r="424" spans="2:13" x14ac:dyDescent="0.2">
      <c r="B424" s="26"/>
      <c r="C424" s="26"/>
      <c r="D424" s="26"/>
      <c r="E424" s="26"/>
      <c r="F424" s="26"/>
      <c r="G424" s="26"/>
      <c r="H424" s="26"/>
      <c r="I424" s="26"/>
      <c r="J424" s="26"/>
      <c r="K424" s="26"/>
      <c r="L424" s="26"/>
      <c r="M424" s="26"/>
    </row>
  </sheetData>
  <mergeCells count="1">
    <mergeCell ref="B1:M1"/>
  </mergeCell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M153"/>
  <sheetViews>
    <sheetView topLeftCell="A127" zoomScale="110" zoomScaleNormal="110" workbookViewId="0">
      <selection activeCell="B16" sqref="B16"/>
    </sheetView>
  </sheetViews>
  <sheetFormatPr defaultColWidth="14.6640625" defaultRowHeight="10.199999999999999" x14ac:dyDescent="0.2"/>
  <cols>
    <col min="1" max="1" width="16" style="1" customWidth="1"/>
    <col min="2" max="2" width="15.5546875" style="1" customWidth="1"/>
    <col min="3" max="3" width="15.5546875" style="125" customWidth="1"/>
    <col min="4" max="4" width="2.44140625" style="24" customWidth="1"/>
    <col min="5" max="6" width="14.6640625" style="1"/>
    <col min="7" max="7" width="2.33203125" style="1" customWidth="1"/>
    <col min="8" max="9" width="14.6640625" style="1"/>
    <col min="10" max="10" width="2" style="1" customWidth="1"/>
    <col min="11" max="16384" width="14.6640625" style="1"/>
  </cols>
  <sheetData>
    <row r="1" spans="1:13" ht="70.5" customHeight="1" x14ac:dyDescent="0.2">
      <c r="B1" s="244" t="s">
        <v>948</v>
      </c>
      <c r="C1" s="244"/>
      <c r="D1" s="244"/>
      <c r="E1" s="244"/>
      <c r="F1" s="244"/>
      <c r="G1" s="244"/>
      <c r="H1" s="244"/>
      <c r="I1" s="244"/>
      <c r="J1" s="244"/>
      <c r="K1" s="244"/>
      <c r="L1" s="244"/>
      <c r="M1" s="244"/>
    </row>
    <row r="2" spans="1:13" x14ac:dyDescent="0.2">
      <c r="A2" s="28" t="s">
        <v>0</v>
      </c>
      <c r="B2" s="29" t="s">
        <v>68</v>
      </c>
      <c r="C2" s="57" t="s">
        <v>65</v>
      </c>
      <c r="D2" s="57"/>
      <c r="E2" s="29" t="s">
        <v>68</v>
      </c>
      <c r="F2" s="29" t="s">
        <v>65</v>
      </c>
      <c r="G2" s="29"/>
      <c r="H2" s="29" t="s">
        <v>68</v>
      </c>
      <c r="I2" s="29" t="s">
        <v>65</v>
      </c>
      <c r="J2" s="29"/>
      <c r="K2" s="29" t="s">
        <v>68</v>
      </c>
      <c r="L2" s="29" t="s">
        <v>65</v>
      </c>
      <c r="M2" s="29" t="s">
        <v>65</v>
      </c>
    </row>
    <row r="3" spans="1:13" x14ac:dyDescent="0.2">
      <c r="A3" s="28" t="s">
        <v>1</v>
      </c>
      <c r="B3" s="29" t="s">
        <v>37</v>
      </c>
      <c r="C3" s="57" t="s">
        <v>37</v>
      </c>
      <c r="D3" s="57"/>
      <c r="E3" s="29" t="s">
        <v>37</v>
      </c>
      <c r="F3" s="29" t="s">
        <v>37</v>
      </c>
      <c r="G3" s="29"/>
      <c r="H3" s="29" t="s">
        <v>37</v>
      </c>
      <c r="I3" s="29" t="s">
        <v>37</v>
      </c>
      <c r="J3" s="29"/>
      <c r="K3" s="29" t="s">
        <v>37</v>
      </c>
      <c r="L3" s="29" t="s">
        <v>37</v>
      </c>
      <c r="M3" s="29" t="s">
        <v>37</v>
      </c>
    </row>
    <row r="4" spans="1:13" s="22" customFormat="1" ht="40.5" customHeight="1" x14ac:dyDescent="0.2">
      <c r="A4" s="35" t="s">
        <v>59</v>
      </c>
      <c r="B4" s="31" t="s">
        <v>60</v>
      </c>
      <c r="C4" s="58" t="s">
        <v>60</v>
      </c>
      <c r="D4" s="58"/>
      <c r="E4" s="31" t="s">
        <v>60</v>
      </c>
      <c r="F4" s="31" t="s">
        <v>60</v>
      </c>
      <c r="G4" s="31"/>
      <c r="H4" s="31" t="s">
        <v>60</v>
      </c>
      <c r="I4" s="31" t="s">
        <v>60</v>
      </c>
      <c r="J4" s="31"/>
      <c r="K4" s="31" t="s">
        <v>60</v>
      </c>
      <c r="L4" s="31" t="s">
        <v>60</v>
      </c>
      <c r="M4" s="31" t="s">
        <v>60</v>
      </c>
    </row>
    <row r="5" spans="1:13" s="22" customFormat="1" x14ac:dyDescent="0.2">
      <c r="A5" s="32" t="s">
        <v>2</v>
      </c>
      <c r="B5" s="33">
        <f t="shared" ref="B5:M5" si="0">INDEX($A$12:$A$723, MATCH(TRUE, INDEX(ISNUMBER(B12:B723), 0), 0))</f>
        <v>36981</v>
      </c>
      <c r="C5" s="52">
        <f t="shared" si="0"/>
        <v>36981</v>
      </c>
      <c r="D5" s="33"/>
      <c r="E5" s="33">
        <f t="shared" si="0"/>
        <v>39538</v>
      </c>
      <c r="F5" s="33">
        <f t="shared" si="0"/>
        <v>33328</v>
      </c>
      <c r="G5" s="33"/>
      <c r="H5" s="33">
        <f t="shared" si="0"/>
        <v>33694</v>
      </c>
      <c r="I5" s="33">
        <f t="shared" si="0"/>
        <v>33694</v>
      </c>
      <c r="J5" s="33"/>
      <c r="K5" s="33">
        <f t="shared" si="0"/>
        <v>33328</v>
      </c>
      <c r="L5" s="33">
        <f t="shared" si="0"/>
        <v>33328</v>
      </c>
      <c r="M5" s="33">
        <f t="shared" si="0"/>
        <v>33328</v>
      </c>
    </row>
    <row r="6" spans="1:13" s="22" customFormat="1" x14ac:dyDescent="0.2">
      <c r="A6" s="32" t="s">
        <v>3</v>
      </c>
      <c r="B6" s="33">
        <f>LOOKUP(2,1/(ISNUMBER(B12:B723)), $A$12:$A$723)</f>
        <v>46022</v>
      </c>
      <c r="C6" s="52">
        <f>LOOKUP(2,1/(ISNUMBER(C12:C723)), $A$12:$A$723)</f>
        <v>46022</v>
      </c>
      <c r="D6" s="33"/>
      <c r="E6" s="33">
        <f>LOOKUP(2,1/(ISNUMBER(E12:E723)), $A$12:$A$723)</f>
        <v>46022</v>
      </c>
      <c r="F6" s="33">
        <f>LOOKUP(2,1/(ISNUMBER(F13:F723)), $A$12:$A$723)</f>
        <v>45930</v>
      </c>
      <c r="G6" s="33"/>
      <c r="H6" s="33">
        <f>LOOKUP(2,1/(ISNUMBER(H12:H723)), $A$12:$A$723)</f>
        <v>46022</v>
      </c>
      <c r="I6" s="33">
        <f>LOOKUP(2,1/(ISNUMBER(I12:I723)), $A$12:$A$723)</f>
        <v>46022</v>
      </c>
      <c r="J6" s="33"/>
      <c r="K6" s="33">
        <f>LOOKUP(2,1/(ISNUMBER(K12:K723)), $A$12:$A$723)</f>
        <v>46022</v>
      </c>
      <c r="L6" s="33">
        <f>LOOKUP(2,1/(ISNUMBER(L12:L723)), $A$12:$A$723)</f>
        <v>46022</v>
      </c>
      <c r="M6" s="33">
        <f>LOOKUP(2,1/(ISNUMBER(M12:M723)), $A$12:$A$723)</f>
        <v>46022</v>
      </c>
    </row>
    <row r="7" spans="1:13" x14ac:dyDescent="0.2">
      <c r="A7" s="28" t="s">
        <v>938</v>
      </c>
      <c r="B7" s="34">
        <f t="shared" ref="B7:M7" si="1">COUNT(B12:B149)</f>
        <v>98</v>
      </c>
      <c r="C7" s="57">
        <f t="shared" si="1"/>
        <v>98</v>
      </c>
      <c r="D7" s="59"/>
      <c r="E7" s="34">
        <f t="shared" si="1"/>
        <v>70</v>
      </c>
      <c r="F7" s="34">
        <f t="shared" si="1"/>
        <v>111</v>
      </c>
      <c r="G7" s="34"/>
      <c r="H7" s="34">
        <f t="shared" si="1"/>
        <v>134</v>
      </c>
      <c r="I7" s="34">
        <f t="shared" si="1"/>
        <v>134</v>
      </c>
      <c r="J7" s="34"/>
      <c r="K7" s="34">
        <f t="shared" si="1"/>
        <v>138</v>
      </c>
      <c r="L7" s="34">
        <f t="shared" si="1"/>
        <v>138</v>
      </c>
      <c r="M7" s="34">
        <f t="shared" si="1"/>
        <v>138</v>
      </c>
    </row>
    <row r="8" spans="1:13" s="62" customFormat="1" ht="51" hidden="1" x14ac:dyDescent="0.2">
      <c r="A8" s="85" t="s">
        <v>872</v>
      </c>
      <c r="B8" s="96" t="s">
        <v>279</v>
      </c>
      <c r="C8" s="96" t="s">
        <v>654</v>
      </c>
      <c r="D8" s="87"/>
      <c r="E8" s="96" t="s">
        <v>286</v>
      </c>
      <c r="F8" s="96" t="s">
        <v>280</v>
      </c>
      <c r="G8" s="87"/>
      <c r="H8" s="96" t="s">
        <v>285</v>
      </c>
      <c r="I8" s="96" t="s">
        <v>281</v>
      </c>
      <c r="J8" s="87"/>
      <c r="K8" s="96" t="s">
        <v>284</v>
      </c>
      <c r="L8" s="96" t="s">
        <v>282</v>
      </c>
      <c r="M8" s="96" t="s">
        <v>283</v>
      </c>
    </row>
    <row r="9" spans="1:13" s="142" customFormat="1" ht="17.100000000000001" customHeight="1" x14ac:dyDescent="0.25">
      <c r="A9" s="245" t="s">
        <v>227</v>
      </c>
      <c r="B9" s="253" t="s">
        <v>652</v>
      </c>
      <c r="C9" s="253"/>
      <c r="D9" s="152"/>
      <c r="E9" s="294" t="s">
        <v>645</v>
      </c>
      <c r="F9" s="294"/>
      <c r="G9" s="294"/>
      <c r="H9" s="294"/>
      <c r="I9" s="294"/>
      <c r="J9" s="294"/>
      <c r="K9" s="294"/>
      <c r="L9" s="294"/>
      <c r="M9" s="294"/>
    </row>
    <row r="10" spans="1:13" s="62" customFormat="1" ht="15.9" customHeight="1" x14ac:dyDescent="0.2">
      <c r="A10" s="246"/>
      <c r="B10" s="274" t="s">
        <v>653</v>
      </c>
      <c r="C10" s="292" t="s">
        <v>655</v>
      </c>
      <c r="D10" s="181"/>
      <c r="E10" s="290" t="s">
        <v>646</v>
      </c>
      <c r="F10" s="290"/>
      <c r="G10" s="182"/>
      <c r="H10" s="291" t="s">
        <v>548</v>
      </c>
      <c r="I10" s="291"/>
      <c r="J10" s="183"/>
      <c r="K10" s="291" t="s">
        <v>649</v>
      </c>
      <c r="L10" s="291"/>
      <c r="M10" s="291"/>
    </row>
    <row r="11" spans="1:13" s="17" customFormat="1" ht="36" customHeight="1" x14ac:dyDescent="0.3">
      <c r="A11" s="247"/>
      <c r="B11" s="275"/>
      <c r="C11" s="293"/>
      <c r="D11" s="184"/>
      <c r="E11" s="170" t="s">
        <v>647</v>
      </c>
      <c r="F11" s="184" t="s">
        <v>648</v>
      </c>
      <c r="G11" s="184"/>
      <c r="H11" s="170" t="s">
        <v>647</v>
      </c>
      <c r="I11" s="184" t="s">
        <v>648</v>
      </c>
      <c r="J11" s="184"/>
      <c r="K11" s="170" t="s">
        <v>650</v>
      </c>
      <c r="L11" s="184" t="s">
        <v>648</v>
      </c>
      <c r="M11" s="184" t="s">
        <v>651</v>
      </c>
    </row>
    <row r="12" spans="1:13" s="3" customFormat="1" ht="11.25" customHeight="1" x14ac:dyDescent="0.2">
      <c r="A12" s="5">
        <v>33328</v>
      </c>
      <c r="B12" s="234"/>
      <c r="C12" s="235"/>
      <c r="D12" s="235"/>
      <c r="E12" s="234" t="s">
        <v>986</v>
      </c>
      <c r="F12" s="235">
        <v>84</v>
      </c>
      <c r="G12" s="235"/>
      <c r="H12" s="234" t="s">
        <v>986</v>
      </c>
      <c r="I12" s="235" t="s">
        <v>986</v>
      </c>
      <c r="J12" s="235"/>
      <c r="K12" s="234">
        <v>27.2</v>
      </c>
      <c r="L12" s="235">
        <v>1301</v>
      </c>
      <c r="M12" s="235">
        <v>14.9</v>
      </c>
    </row>
    <row r="13" spans="1:13" x14ac:dyDescent="0.2">
      <c r="A13" s="5">
        <v>33419</v>
      </c>
      <c r="B13" s="26"/>
      <c r="E13" s="26"/>
      <c r="F13" s="24">
        <v>66</v>
      </c>
      <c r="G13" s="24"/>
      <c r="H13" s="26"/>
      <c r="I13" s="24"/>
      <c r="J13" s="24"/>
      <c r="K13" s="26">
        <v>111.2</v>
      </c>
      <c r="L13" s="24">
        <v>1671.9</v>
      </c>
      <c r="M13" s="24">
        <v>32.200000000000003</v>
      </c>
    </row>
    <row r="14" spans="1:13" x14ac:dyDescent="0.2">
      <c r="A14" s="5">
        <v>33511</v>
      </c>
      <c r="B14" s="26"/>
      <c r="E14" s="26"/>
      <c r="F14" s="24">
        <v>60</v>
      </c>
      <c r="G14" s="24"/>
      <c r="H14" s="26"/>
      <c r="I14" s="24"/>
      <c r="J14" s="24"/>
      <c r="K14" s="26">
        <v>73.8</v>
      </c>
      <c r="L14" s="24">
        <v>2049.9</v>
      </c>
      <c r="M14" s="24">
        <v>22.1</v>
      </c>
    </row>
    <row r="15" spans="1:13" x14ac:dyDescent="0.2">
      <c r="A15" s="5">
        <v>33603</v>
      </c>
      <c r="B15" s="26"/>
      <c r="E15" s="26"/>
      <c r="F15" s="24">
        <v>23</v>
      </c>
      <c r="G15" s="24"/>
      <c r="H15" s="26"/>
      <c r="I15" s="24"/>
      <c r="J15" s="24"/>
      <c r="K15" s="26">
        <v>126.6</v>
      </c>
      <c r="L15" s="24">
        <v>1390</v>
      </c>
      <c r="M15" s="24">
        <v>34.1</v>
      </c>
    </row>
    <row r="16" spans="1:13" x14ac:dyDescent="0.2">
      <c r="A16" s="5">
        <v>33694</v>
      </c>
      <c r="B16" s="26"/>
      <c r="E16" s="26"/>
      <c r="F16" s="24">
        <v>38</v>
      </c>
      <c r="G16" s="24"/>
      <c r="H16" s="26">
        <v>200.9</v>
      </c>
      <c r="I16" s="24">
        <v>89</v>
      </c>
      <c r="J16" s="24"/>
      <c r="K16" s="26">
        <v>21</v>
      </c>
      <c r="L16" s="24">
        <v>1347</v>
      </c>
      <c r="M16" s="24">
        <v>6.9</v>
      </c>
    </row>
    <row r="17" spans="1:13" x14ac:dyDescent="0.2">
      <c r="A17" s="5">
        <v>33785</v>
      </c>
      <c r="B17" s="26"/>
      <c r="E17" s="26"/>
      <c r="F17" s="24">
        <v>34</v>
      </c>
      <c r="G17" s="24"/>
      <c r="H17" s="26">
        <v>400.8</v>
      </c>
      <c r="I17" s="24">
        <v>73</v>
      </c>
      <c r="J17" s="24"/>
      <c r="K17" s="26">
        <v>15.7</v>
      </c>
      <c r="L17" s="24">
        <v>1049</v>
      </c>
      <c r="M17" s="24">
        <v>6.3</v>
      </c>
    </row>
    <row r="18" spans="1:13" x14ac:dyDescent="0.2">
      <c r="A18" s="5">
        <v>33877</v>
      </c>
      <c r="B18" s="26"/>
      <c r="E18" s="26"/>
      <c r="F18" s="24">
        <v>26</v>
      </c>
      <c r="G18" s="24"/>
      <c r="H18" s="26">
        <v>2933</v>
      </c>
      <c r="I18" s="24">
        <v>293</v>
      </c>
      <c r="J18" s="24"/>
      <c r="K18" s="26">
        <v>42.3</v>
      </c>
      <c r="L18" s="24">
        <v>1059</v>
      </c>
      <c r="M18" s="24">
        <v>15.3</v>
      </c>
    </row>
    <row r="19" spans="1:13" x14ac:dyDescent="0.2">
      <c r="A19" s="5">
        <v>33969</v>
      </c>
      <c r="B19" s="26"/>
      <c r="E19" s="26"/>
      <c r="F19" s="24">
        <v>38</v>
      </c>
      <c r="G19" s="24"/>
      <c r="H19" s="26">
        <v>1531.2</v>
      </c>
      <c r="I19" s="24">
        <v>200</v>
      </c>
      <c r="J19" s="24"/>
      <c r="K19" s="26">
        <v>15.6</v>
      </c>
      <c r="L19" s="24">
        <v>951</v>
      </c>
      <c r="M19" s="24">
        <v>5.7</v>
      </c>
    </row>
    <row r="20" spans="1:13" x14ac:dyDescent="0.2">
      <c r="A20" s="5">
        <v>34059</v>
      </c>
      <c r="B20" s="26"/>
      <c r="E20" s="26"/>
      <c r="F20" s="24">
        <v>33</v>
      </c>
      <c r="G20" s="24"/>
      <c r="H20" s="26">
        <v>3107.7</v>
      </c>
      <c r="I20" s="24">
        <v>381.6</v>
      </c>
      <c r="J20" s="24"/>
      <c r="K20" s="26">
        <v>14.7</v>
      </c>
      <c r="L20" s="24">
        <v>897</v>
      </c>
      <c r="M20" s="24">
        <v>9.1999999999999993</v>
      </c>
    </row>
    <row r="21" spans="1:13" x14ac:dyDescent="0.2">
      <c r="A21" s="5">
        <v>34150</v>
      </c>
      <c r="B21" s="26"/>
      <c r="E21" s="26"/>
      <c r="F21" s="24">
        <v>43</v>
      </c>
      <c r="G21" s="24"/>
      <c r="H21" s="26">
        <v>2601.9</v>
      </c>
      <c r="I21" s="24">
        <v>300</v>
      </c>
      <c r="J21" s="24"/>
      <c r="K21" s="26">
        <v>35.6</v>
      </c>
      <c r="L21" s="24">
        <v>1396</v>
      </c>
      <c r="M21" s="24">
        <v>9.9</v>
      </c>
    </row>
    <row r="22" spans="1:13" x14ac:dyDescent="0.2">
      <c r="A22" s="5">
        <v>34242</v>
      </c>
      <c r="B22" s="26"/>
      <c r="E22" s="26"/>
      <c r="F22" s="24">
        <v>25</v>
      </c>
      <c r="G22" s="24"/>
      <c r="H22" s="26">
        <v>4068.4</v>
      </c>
      <c r="I22" s="24">
        <v>517</v>
      </c>
      <c r="J22" s="24"/>
      <c r="K22" s="26">
        <v>24.3</v>
      </c>
      <c r="L22" s="24">
        <v>1207</v>
      </c>
      <c r="M22" s="24">
        <v>8.5</v>
      </c>
    </row>
    <row r="23" spans="1:13" x14ac:dyDescent="0.2">
      <c r="A23" s="5">
        <v>34334</v>
      </c>
      <c r="B23" s="26"/>
      <c r="E23" s="26"/>
      <c r="F23" s="24">
        <v>17</v>
      </c>
      <c r="G23" s="24"/>
      <c r="H23" s="26">
        <v>3656.3</v>
      </c>
      <c r="I23" s="24">
        <v>545</v>
      </c>
      <c r="J23" s="24"/>
      <c r="K23" s="26">
        <v>226.4</v>
      </c>
      <c r="L23" s="24">
        <v>1165</v>
      </c>
      <c r="M23" s="24">
        <v>50.3</v>
      </c>
    </row>
    <row r="24" spans="1:13" x14ac:dyDescent="0.2">
      <c r="A24" s="5">
        <v>34424</v>
      </c>
      <c r="B24" s="26"/>
      <c r="E24" s="26"/>
      <c r="F24" s="24">
        <v>11</v>
      </c>
      <c r="G24" s="24"/>
      <c r="H24" s="26">
        <v>2855.2</v>
      </c>
      <c r="I24" s="24">
        <v>500</v>
      </c>
      <c r="J24" s="24"/>
      <c r="K24" s="26">
        <v>119.6</v>
      </c>
      <c r="L24" s="24">
        <v>1218</v>
      </c>
      <c r="M24" s="24">
        <v>27.9</v>
      </c>
    </row>
    <row r="25" spans="1:13" x14ac:dyDescent="0.2">
      <c r="A25" s="5">
        <v>34515</v>
      </c>
      <c r="B25" s="26"/>
      <c r="E25" s="26"/>
      <c r="F25" s="24">
        <v>22</v>
      </c>
      <c r="G25" s="24"/>
      <c r="H25" s="26">
        <v>3460.8</v>
      </c>
      <c r="I25" s="24">
        <v>611</v>
      </c>
      <c r="J25" s="24"/>
      <c r="K25" s="26">
        <v>61.7</v>
      </c>
      <c r="L25" s="24">
        <v>1120</v>
      </c>
      <c r="M25" s="24">
        <v>13.8</v>
      </c>
    </row>
    <row r="26" spans="1:13" x14ac:dyDescent="0.2">
      <c r="A26" s="5">
        <v>34607</v>
      </c>
      <c r="B26" s="26"/>
      <c r="E26" s="26"/>
      <c r="F26" s="24">
        <v>13</v>
      </c>
      <c r="G26" s="24"/>
      <c r="H26" s="26">
        <v>2766.5</v>
      </c>
      <c r="I26" s="24">
        <v>579</v>
      </c>
      <c r="J26" s="24"/>
      <c r="K26" s="26">
        <v>87.8</v>
      </c>
      <c r="L26" s="24">
        <v>982</v>
      </c>
      <c r="M26" s="24">
        <v>15.9</v>
      </c>
    </row>
    <row r="27" spans="1:13" x14ac:dyDescent="0.2">
      <c r="A27" s="5">
        <v>34699</v>
      </c>
      <c r="B27" s="26"/>
      <c r="E27" s="26"/>
      <c r="F27" s="24">
        <v>10</v>
      </c>
      <c r="G27" s="24"/>
      <c r="H27" s="26">
        <v>285.98</v>
      </c>
      <c r="I27" s="24">
        <v>81</v>
      </c>
      <c r="J27" s="24"/>
      <c r="K27" s="26">
        <v>26.6</v>
      </c>
      <c r="L27" s="24">
        <v>903</v>
      </c>
      <c r="M27" s="24">
        <v>8.6999999999999993</v>
      </c>
    </row>
    <row r="28" spans="1:13" x14ac:dyDescent="0.2">
      <c r="A28" s="5">
        <v>34789</v>
      </c>
      <c r="B28" s="26"/>
      <c r="E28" s="26"/>
      <c r="F28" s="24">
        <v>10</v>
      </c>
      <c r="G28" s="24"/>
      <c r="H28" s="26">
        <v>2561.9</v>
      </c>
      <c r="I28" s="24">
        <v>343</v>
      </c>
      <c r="J28" s="24"/>
      <c r="K28" s="26">
        <v>252.9</v>
      </c>
      <c r="L28" s="24">
        <v>1673.9</v>
      </c>
      <c r="M28" s="24">
        <v>37.299999999999997</v>
      </c>
    </row>
    <row r="29" spans="1:13" x14ac:dyDescent="0.2">
      <c r="A29" s="5">
        <v>34880</v>
      </c>
      <c r="B29" s="26"/>
      <c r="E29" s="26"/>
      <c r="F29" s="24">
        <v>13</v>
      </c>
      <c r="G29" s="24"/>
      <c r="H29" s="26">
        <v>5381.1</v>
      </c>
      <c r="I29" s="24">
        <v>597</v>
      </c>
      <c r="J29" s="24"/>
      <c r="K29" s="26">
        <v>103.8</v>
      </c>
      <c r="L29" s="24">
        <v>1648.5</v>
      </c>
      <c r="M29" s="24">
        <v>21</v>
      </c>
    </row>
    <row r="30" spans="1:13" x14ac:dyDescent="0.2">
      <c r="A30" s="5">
        <v>34972</v>
      </c>
      <c r="B30" s="26"/>
      <c r="E30" s="26"/>
      <c r="F30" s="24">
        <v>2</v>
      </c>
      <c r="G30" s="24"/>
      <c r="H30" s="26">
        <v>4802.1000000000004</v>
      </c>
      <c r="I30" s="24">
        <v>624</v>
      </c>
      <c r="J30" s="24"/>
      <c r="K30" s="26">
        <v>237.5</v>
      </c>
      <c r="L30" s="24">
        <v>1669</v>
      </c>
      <c r="M30" s="24">
        <v>33.4</v>
      </c>
    </row>
    <row r="31" spans="1:13" x14ac:dyDescent="0.2">
      <c r="A31" s="5">
        <v>35064</v>
      </c>
      <c r="B31" s="26"/>
      <c r="E31" s="26"/>
      <c r="F31" s="24">
        <v>9</v>
      </c>
      <c r="G31" s="24"/>
      <c r="H31" s="26">
        <v>3655.2</v>
      </c>
      <c r="I31" s="24">
        <v>605</v>
      </c>
      <c r="J31" s="24"/>
      <c r="K31" s="26">
        <v>218.2</v>
      </c>
      <c r="L31" s="24">
        <v>1579</v>
      </c>
      <c r="M31" s="24">
        <v>39.799999999999997</v>
      </c>
    </row>
    <row r="32" spans="1:13" x14ac:dyDescent="0.2">
      <c r="A32" s="5">
        <v>35155</v>
      </c>
      <c r="B32" s="26"/>
      <c r="E32" s="26"/>
      <c r="F32" s="24">
        <v>6</v>
      </c>
      <c r="G32" s="24"/>
      <c r="H32" s="26">
        <v>3672.7</v>
      </c>
      <c r="I32" s="24">
        <v>593</v>
      </c>
      <c r="J32" s="24"/>
      <c r="K32" s="26">
        <v>264.8</v>
      </c>
      <c r="L32" s="24">
        <v>1583</v>
      </c>
      <c r="M32" s="24">
        <v>64.099999999999994</v>
      </c>
    </row>
    <row r="33" spans="1:13" x14ac:dyDescent="0.2">
      <c r="A33" s="5">
        <v>35246</v>
      </c>
      <c r="B33" s="26"/>
      <c r="E33" s="26"/>
      <c r="F33" s="24">
        <v>3</v>
      </c>
      <c r="G33" s="24"/>
      <c r="H33" s="26">
        <v>2687.1</v>
      </c>
      <c r="I33" s="24">
        <v>757</v>
      </c>
      <c r="J33" s="24"/>
      <c r="K33" s="26">
        <v>125.2</v>
      </c>
      <c r="L33" s="24">
        <v>1373</v>
      </c>
      <c r="M33" s="24">
        <v>24.7</v>
      </c>
    </row>
    <row r="34" spans="1:13" x14ac:dyDescent="0.2">
      <c r="A34" s="5">
        <v>35338</v>
      </c>
      <c r="B34" s="26"/>
      <c r="E34" s="26"/>
      <c r="F34" s="24">
        <v>16</v>
      </c>
      <c r="G34" s="24"/>
      <c r="H34" s="26">
        <v>2656.6</v>
      </c>
      <c r="I34" s="24">
        <v>820</v>
      </c>
      <c r="J34" s="24"/>
      <c r="K34" s="26">
        <v>193.3</v>
      </c>
      <c r="L34" s="24">
        <v>1531</v>
      </c>
      <c r="M34" s="24">
        <v>23.7</v>
      </c>
    </row>
    <row r="35" spans="1:13" x14ac:dyDescent="0.2">
      <c r="A35" s="5">
        <v>35430</v>
      </c>
      <c r="B35" s="26"/>
      <c r="E35" s="26"/>
      <c r="F35" s="24">
        <v>9</v>
      </c>
      <c r="G35" s="24"/>
      <c r="H35" s="26">
        <v>3374.5</v>
      </c>
      <c r="I35" s="24">
        <v>1092</v>
      </c>
      <c r="J35" s="24"/>
      <c r="K35" s="26">
        <v>62.5</v>
      </c>
      <c r="L35" s="24">
        <v>1187</v>
      </c>
      <c r="M35" s="24">
        <v>8.8000000000000007</v>
      </c>
    </row>
    <row r="36" spans="1:13" x14ac:dyDescent="0.2">
      <c r="A36" s="5">
        <v>35520</v>
      </c>
      <c r="B36" s="26"/>
      <c r="E36" s="26"/>
      <c r="F36" s="24">
        <v>10</v>
      </c>
      <c r="G36" s="24"/>
      <c r="H36" s="26">
        <v>1882.4</v>
      </c>
      <c r="I36" s="24">
        <v>625</v>
      </c>
      <c r="J36" s="24"/>
      <c r="K36" s="26">
        <v>157.4</v>
      </c>
      <c r="L36" s="24">
        <v>1757</v>
      </c>
      <c r="M36" s="24">
        <v>29.7</v>
      </c>
    </row>
    <row r="37" spans="1:13" x14ac:dyDescent="0.2">
      <c r="A37" s="5">
        <v>35611</v>
      </c>
      <c r="B37" s="26"/>
      <c r="E37" s="26"/>
      <c r="F37" s="24">
        <v>2</v>
      </c>
      <c r="G37" s="24"/>
      <c r="H37" s="26">
        <v>345.1</v>
      </c>
      <c r="I37" s="24">
        <v>187</v>
      </c>
      <c r="J37" s="24"/>
      <c r="K37" s="26">
        <v>103.9</v>
      </c>
      <c r="L37" s="24">
        <v>2042</v>
      </c>
      <c r="M37" s="24">
        <v>14.2</v>
      </c>
    </row>
    <row r="38" spans="1:13" x14ac:dyDescent="0.2">
      <c r="A38" s="5">
        <v>35703</v>
      </c>
      <c r="B38" s="26"/>
      <c r="E38" s="26"/>
      <c r="F38" s="24">
        <v>2</v>
      </c>
      <c r="G38" s="24"/>
      <c r="H38" s="26">
        <v>2341.5</v>
      </c>
      <c r="I38" s="24">
        <v>401</v>
      </c>
      <c r="J38" s="24"/>
      <c r="K38" s="26">
        <v>204.8</v>
      </c>
      <c r="L38" s="24">
        <v>1807</v>
      </c>
      <c r="M38" s="24">
        <v>23</v>
      </c>
    </row>
    <row r="39" spans="1:13" x14ac:dyDescent="0.2">
      <c r="A39" s="5">
        <v>35795</v>
      </c>
      <c r="B39" s="26"/>
      <c r="E39" s="26"/>
      <c r="F39" s="24"/>
      <c r="G39" s="24"/>
      <c r="H39" s="26">
        <v>1608.9</v>
      </c>
      <c r="I39" s="24">
        <v>360</v>
      </c>
      <c r="J39" s="24"/>
      <c r="K39" s="26">
        <v>376.3</v>
      </c>
      <c r="L39" s="24">
        <v>2251</v>
      </c>
      <c r="M39" s="24">
        <v>34.4</v>
      </c>
    </row>
    <row r="40" spans="1:13" x14ac:dyDescent="0.2">
      <c r="A40" s="5">
        <v>35885</v>
      </c>
      <c r="B40" s="26"/>
      <c r="E40" s="26"/>
      <c r="F40" s="24">
        <v>0</v>
      </c>
      <c r="G40" s="24"/>
      <c r="H40" s="26">
        <v>1521.4</v>
      </c>
      <c r="I40" s="24">
        <v>341</v>
      </c>
      <c r="J40" s="24"/>
      <c r="K40" s="26">
        <v>167.7</v>
      </c>
      <c r="L40" s="24">
        <v>2047</v>
      </c>
      <c r="M40" s="24">
        <v>17.5</v>
      </c>
    </row>
    <row r="41" spans="1:13" x14ac:dyDescent="0.2">
      <c r="A41" s="5">
        <v>35976</v>
      </c>
      <c r="B41" s="26"/>
      <c r="E41" s="26"/>
      <c r="F41" s="24"/>
      <c r="G41" s="24"/>
      <c r="H41" s="26">
        <v>1188.3</v>
      </c>
      <c r="I41" s="24">
        <v>565</v>
      </c>
      <c r="J41" s="24"/>
      <c r="K41" s="26">
        <v>483.8</v>
      </c>
      <c r="L41" s="24">
        <v>2222</v>
      </c>
      <c r="M41" s="24">
        <v>42.5</v>
      </c>
    </row>
    <row r="42" spans="1:13" x14ac:dyDescent="0.2">
      <c r="A42" s="5">
        <v>36068</v>
      </c>
      <c r="B42" s="26"/>
      <c r="E42" s="26"/>
      <c r="F42" s="24">
        <v>3</v>
      </c>
      <c r="G42" s="24"/>
      <c r="H42" s="26">
        <v>679.42</v>
      </c>
      <c r="I42" s="24">
        <v>694</v>
      </c>
      <c r="J42" s="24"/>
      <c r="K42" s="26">
        <v>256.8</v>
      </c>
      <c r="L42" s="24">
        <v>2038</v>
      </c>
      <c r="M42" s="24">
        <v>24</v>
      </c>
    </row>
    <row r="43" spans="1:13" x14ac:dyDescent="0.2">
      <c r="A43" s="5">
        <v>36160</v>
      </c>
      <c r="B43" s="26"/>
      <c r="E43" s="26"/>
      <c r="F43" s="24">
        <v>1</v>
      </c>
      <c r="G43" s="24"/>
      <c r="H43" s="26">
        <v>732.76</v>
      </c>
      <c r="I43" s="24">
        <v>789</v>
      </c>
      <c r="J43" s="24"/>
      <c r="K43" s="26">
        <v>184</v>
      </c>
      <c r="L43" s="24">
        <v>1181</v>
      </c>
      <c r="M43" s="24">
        <v>19.2</v>
      </c>
    </row>
    <row r="44" spans="1:13" x14ac:dyDescent="0.2">
      <c r="A44" s="5">
        <v>36250</v>
      </c>
      <c r="B44" s="26"/>
      <c r="E44" s="26"/>
      <c r="F44" s="24">
        <v>2</v>
      </c>
      <c r="G44" s="24"/>
      <c r="H44" s="26">
        <v>182.37</v>
      </c>
      <c r="I44" s="24">
        <v>162</v>
      </c>
      <c r="J44" s="24"/>
      <c r="K44" s="26">
        <v>95.600009999999997</v>
      </c>
      <c r="L44" s="24">
        <v>938</v>
      </c>
      <c r="M44" s="24">
        <v>10</v>
      </c>
    </row>
    <row r="45" spans="1:13" x14ac:dyDescent="0.2">
      <c r="A45" s="5">
        <v>36341</v>
      </c>
      <c r="B45" s="26"/>
      <c r="E45" s="26"/>
      <c r="F45" s="24">
        <v>2</v>
      </c>
      <c r="G45" s="24"/>
      <c r="H45" s="26">
        <v>1.978</v>
      </c>
      <c r="I45" s="24">
        <v>35</v>
      </c>
      <c r="J45" s="24"/>
      <c r="K45" s="26">
        <v>160.06</v>
      </c>
      <c r="L45" s="24">
        <v>1714</v>
      </c>
      <c r="M45" s="24">
        <v>18.8</v>
      </c>
    </row>
    <row r="46" spans="1:13" x14ac:dyDescent="0.2">
      <c r="A46" s="5">
        <v>36433</v>
      </c>
      <c r="B46" s="26"/>
      <c r="E46" s="26"/>
      <c r="F46" s="24">
        <v>9</v>
      </c>
      <c r="G46" s="24"/>
      <c r="H46" s="26">
        <v>139.1</v>
      </c>
      <c r="I46" s="24">
        <v>61</v>
      </c>
      <c r="J46" s="24"/>
      <c r="K46" s="26">
        <v>169.8</v>
      </c>
      <c r="L46" s="24">
        <v>1445</v>
      </c>
      <c r="M46" s="24">
        <v>25.6</v>
      </c>
    </row>
    <row r="47" spans="1:13" x14ac:dyDescent="0.2">
      <c r="A47" s="5">
        <v>36525</v>
      </c>
      <c r="B47" s="26"/>
      <c r="E47" s="26"/>
      <c r="F47" s="24">
        <v>1</v>
      </c>
      <c r="G47" s="24"/>
      <c r="H47" s="26">
        <v>97.818010000000001</v>
      </c>
      <c r="I47" s="24">
        <v>31</v>
      </c>
      <c r="J47" s="24"/>
      <c r="K47" s="26">
        <v>168.54</v>
      </c>
      <c r="L47" s="24">
        <v>1740</v>
      </c>
      <c r="M47" s="24">
        <v>19.2</v>
      </c>
    </row>
    <row r="48" spans="1:13" x14ac:dyDescent="0.2">
      <c r="A48" s="5">
        <v>36616</v>
      </c>
      <c r="B48" s="26"/>
      <c r="E48" s="26"/>
      <c r="F48" s="24">
        <v>2</v>
      </c>
      <c r="G48" s="24"/>
      <c r="H48" s="26">
        <v>281.94900000000001</v>
      </c>
      <c r="I48" s="24">
        <v>62</v>
      </c>
      <c r="J48" s="24"/>
      <c r="K48" s="26">
        <v>255.20699999999999</v>
      </c>
      <c r="L48" s="24">
        <v>2248</v>
      </c>
      <c r="M48" s="24">
        <v>23.8</v>
      </c>
    </row>
    <row r="49" spans="1:13" x14ac:dyDescent="0.2">
      <c r="A49" s="5">
        <v>36707</v>
      </c>
      <c r="B49" s="26"/>
      <c r="E49" s="26"/>
      <c r="F49" s="24">
        <v>6</v>
      </c>
      <c r="G49" s="24"/>
      <c r="H49" s="26">
        <v>321.61700000000002</v>
      </c>
      <c r="I49" s="24">
        <v>132</v>
      </c>
      <c r="J49" s="24"/>
      <c r="K49" s="26">
        <v>222.1</v>
      </c>
      <c r="L49" s="24">
        <v>1593</v>
      </c>
      <c r="M49" s="24">
        <v>20.286000000000001</v>
      </c>
    </row>
    <row r="50" spans="1:13" x14ac:dyDescent="0.2">
      <c r="A50" s="5">
        <v>36799</v>
      </c>
      <c r="B50" s="26"/>
      <c r="E50" s="26"/>
      <c r="F50" s="24">
        <v>4</v>
      </c>
      <c r="G50" s="24"/>
      <c r="H50" s="26">
        <v>10.281000000000001</v>
      </c>
      <c r="I50" s="24">
        <v>18</v>
      </c>
      <c r="J50" s="24"/>
      <c r="K50" s="26">
        <v>209.74299999999999</v>
      </c>
      <c r="L50" s="24">
        <v>1464</v>
      </c>
      <c r="M50" s="24">
        <v>22.745999999999999</v>
      </c>
    </row>
    <row r="51" spans="1:13" x14ac:dyDescent="0.2">
      <c r="A51" s="5">
        <v>36891</v>
      </c>
      <c r="B51" s="26"/>
      <c r="E51" s="26"/>
      <c r="F51" s="24">
        <v>3</v>
      </c>
      <c r="G51" s="24"/>
      <c r="H51" s="26">
        <v>377.34500000000003</v>
      </c>
      <c r="I51" s="24">
        <v>94</v>
      </c>
      <c r="J51" s="24"/>
      <c r="K51" s="26">
        <v>198.7961</v>
      </c>
      <c r="L51" s="24">
        <v>1376</v>
      </c>
      <c r="M51" s="24">
        <v>14.204000000000001</v>
      </c>
    </row>
    <row r="52" spans="1:13" x14ac:dyDescent="0.2">
      <c r="A52" s="5">
        <v>36981</v>
      </c>
      <c r="B52" s="120">
        <v>164.61939999999998</v>
      </c>
      <c r="C52" s="224">
        <v>4</v>
      </c>
      <c r="E52" s="26"/>
      <c r="F52" s="24">
        <v>6</v>
      </c>
      <c r="G52" s="24"/>
      <c r="H52" s="26">
        <v>119.339</v>
      </c>
      <c r="I52" s="24">
        <v>57</v>
      </c>
      <c r="J52" s="24"/>
      <c r="K52" s="26">
        <v>224.084</v>
      </c>
      <c r="L52" s="24">
        <v>1643</v>
      </c>
      <c r="M52" s="24">
        <v>26.855</v>
      </c>
    </row>
    <row r="53" spans="1:13" x14ac:dyDescent="0.2">
      <c r="A53" s="5">
        <v>37072</v>
      </c>
      <c r="B53" s="26">
        <v>2474.9484532374099</v>
      </c>
      <c r="C53" s="125">
        <v>12</v>
      </c>
      <c r="E53" s="26"/>
      <c r="F53" s="24">
        <v>1</v>
      </c>
      <c r="G53" s="24"/>
      <c r="H53" s="26">
        <v>61.816000000000003</v>
      </c>
      <c r="I53" s="24">
        <v>31</v>
      </c>
      <c r="J53" s="24"/>
      <c r="K53" s="26">
        <v>180.28</v>
      </c>
      <c r="L53" s="24">
        <v>1587</v>
      </c>
      <c r="M53" s="24">
        <v>23.077000000000002</v>
      </c>
    </row>
    <row r="54" spans="1:13" x14ac:dyDescent="0.2">
      <c r="A54" s="5">
        <v>37164</v>
      </c>
      <c r="B54" s="26">
        <v>1972.568</v>
      </c>
      <c r="C54" s="125">
        <v>9</v>
      </c>
      <c r="E54" s="26"/>
      <c r="F54" s="24">
        <v>1</v>
      </c>
      <c r="G54" s="24"/>
      <c r="H54" s="26">
        <v>53.042999999999999</v>
      </c>
      <c r="I54" s="24">
        <v>22</v>
      </c>
      <c r="J54" s="24"/>
      <c r="K54" s="26">
        <v>240.73</v>
      </c>
      <c r="L54" s="24">
        <v>1946</v>
      </c>
      <c r="M54" s="24">
        <v>29.722999999999999</v>
      </c>
    </row>
    <row r="55" spans="1:13" x14ac:dyDescent="0.2">
      <c r="A55" s="5">
        <v>37256</v>
      </c>
      <c r="B55" s="26">
        <v>2170.94</v>
      </c>
      <c r="C55" s="125">
        <v>10</v>
      </c>
      <c r="E55" s="26"/>
      <c r="F55" s="24"/>
      <c r="G55" s="24"/>
      <c r="H55" s="26">
        <v>52.850999999999999</v>
      </c>
      <c r="I55" s="24">
        <v>21</v>
      </c>
      <c r="J55" s="24"/>
      <c r="K55" s="26">
        <v>399.87</v>
      </c>
      <c r="L55" s="24">
        <v>1524</v>
      </c>
      <c r="M55" s="24">
        <v>43.954999999999998</v>
      </c>
    </row>
    <row r="56" spans="1:13" x14ac:dyDescent="0.2">
      <c r="A56" s="5">
        <v>37346</v>
      </c>
      <c r="B56" s="26">
        <v>938.47000000000014</v>
      </c>
      <c r="C56" s="125">
        <v>5</v>
      </c>
      <c r="E56" s="26"/>
      <c r="F56" s="24"/>
      <c r="G56" s="24"/>
      <c r="H56" s="26">
        <v>1.6339999999999999</v>
      </c>
      <c r="I56" s="24">
        <v>8</v>
      </c>
      <c r="J56" s="24"/>
      <c r="K56" s="26">
        <v>318.02999999999997</v>
      </c>
      <c r="L56" s="24">
        <v>1763</v>
      </c>
      <c r="M56" s="24">
        <v>27.74</v>
      </c>
    </row>
    <row r="57" spans="1:13" x14ac:dyDescent="0.2">
      <c r="A57" s="5">
        <v>37437</v>
      </c>
      <c r="B57" s="26">
        <v>1070</v>
      </c>
      <c r="C57" s="125">
        <v>5</v>
      </c>
      <c r="E57" s="26"/>
      <c r="F57" s="24"/>
      <c r="G57" s="24"/>
      <c r="H57" s="26">
        <v>20.100000000000001</v>
      </c>
      <c r="I57" s="24">
        <v>2</v>
      </c>
      <c r="J57" s="24"/>
      <c r="K57" s="26">
        <v>272.55</v>
      </c>
      <c r="L57" s="24">
        <v>1858</v>
      </c>
      <c r="M57" s="24">
        <v>25.27</v>
      </c>
    </row>
    <row r="58" spans="1:13" x14ac:dyDescent="0.2">
      <c r="A58" s="5">
        <v>37529</v>
      </c>
      <c r="B58" s="26">
        <v>2735.1835000000001</v>
      </c>
      <c r="C58" s="125">
        <v>13</v>
      </c>
      <c r="E58" s="26"/>
      <c r="F58" s="24"/>
      <c r="G58" s="24"/>
      <c r="H58" s="26">
        <v>20.001000000000001</v>
      </c>
      <c r="I58" s="24">
        <v>4</v>
      </c>
      <c r="J58" s="24"/>
      <c r="K58" s="26">
        <v>142.02000000000001</v>
      </c>
      <c r="L58" s="24">
        <v>1892</v>
      </c>
      <c r="M58" s="24">
        <v>16.431999999999999</v>
      </c>
    </row>
    <row r="59" spans="1:13" x14ac:dyDescent="0.2">
      <c r="A59" s="5">
        <v>37621</v>
      </c>
      <c r="B59" s="26">
        <v>705.2</v>
      </c>
      <c r="C59" s="125">
        <v>2</v>
      </c>
      <c r="E59" s="26"/>
      <c r="F59" s="24"/>
      <c r="G59" s="24"/>
      <c r="H59" s="26">
        <v>167.60499999999999</v>
      </c>
      <c r="I59" s="24">
        <v>15</v>
      </c>
      <c r="J59" s="24"/>
      <c r="K59" s="26">
        <v>327.73</v>
      </c>
      <c r="L59" s="24">
        <v>2673</v>
      </c>
      <c r="M59" s="24">
        <v>29.09</v>
      </c>
    </row>
    <row r="60" spans="1:13" x14ac:dyDescent="0.2">
      <c r="A60" s="5">
        <v>37711</v>
      </c>
      <c r="B60" s="26">
        <v>2406.8050074349439</v>
      </c>
      <c r="C60" s="125">
        <v>9</v>
      </c>
      <c r="E60" s="26"/>
      <c r="F60" s="24"/>
      <c r="G60" s="24"/>
      <c r="H60" s="26">
        <v>10.724</v>
      </c>
      <c r="I60" s="24">
        <v>4</v>
      </c>
      <c r="J60" s="24"/>
      <c r="K60" s="26">
        <v>290.435</v>
      </c>
      <c r="L60" s="24">
        <v>1946</v>
      </c>
      <c r="M60" s="24">
        <v>122.03100000000001</v>
      </c>
    </row>
    <row r="61" spans="1:13" x14ac:dyDescent="0.2">
      <c r="A61" s="5">
        <v>37802</v>
      </c>
      <c r="B61" s="26">
        <v>2171.5796</v>
      </c>
      <c r="C61" s="125">
        <v>11</v>
      </c>
      <c r="E61" s="26"/>
      <c r="F61" s="24"/>
      <c r="G61" s="24"/>
      <c r="H61" s="26">
        <v>281.3</v>
      </c>
      <c r="I61" s="24">
        <v>7</v>
      </c>
      <c r="J61" s="24"/>
      <c r="K61" s="26">
        <v>319.77</v>
      </c>
      <c r="L61" s="24">
        <v>3253</v>
      </c>
      <c r="M61" s="24">
        <v>58.838999999999999</v>
      </c>
    </row>
    <row r="62" spans="1:13" x14ac:dyDescent="0.2">
      <c r="A62" s="5">
        <v>37894</v>
      </c>
      <c r="B62" s="26">
        <v>1358.8620000000001</v>
      </c>
      <c r="C62" s="125">
        <v>4</v>
      </c>
      <c r="E62" s="26"/>
      <c r="F62" s="24"/>
      <c r="G62" s="24"/>
      <c r="H62" s="26">
        <v>293.62200000000001</v>
      </c>
      <c r="I62" s="24">
        <v>10</v>
      </c>
      <c r="J62" s="24"/>
      <c r="K62" s="26">
        <v>790.36689999999999</v>
      </c>
      <c r="L62" s="24">
        <v>4810</v>
      </c>
      <c r="M62" s="24">
        <v>84.074010000000001</v>
      </c>
    </row>
    <row r="63" spans="1:13" x14ac:dyDescent="0.2">
      <c r="A63" s="5">
        <v>37986</v>
      </c>
      <c r="B63" s="26">
        <v>673.9</v>
      </c>
      <c r="C63" s="125">
        <v>5</v>
      </c>
      <c r="E63" s="26"/>
      <c r="F63" s="24"/>
      <c r="G63" s="24"/>
      <c r="H63" s="26">
        <v>124.745</v>
      </c>
      <c r="I63" s="24">
        <v>16</v>
      </c>
      <c r="J63" s="24"/>
      <c r="K63" s="26">
        <v>902.65800000000002</v>
      </c>
      <c r="L63" s="24">
        <v>6920</v>
      </c>
      <c r="M63" s="24">
        <v>145.98400000000001</v>
      </c>
    </row>
    <row r="64" spans="1:13" x14ac:dyDescent="0.2">
      <c r="A64" s="5">
        <v>38077</v>
      </c>
      <c r="B64" s="26">
        <v>340.4</v>
      </c>
      <c r="C64" s="125">
        <v>1</v>
      </c>
      <c r="E64" s="26"/>
      <c r="F64" s="24"/>
      <c r="G64" s="24"/>
      <c r="H64" s="26">
        <v>174.69300000000001</v>
      </c>
      <c r="I64" s="24">
        <v>15</v>
      </c>
      <c r="J64" s="24"/>
      <c r="K64" s="26">
        <v>518.1</v>
      </c>
      <c r="L64" s="24">
        <v>8532</v>
      </c>
      <c r="M64" s="24">
        <v>92.191000000000003</v>
      </c>
    </row>
    <row r="65" spans="1:13" x14ac:dyDescent="0.2">
      <c r="A65" s="5">
        <v>38168</v>
      </c>
      <c r="B65" s="26">
        <v>1961.3353000000002</v>
      </c>
      <c r="C65" s="125">
        <v>10</v>
      </c>
      <c r="E65" s="26"/>
      <c r="F65" s="24"/>
      <c r="G65" s="24"/>
      <c r="H65" s="26">
        <v>115.73399999999999</v>
      </c>
      <c r="I65" s="24">
        <v>19</v>
      </c>
      <c r="J65" s="24"/>
      <c r="K65" s="26">
        <v>784.6</v>
      </c>
      <c r="L65" s="24">
        <v>9913</v>
      </c>
      <c r="M65" s="24">
        <v>61.9</v>
      </c>
    </row>
    <row r="66" spans="1:13" x14ac:dyDescent="0.2">
      <c r="A66" s="5">
        <v>38260</v>
      </c>
      <c r="B66" s="26">
        <v>1979.4</v>
      </c>
      <c r="C66" s="125">
        <v>10</v>
      </c>
      <c r="E66" s="26"/>
      <c r="F66" s="24"/>
      <c r="G66" s="24"/>
      <c r="H66" s="26">
        <v>238.31399999999999</v>
      </c>
      <c r="I66" s="24">
        <v>24</v>
      </c>
      <c r="J66" s="24"/>
      <c r="K66" s="26">
        <v>735.3</v>
      </c>
      <c r="L66" s="24">
        <v>7851</v>
      </c>
      <c r="M66" s="24">
        <v>76.100009999999997</v>
      </c>
    </row>
    <row r="67" spans="1:13" x14ac:dyDescent="0.2">
      <c r="A67" s="5">
        <v>38352</v>
      </c>
      <c r="B67" s="26">
        <v>1966.8592007434943</v>
      </c>
      <c r="C67" s="125">
        <v>12</v>
      </c>
      <c r="E67" s="26"/>
      <c r="F67" s="24"/>
      <c r="G67" s="24"/>
      <c r="H67" s="26">
        <v>172.375</v>
      </c>
      <c r="I67" s="24">
        <v>10</v>
      </c>
      <c r="J67" s="24"/>
      <c r="K67" s="26">
        <v>977.8</v>
      </c>
      <c r="L67" s="24">
        <v>8666</v>
      </c>
      <c r="M67" s="24">
        <v>81.600009999999997</v>
      </c>
    </row>
    <row r="68" spans="1:13" x14ac:dyDescent="0.2">
      <c r="A68" s="5">
        <v>38442</v>
      </c>
      <c r="B68" s="26">
        <v>1028</v>
      </c>
      <c r="C68" s="125">
        <v>2</v>
      </c>
      <c r="E68" s="26"/>
      <c r="F68" s="24"/>
      <c r="G68" s="24"/>
      <c r="H68" s="26">
        <v>165.94300000000001</v>
      </c>
      <c r="I68" s="24">
        <v>17</v>
      </c>
      <c r="J68" s="24"/>
      <c r="K68" s="26">
        <v>1026.7</v>
      </c>
      <c r="L68" s="24">
        <v>9959</v>
      </c>
      <c r="M68" s="24">
        <v>54.4</v>
      </c>
    </row>
    <row r="69" spans="1:13" x14ac:dyDescent="0.2">
      <c r="A69" s="5">
        <v>38533</v>
      </c>
      <c r="B69" s="26">
        <v>2632.82</v>
      </c>
      <c r="C69" s="125">
        <v>13</v>
      </c>
      <c r="E69" s="26"/>
      <c r="F69" s="24"/>
      <c r="G69" s="24"/>
      <c r="H69" s="26">
        <v>271.84899999999999</v>
      </c>
      <c r="I69" s="24">
        <v>34</v>
      </c>
      <c r="J69" s="24"/>
      <c r="K69" s="26">
        <v>1272.8</v>
      </c>
      <c r="L69" s="24">
        <v>10191</v>
      </c>
      <c r="M69" s="24">
        <v>57.2</v>
      </c>
    </row>
    <row r="70" spans="1:13" x14ac:dyDescent="0.2">
      <c r="A70" s="5">
        <v>38625</v>
      </c>
      <c r="B70" s="26">
        <v>2786.3140000000003</v>
      </c>
      <c r="C70" s="125">
        <v>9</v>
      </c>
      <c r="E70" s="26"/>
      <c r="F70" s="24"/>
      <c r="G70" s="24"/>
      <c r="H70" s="26">
        <v>250.834</v>
      </c>
      <c r="I70" s="24">
        <v>26</v>
      </c>
      <c r="J70" s="24"/>
      <c r="K70" s="26">
        <v>1008</v>
      </c>
      <c r="L70" s="24">
        <v>6174</v>
      </c>
      <c r="M70" s="24">
        <v>42.3</v>
      </c>
    </row>
    <row r="71" spans="1:13" x14ac:dyDescent="0.2">
      <c r="A71" s="5">
        <v>38717</v>
      </c>
      <c r="B71" s="26">
        <v>1330.2160000000001</v>
      </c>
      <c r="C71" s="125">
        <v>13</v>
      </c>
      <c r="E71" s="26"/>
      <c r="F71" s="24"/>
      <c r="G71" s="24"/>
      <c r="H71" s="26">
        <v>59.68</v>
      </c>
      <c r="I71" s="24">
        <v>12</v>
      </c>
      <c r="J71" s="24"/>
      <c r="K71" s="26">
        <v>610.6</v>
      </c>
      <c r="L71" s="24">
        <v>5995</v>
      </c>
      <c r="M71" s="24">
        <v>39.6</v>
      </c>
    </row>
    <row r="72" spans="1:13" x14ac:dyDescent="0.2">
      <c r="A72" s="5">
        <v>38807</v>
      </c>
      <c r="B72" s="26">
        <v>734.23</v>
      </c>
      <c r="C72" s="125">
        <v>4</v>
      </c>
      <c r="E72" s="26"/>
      <c r="F72" s="24"/>
      <c r="G72" s="24"/>
      <c r="H72" s="26">
        <v>142.72200000000001</v>
      </c>
      <c r="I72" s="24">
        <v>9</v>
      </c>
      <c r="J72" s="24"/>
      <c r="K72" s="26">
        <v>715</v>
      </c>
      <c r="L72" s="24">
        <v>6284</v>
      </c>
      <c r="M72" s="24">
        <v>41.1</v>
      </c>
    </row>
    <row r="73" spans="1:13" x14ac:dyDescent="0.2">
      <c r="A73" s="5">
        <v>38898</v>
      </c>
      <c r="B73" s="26">
        <v>796.56</v>
      </c>
      <c r="C73" s="125">
        <v>4</v>
      </c>
      <c r="E73" s="26"/>
      <c r="F73" s="24"/>
      <c r="G73" s="24"/>
      <c r="H73" s="26">
        <v>196.94499999999999</v>
      </c>
      <c r="I73" s="24">
        <v>33</v>
      </c>
      <c r="J73" s="24"/>
      <c r="K73" s="26">
        <v>701.9</v>
      </c>
      <c r="L73" s="24">
        <v>5385</v>
      </c>
      <c r="M73" s="24">
        <v>34.799999999999997</v>
      </c>
    </row>
    <row r="74" spans="1:13" x14ac:dyDescent="0.2">
      <c r="A74" s="5">
        <v>38990</v>
      </c>
      <c r="B74" s="26">
        <v>0</v>
      </c>
      <c r="C74" s="125">
        <v>0</v>
      </c>
      <c r="E74" s="26"/>
      <c r="F74" s="24"/>
      <c r="G74" s="24"/>
      <c r="H74" s="26">
        <v>412.548</v>
      </c>
      <c r="I74" s="24">
        <v>42</v>
      </c>
      <c r="J74" s="24"/>
      <c r="K74" s="26">
        <v>259.5</v>
      </c>
      <c r="L74" s="24">
        <v>3961</v>
      </c>
      <c r="M74" s="24">
        <v>26.2</v>
      </c>
    </row>
    <row r="75" spans="1:13" x14ac:dyDescent="0.2">
      <c r="A75" s="5">
        <v>39082</v>
      </c>
      <c r="B75" s="26">
        <v>1461.25</v>
      </c>
      <c r="C75" s="125">
        <v>3</v>
      </c>
      <c r="E75" s="26"/>
      <c r="F75" s="24"/>
      <c r="G75" s="24"/>
      <c r="H75" s="26">
        <v>0.02</v>
      </c>
      <c r="I75" s="24">
        <v>1</v>
      </c>
      <c r="J75" s="24"/>
      <c r="K75" s="26">
        <v>786.8</v>
      </c>
      <c r="L75" s="24">
        <v>5142</v>
      </c>
      <c r="M75" s="24">
        <v>116.8</v>
      </c>
    </row>
    <row r="76" spans="1:13" x14ac:dyDescent="0.2">
      <c r="A76" s="5">
        <v>39172</v>
      </c>
      <c r="B76" s="26">
        <v>1811.8</v>
      </c>
      <c r="C76" s="125">
        <v>3</v>
      </c>
      <c r="E76" s="26"/>
      <c r="F76" s="24"/>
      <c r="G76" s="24"/>
      <c r="H76" s="26">
        <v>134.072</v>
      </c>
      <c r="I76" s="24">
        <v>28</v>
      </c>
      <c r="J76" s="24"/>
      <c r="K76" s="26">
        <v>779.4</v>
      </c>
      <c r="L76" s="24">
        <v>5418</v>
      </c>
      <c r="M76" s="24">
        <v>35.5</v>
      </c>
    </row>
    <row r="77" spans="1:13" x14ac:dyDescent="0.2">
      <c r="A77" s="5">
        <v>39263</v>
      </c>
      <c r="B77" s="26">
        <v>1228.98</v>
      </c>
      <c r="C77" s="125">
        <v>3</v>
      </c>
      <c r="E77" s="26"/>
      <c r="F77" s="24"/>
      <c r="G77" s="24"/>
      <c r="H77" s="26">
        <v>291.39800000000002</v>
      </c>
      <c r="I77" s="24">
        <v>71</v>
      </c>
      <c r="J77" s="24"/>
      <c r="K77" s="26">
        <v>275</v>
      </c>
      <c r="L77" s="24">
        <v>4045</v>
      </c>
      <c r="M77" s="24">
        <v>15.3</v>
      </c>
    </row>
    <row r="78" spans="1:13" x14ac:dyDescent="0.2">
      <c r="A78" s="5">
        <v>39355</v>
      </c>
      <c r="B78" s="26">
        <v>71</v>
      </c>
      <c r="C78" s="125">
        <v>1</v>
      </c>
      <c r="E78" s="26"/>
      <c r="F78" s="24"/>
      <c r="G78" s="24"/>
      <c r="H78" s="26">
        <v>221.18100000000001</v>
      </c>
      <c r="I78" s="24">
        <v>81</v>
      </c>
      <c r="J78" s="24"/>
      <c r="K78" s="26">
        <v>622.79999999999995</v>
      </c>
      <c r="L78" s="24">
        <v>4384</v>
      </c>
      <c r="M78" s="24">
        <v>37.1</v>
      </c>
    </row>
    <row r="79" spans="1:13" x14ac:dyDescent="0.2">
      <c r="A79" s="5">
        <v>39447</v>
      </c>
      <c r="B79" s="26">
        <v>298.89499999999998</v>
      </c>
      <c r="C79" s="125">
        <v>2</v>
      </c>
      <c r="E79" s="26"/>
      <c r="F79" s="24"/>
      <c r="G79" s="24"/>
      <c r="H79" s="26">
        <v>393.10500000000002</v>
      </c>
      <c r="I79" s="24">
        <v>138</v>
      </c>
      <c r="J79" s="24"/>
      <c r="K79" s="26">
        <v>460.9</v>
      </c>
      <c r="L79" s="24">
        <v>3886</v>
      </c>
      <c r="M79" s="24">
        <v>31.5</v>
      </c>
    </row>
    <row r="80" spans="1:13" x14ac:dyDescent="0.2">
      <c r="A80" s="5">
        <v>39538</v>
      </c>
      <c r="B80" s="26">
        <v>1910.9759580136406</v>
      </c>
      <c r="C80" s="125">
        <v>6</v>
      </c>
      <c r="E80" s="26">
        <v>7.601</v>
      </c>
      <c r="F80" s="24">
        <v>4</v>
      </c>
      <c r="G80" s="24"/>
      <c r="H80" s="26">
        <v>421.87599999999998</v>
      </c>
      <c r="I80" s="24">
        <v>116</v>
      </c>
      <c r="J80" s="24"/>
      <c r="K80" s="26">
        <v>353.4</v>
      </c>
      <c r="L80" s="24">
        <v>4097</v>
      </c>
      <c r="M80" s="24">
        <v>27.2</v>
      </c>
    </row>
    <row r="81" spans="1:13" x14ac:dyDescent="0.2">
      <c r="A81" s="5">
        <v>39629</v>
      </c>
      <c r="B81" s="26">
        <v>542.79</v>
      </c>
      <c r="C81" s="125">
        <v>5</v>
      </c>
      <c r="E81" s="26">
        <v>248.59</v>
      </c>
      <c r="F81" s="24">
        <v>5</v>
      </c>
      <c r="G81" s="24"/>
      <c r="H81" s="26">
        <v>510.69499999999999</v>
      </c>
      <c r="I81" s="24">
        <v>183</v>
      </c>
      <c r="J81" s="24"/>
      <c r="K81" s="26">
        <v>756.7</v>
      </c>
      <c r="L81" s="24">
        <v>8593</v>
      </c>
      <c r="M81" s="24">
        <v>48.4</v>
      </c>
    </row>
    <row r="82" spans="1:13" x14ac:dyDescent="0.2">
      <c r="A82" s="5">
        <v>39721</v>
      </c>
      <c r="B82" s="26">
        <v>3279.38</v>
      </c>
      <c r="C82" s="125">
        <v>7</v>
      </c>
      <c r="E82" s="26">
        <v>127.26</v>
      </c>
      <c r="F82" s="24">
        <v>20</v>
      </c>
      <c r="G82" s="24"/>
      <c r="H82" s="26">
        <v>302.99400000000003</v>
      </c>
      <c r="I82" s="24">
        <v>125</v>
      </c>
      <c r="J82" s="24"/>
      <c r="K82" s="26">
        <v>534.9</v>
      </c>
      <c r="L82" s="24">
        <v>5217</v>
      </c>
      <c r="M82" s="24">
        <v>31.2</v>
      </c>
    </row>
    <row r="83" spans="1:13" x14ac:dyDescent="0.2">
      <c r="A83" s="5">
        <v>39813</v>
      </c>
      <c r="B83" s="26">
        <v>500</v>
      </c>
      <c r="C83" s="125">
        <v>1</v>
      </c>
      <c r="E83" s="26">
        <v>191.54</v>
      </c>
      <c r="F83" s="24">
        <v>17</v>
      </c>
      <c r="G83" s="24"/>
      <c r="H83" s="26">
        <v>370.82600000000002</v>
      </c>
      <c r="I83" s="24">
        <v>160</v>
      </c>
      <c r="J83" s="24"/>
      <c r="K83" s="26">
        <v>546.1</v>
      </c>
      <c r="L83" s="24">
        <v>4146</v>
      </c>
      <c r="M83" s="24">
        <v>28.1</v>
      </c>
    </row>
    <row r="84" spans="1:13" x14ac:dyDescent="0.2">
      <c r="A84" s="5">
        <v>39903</v>
      </c>
      <c r="B84" s="26">
        <v>687</v>
      </c>
      <c r="C84" s="125">
        <v>2</v>
      </c>
      <c r="E84" s="26">
        <v>37.645000000000003</v>
      </c>
      <c r="F84" s="24">
        <v>9</v>
      </c>
      <c r="G84" s="24"/>
      <c r="H84" s="26">
        <v>1.1870000000000001</v>
      </c>
      <c r="I84" s="24">
        <v>29</v>
      </c>
      <c r="J84" s="24"/>
      <c r="K84" s="26">
        <v>381.6</v>
      </c>
      <c r="L84" s="24">
        <v>2916</v>
      </c>
      <c r="M84" s="24">
        <v>17.399999999999999</v>
      </c>
    </row>
    <row r="85" spans="1:13" x14ac:dyDescent="0.2">
      <c r="A85" s="5">
        <v>39994</v>
      </c>
      <c r="B85" s="26">
        <v>2772.0246099999999</v>
      </c>
      <c r="C85" s="125">
        <v>8</v>
      </c>
      <c r="E85" s="26">
        <v>83.222999999999999</v>
      </c>
      <c r="F85" s="24">
        <v>18</v>
      </c>
      <c r="G85" s="24"/>
      <c r="H85" s="26">
        <v>260.24400000000003</v>
      </c>
      <c r="I85" s="24">
        <v>80</v>
      </c>
      <c r="J85" s="24"/>
      <c r="K85" s="26">
        <v>540.79999999999995</v>
      </c>
      <c r="L85" s="24">
        <v>2359</v>
      </c>
      <c r="M85" s="24">
        <v>18.600000000000001</v>
      </c>
    </row>
    <row r="86" spans="1:13" x14ac:dyDescent="0.2">
      <c r="A86" s="5">
        <v>40086</v>
      </c>
      <c r="B86" s="26">
        <v>2357.9991</v>
      </c>
      <c r="C86" s="125">
        <v>9</v>
      </c>
      <c r="E86" s="26">
        <v>227.46</v>
      </c>
      <c r="F86" s="24">
        <v>32</v>
      </c>
      <c r="G86" s="24"/>
      <c r="H86" s="26">
        <v>61.734999999999999</v>
      </c>
      <c r="I86" s="24">
        <v>19</v>
      </c>
      <c r="J86" s="24"/>
      <c r="K86" s="26">
        <v>331.1</v>
      </c>
      <c r="L86" s="24">
        <v>2192</v>
      </c>
      <c r="M86" s="24">
        <v>21.9</v>
      </c>
    </row>
    <row r="87" spans="1:13" x14ac:dyDescent="0.2">
      <c r="A87" s="5">
        <v>40178</v>
      </c>
      <c r="B87" s="26">
        <v>1632.5554</v>
      </c>
      <c r="C87" s="125">
        <v>5</v>
      </c>
      <c r="E87" s="26">
        <v>350.3</v>
      </c>
      <c r="F87" s="24">
        <v>28</v>
      </c>
      <c r="G87" s="24"/>
      <c r="H87" s="26">
        <v>1055.1479999999999</v>
      </c>
      <c r="I87" s="24">
        <v>443</v>
      </c>
      <c r="J87" s="24"/>
      <c r="K87" s="26">
        <v>220.65</v>
      </c>
      <c r="L87" s="24">
        <v>2417</v>
      </c>
      <c r="M87" s="24">
        <v>19</v>
      </c>
    </row>
    <row r="88" spans="1:13" x14ac:dyDescent="0.2">
      <c r="A88" s="5">
        <v>40268</v>
      </c>
      <c r="B88" s="26">
        <v>4499.97</v>
      </c>
      <c r="C88" s="125">
        <v>5</v>
      </c>
      <c r="E88" s="26">
        <v>779.72</v>
      </c>
      <c r="F88" s="24">
        <v>11</v>
      </c>
      <c r="G88" s="24"/>
      <c r="H88" s="26">
        <v>0.21099999999999999</v>
      </c>
      <c r="I88" s="24">
        <v>9</v>
      </c>
      <c r="J88" s="24"/>
      <c r="K88" s="26">
        <v>238.95</v>
      </c>
      <c r="L88" s="24">
        <v>2478</v>
      </c>
      <c r="M88" s="24">
        <v>25.5</v>
      </c>
    </row>
    <row r="89" spans="1:13" x14ac:dyDescent="0.2">
      <c r="A89" s="5">
        <v>40359</v>
      </c>
      <c r="B89" s="26">
        <v>1376.585</v>
      </c>
      <c r="C89" s="125">
        <v>9</v>
      </c>
      <c r="E89" s="26">
        <v>468.56</v>
      </c>
      <c r="F89" s="24">
        <v>46</v>
      </c>
      <c r="G89" s="24"/>
      <c r="H89" s="26">
        <v>0.29449999999999998</v>
      </c>
      <c r="I89" s="24">
        <v>5</v>
      </c>
      <c r="J89" s="24"/>
      <c r="K89" s="26">
        <v>215.8</v>
      </c>
      <c r="L89" s="24">
        <v>2073</v>
      </c>
      <c r="M89" s="24">
        <v>21.1</v>
      </c>
    </row>
    <row r="90" spans="1:13" x14ac:dyDescent="0.2">
      <c r="A90" s="5">
        <v>40451</v>
      </c>
      <c r="B90" s="26">
        <v>1171.8</v>
      </c>
      <c r="C90" s="125">
        <v>4</v>
      </c>
      <c r="E90" s="26">
        <v>382.64</v>
      </c>
      <c r="F90" s="24">
        <v>36</v>
      </c>
      <c r="G90" s="24"/>
      <c r="H90" s="26">
        <v>64.543000000000006</v>
      </c>
      <c r="I90" s="24">
        <v>9</v>
      </c>
      <c r="J90" s="24"/>
      <c r="K90" s="26">
        <v>138.779</v>
      </c>
      <c r="L90" s="24">
        <v>1740</v>
      </c>
      <c r="M90" s="24">
        <v>17.3</v>
      </c>
    </row>
    <row r="91" spans="1:13" x14ac:dyDescent="0.2">
      <c r="A91" s="5">
        <v>40543</v>
      </c>
      <c r="B91" s="26">
        <v>350</v>
      </c>
      <c r="C91" s="125">
        <v>1</v>
      </c>
      <c r="E91" s="26">
        <v>106.7</v>
      </c>
      <c r="F91" s="24">
        <v>44</v>
      </c>
      <c r="G91" s="24"/>
      <c r="H91" s="26">
        <v>74.727999999999994</v>
      </c>
      <c r="I91" s="24">
        <v>38</v>
      </c>
      <c r="J91" s="24"/>
      <c r="K91" s="26">
        <v>271.00200000000001</v>
      </c>
      <c r="L91" s="24">
        <v>2205</v>
      </c>
      <c r="M91" s="24">
        <v>12.8</v>
      </c>
    </row>
    <row r="92" spans="1:13" x14ac:dyDescent="0.2">
      <c r="A92" s="5">
        <v>40633</v>
      </c>
      <c r="B92" s="26">
        <v>3571.8</v>
      </c>
      <c r="C92" s="125">
        <v>3</v>
      </c>
      <c r="E92" s="26">
        <v>82.82</v>
      </c>
      <c r="F92" s="24">
        <v>17</v>
      </c>
      <c r="G92" s="24"/>
      <c r="H92" s="26">
        <v>115.23099999999999</v>
      </c>
      <c r="I92" s="24">
        <v>49</v>
      </c>
      <c r="J92" s="24"/>
      <c r="K92" s="26">
        <v>193.83099999999999</v>
      </c>
      <c r="L92" s="24">
        <v>2269</v>
      </c>
      <c r="M92" s="24">
        <v>14.5</v>
      </c>
    </row>
    <row r="93" spans="1:13" x14ac:dyDescent="0.2">
      <c r="A93" s="5">
        <v>40724</v>
      </c>
      <c r="B93" s="26">
        <v>1256.0275000000001</v>
      </c>
      <c r="C93" s="125">
        <v>6</v>
      </c>
      <c r="E93" s="26">
        <v>3.24</v>
      </c>
      <c r="F93" s="24">
        <v>6</v>
      </c>
      <c r="G93" s="24"/>
      <c r="H93" s="26">
        <v>240.745</v>
      </c>
      <c r="I93" s="24">
        <v>41</v>
      </c>
      <c r="J93" s="24"/>
      <c r="K93" s="26">
        <v>272.10300000000001</v>
      </c>
      <c r="L93" s="24">
        <v>2506</v>
      </c>
      <c r="M93" s="24">
        <v>31.1</v>
      </c>
    </row>
    <row r="94" spans="1:13" x14ac:dyDescent="0.2">
      <c r="A94" s="5">
        <v>40816</v>
      </c>
      <c r="B94" s="26">
        <v>882.82159999999999</v>
      </c>
      <c r="C94" s="125">
        <v>4</v>
      </c>
      <c r="E94" s="26">
        <v>31.8</v>
      </c>
      <c r="F94" s="24">
        <v>7</v>
      </c>
      <c r="G94" s="24"/>
      <c r="H94" s="26">
        <v>738.22299999999996</v>
      </c>
      <c r="I94" s="24">
        <v>130</v>
      </c>
      <c r="J94" s="24"/>
      <c r="K94" s="26">
        <v>411.09399999999999</v>
      </c>
      <c r="L94" s="24">
        <v>2519</v>
      </c>
      <c r="M94" s="24">
        <v>504</v>
      </c>
    </row>
    <row r="95" spans="1:13" x14ac:dyDescent="0.2">
      <c r="A95" s="5">
        <v>40908</v>
      </c>
      <c r="B95" s="26">
        <v>2789.9427500000006</v>
      </c>
      <c r="C95" s="125">
        <v>8</v>
      </c>
      <c r="E95" s="26">
        <v>59.05</v>
      </c>
      <c r="F95" s="24">
        <v>16</v>
      </c>
      <c r="G95" s="24"/>
      <c r="H95" s="26">
        <v>266.19400000000002</v>
      </c>
      <c r="I95" s="24">
        <v>43</v>
      </c>
      <c r="J95" s="24"/>
      <c r="K95" s="26">
        <v>154.971</v>
      </c>
      <c r="L95" s="24">
        <v>1906</v>
      </c>
      <c r="M95" s="24">
        <v>14.3</v>
      </c>
    </row>
    <row r="96" spans="1:13" x14ac:dyDescent="0.2">
      <c r="A96" s="5">
        <v>40999</v>
      </c>
      <c r="B96" s="26">
        <v>50</v>
      </c>
      <c r="C96" s="125">
        <v>1</v>
      </c>
      <c r="E96" s="26">
        <v>196.7</v>
      </c>
      <c r="F96" s="24">
        <v>7</v>
      </c>
      <c r="G96" s="24"/>
      <c r="H96" s="26">
        <v>59.204000000000001</v>
      </c>
      <c r="I96" s="24">
        <v>8</v>
      </c>
      <c r="J96" s="24"/>
      <c r="K96" s="26">
        <v>171.274</v>
      </c>
      <c r="L96" s="24">
        <v>2076</v>
      </c>
      <c r="M96" s="24">
        <v>13.9</v>
      </c>
    </row>
    <row r="97" spans="1:13" x14ac:dyDescent="0.2">
      <c r="A97" s="5">
        <v>41090</v>
      </c>
      <c r="B97" s="26">
        <v>0</v>
      </c>
      <c r="C97" s="125">
        <v>0</v>
      </c>
      <c r="E97" s="26">
        <v>540.1</v>
      </c>
      <c r="F97" s="24">
        <v>45</v>
      </c>
      <c r="G97" s="24"/>
      <c r="H97" s="26">
        <v>38.988999999999997</v>
      </c>
      <c r="I97" s="24">
        <v>14</v>
      </c>
      <c r="J97" s="24"/>
      <c r="K97" s="26">
        <v>165.48</v>
      </c>
      <c r="L97" s="24">
        <v>2273</v>
      </c>
      <c r="M97" s="24">
        <v>13.2</v>
      </c>
    </row>
    <row r="98" spans="1:13" x14ac:dyDescent="0.2">
      <c r="A98" s="5">
        <v>41182</v>
      </c>
      <c r="B98" s="26">
        <v>3093.25</v>
      </c>
      <c r="C98" s="125">
        <v>5</v>
      </c>
      <c r="E98" s="26">
        <v>51.2</v>
      </c>
      <c r="F98" s="24">
        <v>16</v>
      </c>
      <c r="G98" s="24"/>
      <c r="H98" s="26">
        <v>0.66100000000000003</v>
      </c>
      <c r="I98" s="24">
        <v>11</v>
      </c>
      <c r="J98" s="24"/>
      <c r="K98" s="26">
        <v>240.67</v>
      </c>
      <c r="L98" s="24">
        <v>2570</v>
      </c>
      <c r="M98" s="24">
        <v>12.5</v>
      </c>
    </row>
    <row r="99" spans="1:13" x14ac:dyDescent="0.2">
      <c r="A99" s="5">
        <v>41274</v>
      </c>
      <c r="B99" s="26">
        <v>1365.405</v>
      </c>
      <c r="C99" s="125">
        <v>7</v>
      </c>
      <c r="E99" s="26">
        <v>593.49800000000005</v>
      </c>
      <c r="F99" s="24">
        <v>29</v>
      </c>
      <c r="G99" s="24"/>
      <c r="H99" s="26">
        <v>3.7999999999999999E-2</v>
      </c>
      <c r="I99" s="24">
        <v>3</v>
      </c>
      <c r="J99" s="24"/>
      <c r="K99" s="26">
        <v>169.2</v>
      </c>
      <c r="L99" s="24">
        <v>1859</v>
      </c>
      <c r="M99" s="24">
        <v>11.1</v>
      </c>
    </row>
    <row r="100" spans="1:13" x14ac:dyDescent="0.2">
      <c r="A100" s="5">
        <v>41364</v>
      </c>
      <c r="B100" s="26">
        <v>800</v>
      </c>
      <c r="C100" s="125">
        <v>2</v>
      </c>
      <c r="E100" s="26">
        <v>573.69399999999996</v>
      </c>
      <c r="F100" s="24">
        <v>44</v>
      </c>
      <c r="G100" s="24"/>
      <c r="H100" s="26">
        <v>49.8</v>
      </c>
      <c r="I100" s="24">
        <v>11</v>
      </c>
      <c r="J100" s="24"/>
      <c r="K100" s="26">
        <v>247.714</v>
      </c>
      <c r="L100" s="24">
        <v>2257</v>
      </c>
      <c r="M100" s="24">
        <v>16.5</v>
      </c>
    </row>
    <row r="101" spans="1:13" x14ac:dyDescent="0.2">
      <c r="A101" s="5">
        <v>41455</v>
      </c>
      <c r="B101" s="26">
        <v>1140</v>
      </c>
      <c r="C101" s="125">
        <v>2</v>
      </c>
      <c r="E101" s="26">
        <v>107.544</v>
      </c>
      <c r="F101" s="24">
        <v>38</v>
      </c>
      <c r="G101" s="24"/>
      <c r="H101" s="26">
        <v>0.189</v>
      </c>
      <c r="I101" s="24">
        <v>3</v>
      </c>
      <c r="J101" s="24"/>
      <c r="K101" s="26">
        <v>240.191</v>
      </c>
      <c r="L101" s="24">
        <v>2682</v>
      </c>
      <c r="M101" s="24">
        <v>24</v>
      </c>
    </row>
    <row r="102" spans="1:13" x14ac:dyDescent="0.2">
      <c r="A102" s="5">
        <v>41547</v>
      </c>
      <c r="B102" s="26">
        <v>2059.3000000000002</v>
      </c>
      <c r="C102" s="125">
        <v>2</v>
      </c>
      <c r="E102" s="26">
        <v>696.51900000000001</v>
      </c>
      <c r="F102" s="24">
        <v>72</v>
      </c>
      <c r="G102" s="24"/>
      <c r="H102" s="26">
        <v>11.933999999999999</v>
      </c>
      <c r="I102" s="24">
        <v>8</v>
      </c>
      <c r="J102" s="24"/>
      <c r="K102" s="26">
        <v>342.92200000000003</v>
      </c>
      <c r="L102" s="24">
        <v>3549</v>
      </c>
      <c r="M102" s="24">
        <v>33.200000000000003</v>
      </c>
    </row>
    <row r="103" spans="1:13" x14ac:dyDescent="0.2">
      <c r="A103" s="5">
        <v>41639</v>
      </c>
      <c r="B103" s="26">
        <v>9525.1952579999997</v>
      </c>
      <c r="C103" s="125">
        <v>7</v>
      </c>
      <c r="E103" s="26">
        <v>171.048</v>
      </c>
      <c r="F103" s="24">
        <v>21</v>
      </c>
      <c r="G103" s="24"/>
      <c r="H103" s="26">
        <v>0</v>
      </c>
      <c r="I103" s="24">
        <v>0</v>
      </c>
      <c r="J103" s="24"/>
      <c r="K103" s="26">
        <v>274.42099999999999</v>
      </c>
      <c r="L103" s="24">
        <v>3107</v>
      </c>
      <c r="M103" s="24">
        <v>24.2</v>
      </c>
    </row>
    <row r="104" spans="1:13" x14ac:dyDescent="0.2">
      <c r="A104" s="5">
        <v>41729</v>
      </c>
      <c r="B104" s="26">
        <v>0</v>
      </c>
      <c r="C104" s="125">
        <v>0</v>
      </c>
      <c r="E104" s="26">
        <v>108.345</v>
      </c>
      <c r="F104" s="24">
        <v>23</v>
      </c>
      <c r="G104" s="24"/>
      <c r="H104" s="26">
        <v>120.982</v>
      </c>
      <c r="I104" s="24">
        <v>8</v>
      </c>
      <c r="J104" s="24"/>
      <c r="K104" s="26">
        <v>327.88900000000001</v>
      </c>
      <c r="L104" s="24">
        <v>3134</v>
      </c>
      <c r="M104" s="24">
        <v>36.234000000000002</v>
      </c>
    </row>
    <row r="105" spans="1:13" x14ac:dyDescent="0.2">
      <c r="A105" s="5">
        <v>41820</v>
      </c>
      <c r="B105" s="26">
        <v>1000</v>
      </c>
      <c r="C105" s="125">
        <v>1</v>
      </c>
      <c r="E105" s="26">
        <v>44.5</v>
      </c>
      <c r="F105" s="24">
        <v>2</v>
      </c>
      <c r="G105" s="24"/>
      <c r="H105" s="26">
        <v>7.6000010000000007E-2</v>
      </c>
      <c r="I105" s="24">
        <v>6</v>
      </c>
      <c r="J105" s="24"/>
      <c r="K105" s="26">
        <v>265.05360000000002</v>
      </c>
      <c r="L105" s="24">
        <v>3032</v>
      </c>
      <c r="M105" s="24">
        <v>13.548999999999999</v>
      </c>
    </row>
    <row r="106" spans="1:13" x14ac:dyDescent="0.2">
      <c r="A106" s="5">
        <v>41912</v>
      </c>
      <c r="B106" s="26">
        <v>3151.8409999999999</v>
      </c>
      <c r="C106" s="125">
        <v>5</v>
      </c>
      <c r="E106" s="26">
        <v>302.03699999999998</v>
      </c>
      <c r="F106" s="24">
        <v>48</v>
      </c>
      <c r="G106" s="24"/>
      <c r="H106" s="26">
        <v>20.05</v>
      </c>
      <c r="I106" s="24">
        <v>2</v>
      </c>
      <c r="J106" s="24"/>
      <c r="K106" s="26">
        <v>234.3202</v>
      </c>
      <c r="L106" s="24">
        <v>2867</v>
      </c>
      <c r="M106" s="24">
        <v>18.041250000000002</v>
      </c>
    </row>
    <row r="107" spans="1:13" x14ac:dyDescent="0.2">
      <c r="A107" s="5">
        <v>42004</v>
      </c>
      <c r="B107" s="26">
        <v>2730</v>
      </c>
      <c r="C107" s="125">
        <v>7</v>
      </c>
      <c r="E107" s="26">
        <v>454.12</v>
      </c>
      <c r="F107" s="24">
        <v>77</v>
      </c>
      <c r="G107" s="24"/>
      <c r="H107" s="26">
        <v>36.116999999999997</v>
      </c>
      <c r="I107" s="24">
        <v>8</v>
      </c>
      <c r="J107" s="24"/>
      <c r="K107" s="26">
        <v>288.44299999999998</v>
      </c>
      <c r="L107" s="24">
        <v>2610</v>
      </c>
      <c r="M107" s="24">
        <v>23.59</v>
      </c>
    </row>
    <row r="108" spans="1:13" x14ac:dyDescent="0.2">
      <c r="A108" s="5">
        <v>42094</v>
      </c>
      <c r="B108" s="26">
        <v>500</v>
      </c>
      <c r="C108" s="125">
        <v>1</v>
      </c>
      <c r="E108" s="26">
        <v>23.928999999999998</v>
      </c>
      <c r="F108" s="24">
        <v>8</v>
      </c>
      <c r="G108" s="24"/>
      <c r="H108" s="26">
        <v>79.707999999999998</v>
      </c>
      <c r="I108" s="24">
        <v>5</v>
      </c>
      <c r="J108" s="24"/>
      <c r="K108" s="26">
        <v>214.65799999999999</v>
      </c>
      <c r="L108" s="24">
        <v>2925</v>
      </c>
      <c r="M108" s="24">
        <v>17.184000000000001</v>
      </c>
    </row>
    <row r="109" spans="1:13" x14ac:dyDescent="0.2">
      <c r="A109" s="5">
        <v>42185</v>
      </c>
      <c r="B109" s="26">
        <v>633.84500000000003</v>
      </c>
      <c r="C109" s="125">
        <v>2</v>
      </c>
      <c r="E109" s="26">
        <v>20</v>
      </c>
      <c r="F109" s="24">
        <v>3</v>
      </c>
      <c r="G109" s="24"/>
      <c r="H109" s="26">
        <v>65.194000000000003</v>
      </c>
      <c r="I109" s="24">
        <v>11</v>
      </c>
      <c r="J109" s="24"/>
      <c r="K109" s="26">
        <v>244.053</v>
      </c>
      <c r="L109" s="24">
        <v>2420</v>
      </c>
      <c r="M109" s="24">
        <v>19.846</v>
      </c>
    </row>
    <row r="110" spans="1:13" x14ac:dyDescent="0.2">
      <c r="A110" s="5">
        <v>42277</v>
      </c>
      <c r="B110" s="26">
        <v>1590.2135000000001</v>
      </c>
      <c r="C110" s="125">
        <v>5</v>
      </c>
      <c r="E110" s="26">
        <v>5.8890000000000002</v>
      </c>
      <c r="F110" s="24">
        <v>12</v>
      </c>
      <c r="G110" s="24"/>
      <c r="H110" s="26">
        <v>192.52600000000001</v>
      </c>
      <c r="I110" s="24">
        <v>11</v>
      </c>
      <c r="J110" s="24"/>
      <c r="K110" s="26">
        <v>199.68600000000001</v>
      </c>
      <c r="L110" s="24">
        <v>2101</v>
      </c>
      <c r="M110" s="24">
        <v>13.965999999999999</v>
      </c>
    </row>
    <row r="111" spans="1:13" x14ac:dyDescent="0.2">
      <c r="A111" s="5">
        <v>42369</v>
      </c>
      <c r="B111" s="26">
        <v>3500.0380000000005</v>
      </c>
      <c r="C111" s="125">
        <v>9</v>
      </c>
      <c r="E111" s="26">
        <v>21.75</v>
      </c>
      <c r="F111" s="24">
        <v>8</v>
      </c>
      <c r="G111" s="24"/>
      <c r="H111" s="26">
        <v>238.37799999999999</v>
      </c>
      <c r="I111" s="24">
        <v>12</v>
      </c>
      <c r="J111" s="24"/>
      <c r="K111" s="26">
        <v>494.51</v>
      </c>
      <c r="L111" s="24">
        <v>3563</v>
      </c>
      <c r="M111" s="24">
        <v>27.166</v>
      </c>
    </row>
    <row r="112" spans="1:13" x14ac:dyDescent="0.2">
      <c r="A112" s="5">
        <v>42460</v>
      </c>
      <c r="B112" s="26">
        <v>723.32749999999987</v>
      </c>
      <c r="C112" s="125">
        <v>5</v>
      </c>
      <c r="E112" s="26">
        <v>275.89999999999998</v>
      </c>
      <c r="F112" s="24">
        <v>23</v>
      </c>
      <c r="G112" s="24"/>
      <c r="H112" s="26">
        <v>212.18</v>
      </c>
      <c r="I112" s="24">
        <v>19</v>
      </c>
      <c r="J112" s="24"/>
      <c r="K112" s="26">
        <v>234.42</v>
      </c>
      <c r="L112" s="24">
        <v>2873</v>
      </c>
      <c r="M112" s="24">
        <v>28.466999999999999</v>
      </c>
    </row>
    <row r="113" spans="1:13" x14ac:dyDescent="0.2">
      <c r="A113" s="5">
        <v>42551</v>
      </c>
      <c r="B113" s="26">
        <v>4793.7</v>
      </c>
      <c r="C113" s="125">
        <v>4</v>
      </c>
      <c r="E113" s="26">
        <v>740.53</v>
      </c>
      <c r="F113" s="24">
        <v>74</v>
      </c>
      <c r="G113" s="24"/>
      <c r="H113" s="26">
        <v>127.79600000000001</v>
      </c>
      <c r="I113" s="24">
        <v>11</v>
      </c>
      <c r="J113" s="24"/>
      <c r="K113" s="26">
        <v>292.08199999999999</v>
      </c>
      <c r="L113" s="24">
        <v>2838</v>
      </c>
      <c r="M113" s="24">
        <v>29.896000000000001</v>
      </c>
    </row>
    <row r="114" spans="1:13" x14ac:dyDescent="0.2">
      <c r="A114" s="5">
        <v>42643</v>
      </c>
      <c r="B114" s="26">
        <v>7223.3949999999995</v>
      </c>
      <c r="C114" s="125">
        <v>5</v>
      </c>
      <c r="E114" s="26">
        <v>502.85599999999999</v>
      </c>
      <c r="F114" s="24">
        <v>40</v>
      </c>
      <c r="G114" s="24"/>
      <c r="H114" s="26">
        <v>237.90700000000001</v>
      </c>
      <c r="I114" s="24">
        <v>16</v>
      </c>
      <c r="J114" s="24"/>
      <c r="K114" s="26">
        <v>197.548</v>
      </c>
      <c r="L114" s="24">
        <v>2531</v>
      </c>
      <c r="M114" s="24">
        <v>13.968999999999999</v>
      </c>
    </row>
    <row r="115" spans="1:13" x14ac:dyDescent="0.2">
      <c r="A115" s="5">
        <v>42735</v>
      </c>
      <c r="B115" s="26">
        <v>5163.0300000000007</v>
      </c>
      <c r="C115" s="125">
        <v>5</v>
      </c>
      <c r="E115" s="26">
        <v>203.05099999999999</v>
      </c>
      <c r="F115" s="24">
        <v>18</v>
      </c>
      <c r="G115" s="24"/>
      <c r="H115" s="26">
        <v>72.891000000000005</v>
      </c>
      <c r="I115" s="24">
        <v>15</v>
      </c>
      <c r="J115" s="24"/>
      <c r="K115" s="26">
        <v>227.79390000000001</v>
      </c>
      <c r="L115" s="24">
        <v>2277</v>
      </c>
      <c r="M115" s="24">
        <v>19.639289999999999</v>
      </c>
    </row>
    <row r="116" spans="1:13" x14ac:dyDescent="0.2">
      <c r="A116" s="5">
        <v>42825</v>
      </c>
      <c r="B116" s="26">
        <v>4114.7270471399997</v>
      </c>
      <c r="C116" s="125">
        <v>8</v>
      </c>
      <c r="E116" s="26">
        <v>358.51600000000002</v>
      </c>
      <c r="F116" s="24">
        <v>46</v>
      </c>
      <c r="G116" s="24"/>
      <c r="H116" s="26">
        <v>226.149</v>
      </c>
      <c r="I116" s="24">
        <v>29</v>
      </c>
      <c r="J116" s="24"/>
      <c r="K116" s="26">
        <v>184.22200000000001</v>
      </c>
      <c r="L116" s="24">
        <v>2855</v>
      </c>
      <c r="M116" s="24">
        <v>19.504000000000001</v>
      </c>
    </row>
    <row r="117" spans="1:13" x14ac:dyDescent="0.2">
      <c r="A117" s="5">
        <v>42916</v>
      </c>
      <c r="B117" s="26">
        <v>2771.3344999999999</v>
      </c>
      <c r="C117" s="125">
        <v>5</v>
      </c>
      <c r="E117" s="26">
        <v>97.655000000000001</v>
      </c>
      <c r="F117" s="24">
        <v>17</v>
      </c>
      <c r="G117" s="24"/>
      <c r="H117" s="26">
        <v>126.575</v>
      </c>
      <c r="I117" s="24">
        <v>15</v>
      </c>
      <c r="J117" s="24"/>
      <c r="K117" s="26">
        <v>273.44799999999998</v>
      </c>
      <c r="L117" s="24">
        <v>2684</v>
      </c>
      <c r="M117" s="24">
        <v>22.762</v>
      </c>
    </row>
    <row r="118" spans="1:13" x14ac:dyDescent="0.2">
      <c r="A118" s="5">
        <v>43008</v>
      </c>
      <c r="B118" s="26">
        <v>2950</v>
      </c>
      <c r="C118" s="125">
        <v>5</v>
      </c>
      <c r="E118" s="26">
        <v>43.606999999999999</v>
      </c>
      <c r="F118" s="24">
        <v>11</v>
      </c>
      <c r="G118" s="24"/>
      <c r="H118" s="26">
        <v>21.042999999999999</v>
      </c>
      <c r="I118" s="24">
        <v>8</v>
      </c>
      <c r="J118" s="24"/>
      <c r="K118" s="26">
        <v>283.08100000000002</v>
      </c>
      <c r="L118" s="24">
        <v>2758</v>
      </c>
      <c r="M118" s="24">
        <v>18.777000000000001</v>
      </c>
    </row>
    <row r="119" spans="1:13" x14ac:dyDescent="0.2">
      <c r="A119" s="5">
        <v>43100</v>
      </c>
      <c r="B119" s="26">
        <v>2975.6149999999998</v>
      </c>
      <c r="C119" s="125">
        <v>6</v>
      </c>
      <c r="E119" s="26">
        <v>486.33199999999999</v>
      </c>
      <c r="F119" s="24">
        <v>40</v>
      </c>
      <c r="G119" s="24"/>
      <c r="H119" s="26">
        <v>404.71</v>
      </c>
      <c r="I119" s="24">
        <v>27</v>
      </c>
      <c r="J119" s="24"/>
      <c r="K119" s="26">
        <v>283.95609999999999</v>
      </c>
      <c r="L119" s="24">
        <v>2924</v>
      </c>
      <c r="M119" s="24">
        <v>23.505649999999999</v>
      </c>
    </row>
    <row r="120" spans="1:13" x14ac:dyDescent="0.2">
      <c r="A120" s="5">
        <v>43190</v>
      </c>
      <c r="B120" s="26">
        <v>2012.22496</v>
      </c>
      <c r="C120" s="125">
        <v>5</v>
      </c>
      <c r="E120" s="26">
        <v>123.334</v>
      </c>
      <c r="F120" s="24">
        <v>12</v>
      </c>
      <c r="G120" s="24"/>
      <c r="H120" s="26">
        <v>22.876999999999999</v>
      </c>
      <c r="I120" s="24">
        <v>3</v>
      </c>
      <c r="J120" s="24"/>
      <c r="K120" s="26">
        <v>230.03299999999999</v>
      </c>
      <c r="L120" s="24">
        <v>2979</v>
      </c>
      <c r="M120" s="24">
        <v>16.398</v>
      </c>
    </row>
    <row r="121" spans="1:13" x14ac:dyDescent="0.2">
      <c r="A121" s="5">
        <v>43281</v>
      </c>
      <c r="B121" s="26">
        <v>3989.5260000000003</v>
      </c>
      <c r="C121" s="125">
        <v>9</v>
      </c>
      <c r="E121" s="26">
        <v>0.748</v>
      </c>
      <c r="F121" s="24">
        <v>3</v>
      </c>
      <c r="G121" s="24"/>
      <c r="H121" s="26">
        <v>25.221</v>
      </c>
      <c r="I121" s="24">
        <v>1</v>
      </c>
      <c r="J121" s="24"/>
      <c r="K121" s="26">
        <v>271.15899999999999</v>
      </c>
      <c r="L121" s="24">
        <v>2740</v>
      </c>
      <c r="M121" s="24">
        <v>17.29</v>
      </c>
    </row>
    <row r="122" spans="1:13" x14ac:dyDescent="0.2">
      <c r="A122" s="5">
        <v>43373</v>
      </c>
      <c r="B122" s="26">
        <v>5446</v>
      </c>
      <c r="C122" s="125">
        <v>8</v>
      </c>
      <c r="E122" s="26">
        <v>182.80099999999999</v>
      </c>
      <c r="F122" s="24">
        <v>30</v>
      </c>
      <c r="G122" s="24"/>
      <c r="H122" s="26">
        <v>68.873999999999995</v>
      </c>
      <c r="I122" s="24">
        <v>6</v>
      </c>
      <c r="J122" s="24"/>
      <c r="K122" s="26">
        <v>302.904</v>
      </c>
      <c r="L122" s="24">
        <v>2769</v>
      </c>
      <c r="M122" s="24">
        <v>17.829000000000001</v>
      </c>
    </row>
    <row r="123" spans="1:13" x14ac:dyDescent="0.2">
      <c r="A123" s="5">
        <v>43465</v>
      </c>
      <c r="B123" s="26">
        <v>2947.4549999999999</v>
      </c>
      <c r="C123" s="125">
        <v>7</v>
      </c>
      <c r="E123" s="26">
        <v>11.237</v>
      </c>
      <c r="F123" s="24">
        <v>12</v>
      </c>
      <c r="G123" s="24"/>
      <c r="H123" s="26">
        <v>31.888999999999999</v>
      </c>
      <c r="I123" s="24">
        <v>7</v>
      </c>
      <c r="J123" s="24"/>
      <c r="K123" s="26">
        <v>344.26799999999997</v>
      </c>
      <c r="L123" s="24">
        <v>3233</v>
      </c>
      <c r="M123" s="24">
        <v>20.815999999999999</v>
      </c>
    </row>
    <row r="124" spans="1:13" x14ac:dyDescent="0.2">
      <c r="A124" s="5">
        <v>43555</v>
      </c>
      <c r="B124" s="26">
        <v>842.44404999999995</v>
      </c>
      <c r="C124" s="125">
        <v>3</v>
      </c>
      <c r="E124" s="26">
        <v>57.825000000000003</v>
      </c>
      <c r="F124" s="24">
        <v>20</v>
      </c>
      <c r="G124" s="24"/>
      <c r="H124" s="26">
        <v>193.786</v>
      </c>
      <c r="I124" s="24">
        <v>23</v>
      </c>
      <c r="J124" s="24"/>
      <c r="K124" s="26">
        <v>287.35599999999999</v>
      </c>
      <c r="L124" s="24">
        <v>2848</v>
      </c>
      <c r="M124" s="24">
        <v>18.007000000000001</v>
      </c>
    </row>
    <row r="125" spans="1:13" x14ac:dyDescent="0.2">
      <c r="A125" s="5">
        <v>43646</v>
      </c>
      <c r="B125" s="26">
        <v>3515.74</v>
      </c>
      <c r="C125" s="125">
        <v>4</v>
      </c>
      <c r="E125" s="26">
        <v>31.616</v>
      </c>
      <c r="F125" s="24">
        <v>12</v>
      </c>
      <c r="G125" s="24"/>
      <c r="H125" s="26">
        <v>205.577</v>
      </c>
      <c r="I125" s="24">
        <v>31</v>
      </c>
      <c r="J125" s="24"/>
      <c r="K125" s="26">
        <v>250.78800000000001</v>
      </c>
      <c r="L125" s="24">
        <v>3114</v>
      </c>
      <c r="M125" s="24">
        <v>16.334</v>
      </c>
    </row>
    <row r="126" spans="1:13" x14ac:dyDescent="0.2">
      <c r="A126" s="5">
        <v>43738</v>
      </c>
      <c r="B126" s="26">
        <v>917.95325275319396</v>
      </c>
      <c r="C126" s="125">
        <v>5</v>
      </c>
      <c r="E126" s="26">
        <v>79</v>
      </c>
      <c r="F126" s="24">
        <v>7</v>
      </c>
      <c r="G126" s="24"/>
      <c r="H126" s="26">
        <v>37.478000000000002</v>
      </c>
      <c r="I126" s="24">
        <v>2</v>
      </c>
      <c r="J126" s="24"/>
      <c r="K126" s="26">
        <v>264.01100000000002</v>
      </c>
      <c r="L126" s="24">
        <v>3161</v>
      </c>
      <c r="M126" s="24">
        <v>23.58</v>
      </c>
    </row>
    <row r="127" spans="1:13" x14ac:dyDescent="0.2">
      <c r="A127" s="5">
        <v>43830</v>
      </c>
      <c r="B127" s="26">
        <v>6024.5949999999993</v>
      </c>
      <c r="C127" s="125">
        <v>6</v>
      </c>
      <c r="E127" s="26">
        <v>13.574999999999999</v>
      </c>
      <c r="F127" s="24">
        <v>16</v>
      </c>
      <c r="G127" s="24"/>
      <c r="H127" s="26">
        <v>24.571000000000002</v>
      </c>
      <c r="I127" s="24">
        <v>1</v>
      </c>
      <c r="J127" s="24"/>
      <c r="K127" s="26">
        <v>300.18900000000002</v>
      </c>
      <c r="L127" s="24">
        <v>2931</v>
      </c>
      <c r="M127" s="24">
        <v>18.988</v>
      </c>
    </row>
    <row r="128" spans="1:13" x14ac:dyDescent="0.2">
      <c r="A128" s="5">
        <v>43921</v>
      </c>
      <c r="B128" s="26">
        <v>3878.8788819000001</v>
      </c>
      <c r="C128" s="125">
        <v>8</v>
      </c>
      <c r="E128" s="26">
        <v>2</v>
      </c>
      <c r="F128" s="24">
        <v>1</v>
      </c>
      <c r="G128" s="24"/>
      <c r="H128" s="26">
        <v>126.304</v>
      </c>
      <c r="I128" s="24">
        <v>15</v>
      </c>
      <c r="J128" s="24"/>
      <c r="K128" s="26">
        <v>422.92</v>
      </c>
      <c r="L128" s="24">
        <v>3804</v>
      </c>
      <c r="M128" s="24">
        <v>23.739000000000001</v>
      </c>
    </row>
    <row r="129" spans="1:13" x14ac:dyDescent="0.2">
      <c r="A129" s="5">
        <v>44012</v>
      </c>
      <c r="B129" s="26">
        <v>8760.5577460000004</v>
      </c>
      <c r="C129" s="125">
        <v>10</v>
      </c>
      <c r="E129" s="26">
        <v>0.85</v>
      </c>
      <c r="F129" s="24">
        <v>2</v>
      </c>
      <c r="G129" s="24"/>
      <c r="H129" s="26">
        <v>91.932000000000002</v>
      </c>
      <c r="I129" s="24">
        <v>5</v>
      </c>
      <c r="J129" s="24"/>
      <c r="K129" s="26">
        <v>238.553</v>
      </c>
      <c r="L129" s="24">
        <v>2736</v>
      </c>
      <c r="M129" s="24">
        <v>15.538</v>
      </c>
    </row>
    <row r="130" spans="1:13" x14ac:dyDescent="0.2">
      <c r="A130" s="5">
        <v>44104</v>
      </c>
      <c r="B130" s="26">
        <v>2169.0650000000001</v>
      </c>
      <c r="C130" s="125">
        <v>2</v>
      </c>
      <c r="E130" s="26">
        <v>416.70499999999998</v>
      </c>
      <c r="F130" s="24">
        <v>10</v>
      </c>
      <c r="G130" s="24"/>
      <c r="H130" s="26">
        <v>0</v>
      </c>
      <c r="I130" s="24">
        <v>0</v>
      </c>
      <c r="J130" s="24"/>
      <c r="K130" s="26">
        <v>187.26400000000001</v>
      </c>
      <c r="L130" s="24">
        <v>2457</v>
      </c>
      <c r="M130" s="24">
        <v>10.683999999999999</v>
      </c>
    </row>
    <row r="131" spans="1:13" x14ac:dyDescent="0.2">
      <c r="A131" s="5">
        <v>44196</v>
      </c>
      <c r="B131" s="26">
        <v>5404.81</v>
      </c>
      <c r="C131" s="125">
        <v>12</v>
      </c>
      <c r="E131" s="26">
        <v>29.106999999999999</v>
      </c>
      <c r="F131" s="24">
        <v>9</v>
      </c>
      <c r="G131" s="24"/>
      <c r="H131" s="26">
        <v>0.155</v>
      </c>
      <c r="I131" s="24">
        <v>1</v>
      </c>
      <c r="J131" s="24"/>
      <c r="K131" s="26">
        <v>194.126</v>
      </c>
      <c r="L131" s="24">
        <v>2671</v>
      </c>
      <c r="M131" s="24">
        <v>11.292999999999999</v>
      </c>
    </row>
    <row r="132" spans="1:13" x14ac:dyDescent="0.2">
      <c r="A132" s="5">
        <v>44286</v>
      </c>
      <c r="B132" s="26">
        <v>3887.00390505</v>
      </c>
      <c r="C132" s="125">
        <v>9</v>
      </c>
      <c r="E132" s="26">
        <v>73.959000000000003</v>
      </c>
      <c r="F132" s="24">
        <v>12</v>
      </c>
      <c r="G132" s="24"/>
      <c r="H132" s="26">
        <v>0</v>
      </c>
      <c r="I132" s="24">
        <v>0</v>
      </c>
      <c r="J132" s="24"/>
      <c r="K132" s="26">
        <v>325.73700000000002</v>
      </c>
      <c r="L132" s="24">
        <v>3312</v>
      </c>
      <c r="M132" s="24">
        <v>13.509</v>
      </c>
    </row>
    <row r="133" spans="1:13" x14ac:dyDescent="0.2">
      <c r="A133" s="5">
        <v>44377</v>
      </c>
      <c r="B133" s="26">
        <v>3889.1750000000002</v>
      </c>
      <c r="C133" s="125">
        <v>7</v>
      </c>
      <c r="E133" s="26">
        <v>0.222</v>
      </c>
      <c r="F133" s="24">
        <v>2</v>
      </c>
      <c r="G133" s="24"/>
      <c r="H133" s="26">
        <v>0</v>
      </c>
      <c r="I133" s="24">
        <v>0</v>
      </c>
      <c r="J133" s="24"/>
      <c r="K133" s="26">
        <v>417.84199999999998</v>
      </c>
      <c r="L133" s="24">
        <v>3841</v>
      </c>
      <c r="M133" s="24">
        <v>27.385999999999999</v>
      </c>
    </row>
    <row r="134" spans="1:13" x14ac:dyDescent="0.2">
      <c r="A134" s="5">
        <v>44469</v>
      </c>
      <c r="B134" s="26">
        <v>3737.27</v>
      </c>
      <c r="C134" s="125">
        <v>7</v>
      </c>
      <c r="E134" s="26">
        <v>3.35</v>
      </c>
      <c r="F134" s="24">
        <v>3</v>
      </c>
      <c r="G134" s="24"/>
      <c r="H134" s="26">
        <v>0.09</v>
      </c>
      <c r="I134" s="24">
        <v>1</v>
      </c>
      <c r="J134" s="24"/>
      <c r="K134" s="26">
        <v>302.63400000000001</v>
      </c>
      <c r="L134" s="24">
        <v>3694</v>
      </c>
      <c r="M134" s="24">
        <v>26.106000000000002</v>
      </c>
    </row>
    <row r="135" spans="1:13" x14ac:dyDescent="0.2">
      <c r="A135" s="5">
        <v>44561</v>
      </c>
      <c r="B135" s="26">
        <v>3437.7755000000002</v>
      </c>
      <c r="C135" s="125">
        <v>7</v>
      </c>
      <c r="E135" s="26">
        <v>1.87</v>
      </c>
      <c r="F135" s="24">
        <v>3</v>
      </c>
      <c r="G135" s="24"/>
      <c r="H135" s="26">
        <v>35.158999999999999</v>
      </c>
      <c r="I135" s="24">
        <v>3</v>
      </c>
      <c r="J135" s="24"/>
      <c r="K135" s="26">
        <v>268.50099999999998</v>
      </c>
      <c r="L135" s="24">
        <v>4089</v>
      </c>
      <c r="M135" s="24">
        <v>27.774999999999999</v>
      </c>
    </row>
    <row r="136" spans="1:13" x14ac:dyDescent="0.2">
      <c r="A136" s="5">
        <v>44651</v>
      </c>
      <c r="B136" s="120">
        <v>0</v>
      </c>
      <c r="C136" s="224">
        <v>0</v>
      </c>
      <c r="D136" s="225"/>
      <c r="E136" s="26">
        <v>0</v>
      </c>
      <c r="F136" s="24">
        <v>0</v>
      </c>
      <c r="G136" s="24"/>
      <c r="H136" s="26">
        <v>0.3</v>
      </c>
      <c r="I136" s="24">
        <v>3</v>
      </c>
      <c r="J136" s="24"/>
      <c r="K136" s="26">
        <v>472.87599999999998</v>
      </c>
      <c r="L136" s="24">
        <v>5716</v>
      </c>
      <c r="M136" s="24">
        <v>46.462000000000003</v>
      </c>
    </row>
    <row r="137" spans="1:13" x14ac:dyDescent="0.2">
      <c r="A137" s="5">
        <v>44742</v>
      </c>
      <c r="B137" s="120">
        <v>0</v>
      </c>
      <c r="C137" s="224">
        <v>0</v>
      </c>
      <c r="D137" s="225"/>
      <c r="E137" s="26">
        <v>0</v>
      </c>
      <c r="F137" s="24">
        <v>0</v>
      </c>
      <c r="G137" s="24"/>
      <c r="H137" s="26">
        <v>141.49600000000001</v>
      </c>
      <c r="I137" s="24">
        <v>17</v>
      </c>
      <c r="J137" s="24"/>
      <c r="K137" s="26">
        <v>445.74299999999999</v>
      </c>
      <c r="L137" s="24">
        <v>5372</v>
      </c>
      <c r="M137" s="24">
        <v>50.874000000000002</v>
      </c>
    </row>
    <row r="138" spans="1:13" x14ac:dyDescent="0.2">
      <c r="A138" s="5">
        <v>44834</v>
      </c>
      <c r="B138" s="26">
        <v>1500</v>
      </c>
      <c r="C138" s="125">
        <v>3</v>
      </c>
      <c r="E138" s="26">
        <v>293.08100000000002</v>
      </c>
      <c r="F138" s="24">
        <v>39</v>
      </c>
      <c r="G138" s="24"/>
      <c r="H138" s="26">
        <v>147.47300000000001</v>
      </c>
      <c r="I138" s="24">
        <v>30</v>
      </c>
      <c r="J138" s="24"/>
      <c r="K138" s="26">
        <v>372.15899999999999</v>
      </c>
      <c r="L138" s="24">
        <v>5071</v>
      </c>
      <c r="M138" s="24">
        <v>42.164999999999999</v>
      </c>
    </row>
    <row r="139" spans="1:13" x14ac:dyDescent="0.2">
      <c r="A139" s="5">
        <v>44926</v>
      </c>
      <c r="B139" s="26">
        <v>1910</v>
      </c>
      <c r="C139" s="125">
        <v>6</v>
      </c>
      <c r="E139" s="26">
        <v>499.16800000000001</v>
      </c>
      <c r="F139" s="24">
        <v>52</v>
      </c>
      <c r="G139" s="24"/>
      <c r="H139" s="26">
        <v>70.3</v>
      </c>
      <c r="I139" s="24">
        <v>6</v>
      </c>
      <c r="J139" s="24"/>
      <c r="K139" s="26">
        <v>416.11599999999999</v>
      </c>
      <c r="L139" s="24">
        <v>4785</v>
      </c>
      <c r="M139" s="24">
        <v>44.765000000000001</v>
      </c>
    </row>
    <row r="140" spans="1:13" x14ac:dyDescent="0.2">
      <c r="A140" s="5">
        <v>45016</v>
      </c>
      <c r="B140" s="26">
        <v>2302.8670000000002</v>
      </c>
      <c r="C140" s="125">
        <v>5</v>
      </c>
      <c r="E140" s="26">
        <v>26.178999999999998</v>
      </c>
      <c r="F140" s="24">
        <v>342</v>
      </c>
      <c r="G140" s="24"/>
      <c r="H140" s="26">
        <v>129.85400000000001</v>
      </c>
      <c r="I140" s="24">
        <v>12</v>
      </c>
      <c r="J140" s="24"/>
      <c r="K140" s="26">
        <v>338.38900000000001</v>
      </c>
      <c r="L140" s="24">
        <v>5501</v>
      </c>
      <c r="M140" s="24">
        <v>35.479999999999997</v>
      </c>
    </row>
    <row r="141" spans="1:13" x14ac:dyDescent="0.2">
      <c r="A141" s="5">
        <v>45107</v>
      </c>
      <c r="B141" s="26">
        <v>7336.0521692000002</v>
      </c>
      <c r="C141" s="125">
        <v>8</v>
      </c>
      <c r="E141" s="26">
        <v>293.31099999999998</v>
      </c>
      <c r="F141" s="24">
        <v>244</v>
      </c>
      <c r="G141" s="24"/>
      <c r="H141" s="26">
        <v>255.31800000000001</v>
      </c>
      <c r="I141" s="24">
        <v>7</v>
      </c>
      <c r="J141" s="24"/>
      <c r="K141" s="26">
        <v>262.27499999999998</v>
      </c>
      <c r="L141" s="24">
        <v>5603</v>
      </c>
      <c r="M141" s="24">
        <v>23.558</v>
      </c>
    </row>
    <row r="142" spans="1:13" x14ac:dyDescent="0.2">
      <c r="A142" s="5">
        <v>45199</v>
      </c>
      <c r="B142" s="26">
        <v>3150</v>
      </c>
      <c r="C142" s="125">
        <v>5</v>
      </c>
      <c r="E142" s="26">
        <v>102.839</v>
      </c>
      <c r="F142" s="24">
        <v>165</v>
      </c>
      <c r="G142" s="24"/>
      <c r="H142" s="26">
        <v>200.80199999999999</v>
      </c>
      <c r="I142" s="24">
        <v>7</v>
      </c>
      <c r="J142" s="24"/>
      <c r="K142" s="26">
        <v>269.88499999999999</v>
      </c>
      <c r="L142" s="24">
        <v>5150</v>
      </c>
      <c r="M142" s="24">
        <v>28.388999999999999</v>
      </c>
    </row>
    <row r="143" spans="1:13" x14ac:dyDescent="0.2">
      <c r="A143" s="5">
        <v>45291</v>
      </c>
      <c r="B143" s="26">
        <v>2702.5164999999997</v>
      </c>
      <c r="C143" s="125">
        <v>4</v>
      </c>
      <c r="E143" s="26">
        <v>32.758000000000003</v>
      </c>
      <c r="F143" s="24">
        <v>129</v>
      </c>
      <c r="G143" s="24"/>
      <c r="H143" s="26">
        <v>155.62799999999999</v>
      </c>
      <c r="I143" s="24">
        <v>8</v>
      </c>
      <c r="J143" s="24"/>
      <c r="K143" s="26">
        <v>222.26300000000001</v>
      </c>
      <c r="L143" s="24">
        <v>5010</v>
      </c>
      <c r="M143" s="24">
        <v>18.731999999999999</v>
      </c>
    </row>
    <row r="144" spans="1:13" x14ac:dyDescent="0.2">
      <c r="A144" s="5">
        <v>45382</v>
      </c>
      <c r="B144" s="26">
        <v>2475.6</v>
      </c>
      <c r="C144" s="125">
        <v>8</v>
      </c>
      <c r="E144" s="26">
        <v>4.056</v>
      </c>
      <c r="F144" s="24">
        <v>117</v>
      </c>
      <c r="G144" s="24"/>
      <c r="H144" s="26">
        <v>133.37100000000001</v>
      </c>
      <c r="I144" s="24">
        <v>14</v>
      </c>
      <c r="J144" s="24"/>
      <c r="K144" s="26">
        <v>194.40600000000001</v>
      </c>
      <c r="L144" s="24">
        <v>4608</v>
      </c>
      <c r="M144" s="24">
        <v>22.675000000000001</v>
      </c>
    </row>
    <row r="145" spans="1:13" x14ac:dyDescent="0.2">
      <c r="A145" s="5">
        <v>45473</v>
      </c>
      <c r="B145" s="26">
        <v>4999.9999999999991</v>
      </c>
      <c r="C145" s="125">
        <v>10</v>
      </c>
      <c r="E145" s="26">
        <v>5.6289999999999996</v>
      </c>
      <c r="F145" s="24">
        <v>137</v>
      </c>
      <c r="G145" s="24"/>
      <c r="H145" s="26">
        <v>284.52699999999999</v>
      </c>
      <c r="I145" s="24">
        <v>16</v>
      </c>
      <c r="J145" s="24"/>
      <c r="K145" s="26">
        <v>161.13</v>
      </c>
      <c r="L145" s="24">
        <v>5403</v>
      </c>
      <c r="M145" s="24">
        <v>16.143000000000001</v>
      </c>
    </row>
    <row r="146" spans="1:13" x14ac:dyDescent="0.2">
      <c r="A146" s="5">
        <v>45565</v>
      </c>
      <c r="B146" s="26">
        <v>0</v>
      </c>
      <c r="C146" s="125">
        <v>0</v>
      </c>
      <c r="E146" s="26">
        <v>37.856000000000002</v>
      </c>
      <c r="F146" s="24">
        <v>97</v>
      </c>
      <c r="G146" s="24"/>
      <c r="H146" s="26">
        <v>384.35500000000002</v>
      </c>
      <c r="I146" s="24">
        <v>14</v>
      </c>
      <c r="J146" s="24"/>
      <c r="K146" s="26">
        <v>156.33199999999999</v>
      </c>
      <c r="L146" s="24">
        <v>4633</v>
      </c>
      <c r="M146" s="24">
        <v>19.213000000000001</v>
      </c>
    </row>
    <row r="147" spans="1:13" x14ac:dyDescent="0.2">
      <c r="A147" s="5">
        <v>45657</v>
      </c>
      <c r="B147" s="26">
        <v>2700</v>
      </c>
      <c r="C147" s="125">
        <v>6</v>
      </c>
      <c r="E147" s="26">
        <v>49.393999999999998</v>
      </c>
      <c r="F147" s="24">
        <v>77</v>
      </c>
      <c r="G147" s="24"/>
      <c r="H147" s="26">
        <v>166.251</v>
      </c>
      <c r="I147" s="24">
        <v>18</v>
      </c>
      <c r="J147" s="24"/>
      <c r="K147" s="26">
        <v>328.9</v>
      </c>
      <c r="L147" s="24">
        <v>4688</v>
      </c>
      <c r="M147" s="24">
        <v>30.117999999999999</v>
      </c>
    </row>
    <row r="148" spans="1:13" x14ac:dyDescent="0.2">
      <c r="A148" s="5">
        <v>45747</v>
      </c>
      <c r="B148" s="26">
        <v>5701.01</v>
      </c>
      <c r="C148" s="125">
        <v>7</v>
      </c>
      <c r="E148" s="26">
        <v>15.345000000000001</v>
      </c>
      <c r="F148" s="24">
        <v>103</v>
      </c>
      <c r="G148" s="24"/>
      <c r="H148" s="26">
        <v>137.583</v>
      </c>
      <c r="I148" s="24">
        <v>5</v>
      </c>
      <c r="J148" s="24"/>
      <c r="K148" s="26">
        <v>180.35599999999999</v>
      </c>
      <c r="L148" s="24">
        <v>4705</v>
      </c>
      <c r="M148" s="24">
        <v>21.016999999999999</v>
      </c>
    </row>
    <row r="149" spans="1:13" x14ac:dyDescent="0.2">
      <c r="A149" s="5">
        <v>45838</v>
      </c>
      <c r="B149" s="26">
        <v>3268.9</v>
      </c>
      <c r="C149" s="125">
        <v>5</v>
      </c>
      <c r="E149" s="26">
        <v>69.959999999999994</v>
      </c>
      <c r="F149" s="24">
        <v>104</v>
      </c>
      <c r="G149" s="24"/>
      <c r="H149" s="26">
        <v>20.219000000000001</v>
      </c>
      <c r="I149" s="24">
        <v>4</v>
      </c>
      <c r="J149" s="24"/>
      <c r="K149" s="26">
        <v>171.233</v>
      </c>
      <c r="L149" s="24">
        <v>5106</v>
      </c>
      <c r="M149" s="24">
        <v>22.893999999999998</v>
      </c>
    </row>
    <row r="150" spans="1:13" x14ac:dyDescent="0.2">
      <c r="A150" s="5">
        <v>45930</v>
      </c>
      <c r="B150" s="26">
        <v>700</v>
      </c>
      <c r="C150" s="125">
        <v>2</v>
      </c>
      <c r="E150" s="26">
        <v>4.016</v>
      </c>
      <c r="F150" s="24">
        <v>106</v>
      </c>
      <c r="G150" s="24"/>
      <c r="H150" s="26">
        <v>10.84</v>
      </c>
      <c r="I150" s="24">
        <v>21</v>
      </c>
      <c r="J150" s="24"/>
      <c r="K150" s="26">
        <v>308.36799999999999</v>
      </c>
      <c r="L150" s="24">
        <v>6151</v>
      </c>
      <c r="M150" s="24">
        <v>44.292000000000002</v>
      </c>
    </row>
    <row r="151" spans="1:13" x14ac:dyDescent="0.2">
      <c r="A151" s="5">
        <v>46022</v>
      </c>
      <c r="B151" s="26">
        <v>2322.5</v>
      </c>
      <c r="C151" s="125">
        <v>4</v>
      </c>
      <c r="E151" s="26">
        <v>173.25800000000001</v>
      </c>
      <c r="F151" s="1">
        <v>106</v>
      </c>
      <c r="H151" s="26">
        <v>119.515</v>
      </c>
      <c r="I151" s="1">
        <v>24</v>
      </c>
      <c r="K151" s="26">
        <v>334.10300000000001</v>
      </c>
      <c r="L151" s="24">
        <v>6033</v>
      </c>
      <c r="M151" s="24">
        <v>41.28</v>
      </c>
    </row>
    <row r="152" spans="1:13" x14ac:dyDescent="0.2">
      <c r="A152" s="5"/>
    </row>
    <row r="153" spans="1:13" x14ac:dyDescent="0.2">
      <c r="A153" s="5"/>
    </row>
  </sheetData>
  <mergeCells count="9">
    <mergeCell ref="B1:M1"/>
    <mergeCell ref="A9:A11"/>
    <mergeCell ref="E10:F10"/>
    <mergeCell ref="H10:I10"/>
    <mergeCell ref="K10:M10"/>
    <mergeCell ref="C10:C11"/>
    <mergeCell ref="E9:M9"/>
    <mergeCell ref="B9:C9"/>
    <mergeCell ref="B10:B11"/>
  </mergeCell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Q149"/>
  <sheetViews>
    <sheetView zoomScale="60" zoomScaleNormal="60" workbookViewId="0">
      <pane xSplit="1" ySplit="10" topLeftCell="B11" activePane="bottomRight" state="frozen"/>
      <selection activeCell="B1" sqref="B1:Z1"/>
      <selection pane="topRight" activeCell="B1" sqref="B1:Z1"/>
      <selection pane="bottomLeft" activeCell="B1" sqref="B1:Z1"/>
      <selection pane="bottomRight" activeCell="C151" sqref="C151"/>
    </sheetView>
  </sheetViews>
  <sheetFormatPr defaultColWidth="14.6640625" defaultRowHeight="10.199999999999999" x14ac:dyDescent="0.2"/>
  <cols>
    <col min="1" max="1" width="16" style="1" customWidth="1"/>
    <col min="2" max="16384" width="14.6640625" style="1"/>
  </cols>
  <sheetData>
    <row r="1" spans="1:17" ht="70.5" customHeight="1" x14ac:dyDescent="0.2">
      <c r="B1" s="131" t="s">
        <v>949</v>
      </c>
    </row>
    <row r="2" spans="1:17" x14ac:dyDescent="0.2">
      <c r="A2" s="28" t="s">
        <v>0</v>
      </c>
      <c r="B2" s="29" t="s">
        <v>108</v>
      </c>
      <c r="C2" s="29" t="s">
        <v>108</v>
      </c>
      <c r="D2" s="29" t="s">
        <v>108</v>
      </c>
      <c r="E2" s="29" t="s">
        <v>108</v>
      </c>
      <c r="F2" s="29" t="s">
        <v>108</v>
      </c>
      <c r="G2" s="29" t="s">
        <v>108</v>
      </c>
      <c r="H2" s="29" t="s">
        <v>108</v>
      </c>
      <c r="I2" s="29" t="s">
        <v>108</v>
      </c>
      <c r="J2" s="29" t="s">
        <v>108</v>
      </c>
      <c r="K2" s="29" t="s">
        <v>108</v>
      </c>
      <c r="L2" s="29" t="s">
        <v>108</v>
      </c>
      <c r="M2" s="29" t="s">
        <v>108</v>
      </c>
      <c r="N2" s="29" t="s">
        <v>108</v>
      </c>
      <c r="O2" s="29" t="s">
        <v>108</v>
      </c>
      <c r="P2" s="29" t="s">
        <v>108</v>
      </c>
      <c r="Q2" s="29" t="s">
        <v>108</v>
      </c>
    </row>
    <row r="3" spans="1:17" x14ac:dyDescent="0.2">
      <c r="A3" s="28" t="s">
        <v>1</v>
      </c>
      <c r="B3" s="29" t="s">
        <v>55</v>
      </c>
      <c r="C3" s="29" t="s">
        <v>55</v>
      </c>
      <c r="D3" s="29" t="s">
        <v>55</v>
      </c>
      <c r="E3" s="29" t="s">
        <v>55</v>
      </c>
      <c r="F3" s="29" t="s">
        <v>55</v>
      </c>
      <c r="G3" s="29" t="s">
        <v>55</v>
      </c>
      <c r="H3" s="29" t="s">
        <v>55</v>
      </c>
      <c r="I3" s="29" t="s">
        <v>55</v>
      </c>
      <c r="J3" s="29" t="s">
        <v>55</v>
      </c>
      <c r="K3" s="29" t="s">
        <v>55</v>
      </c>
      <c r="L3" s="29" t="s">
        <v>55</v>
      </c>
      <c r="M3" s="29" t="s">
        <v>55</v>
      </c>
      <c r="N3" s="29" t="s">
        <v>55</v>
      </c>
      <c r="O3" s="29" t="s">
        <v>55</v>
      </c>
      <c r="P3" s="29" t="s">
        <v>55</v>
      </c>
      <c r="Q3" s="29" t="s">
        <v>55</v>
      </c>
    </row>
    <row r="4" spans="1:17" s="22" customFormat="1" ht="40.5" customHeight="1" x14ac:dyDescent="0.2">
      <c r="A4" s="35" t="s">
        <v>59</v>
      </c>
      <c r="B4" s="31" t="s">
        <v>60</v>
      </c>
      <c r="C4" s="31" t="s">
        <v>60</v>
      </c>
      <c r="D4" s="31" t="s">
        <v>60</v>
      </c>
      <c r="E4" s="31" t="s">
        <v>60</v>
      </c>
      <c r="F4" s="31" t="s">
        <v>60</v>
      </c>
      <c r="G4" s="31" t="s">
        <v>60</v>
      </c>
      <c r="H4" s="31" t="s">
        <v>60</v>
      </c>
      <c r="I4" s="31" t="s">
        <v>60</v>
      </c>
      <c r="J4" s="31" t="s">
        <v>60</v>
      </c>
      <c r="K4" s="31" t="s">
        <v>60</v>
      </c>
      <c r="L4" s="31" t="s">
        <v>60</v>
      </c>
      <c r="M4" s="31" t="s">
        <v>60</v>
      </c>
      <c r="N4" s="31" t="s">
        <v>60</v>
      </c>
      <c r="O4" s="31" t="s">
        <v>60</v>
      </c>
      <c r="P4" s="31" t="s">
        <v>60</v>
      </c>
      <c r="Q4" s="31" t="s">
        <v>60</v>
      </c>
    </row>
    <row r="5" spans="1:17" s="22" customFormat="1" x14ac:dyDescent="0.2">
      <c r="A5" s="32" t="s">
        <v>2</v>
      </c>
      <c r="B5" s="33">
        <f>INDEX($A$11:$A$714, MATCH(TRUE, INDEX(ISNUMBER(B11:B714), 0), 0))</f>
        <v>41882</v>
      </c>
      <c r="C5" s="33">
        <f>INDEX($A$11:$A$714, MATCH(TRUE, INDEX(ISNUMBER(C11:C714), 0), 0))</f>
        <v>41882</v>
      </c>
      <c r="D5" s="33">
        <f>INDEX($A$11:$A$714, MATCH(TRUE, INDEX(ISNUMBER(D11:D7714), 0), 0))</f>
        <v>41882</v>
      </c>
      <c r="E5" s="33">
        <f t="shared" ref="E5:Q5" si="0">INDEX($A$11:$A$714, MATCH(TRUE, INDEX(ISNUMBER(E11:E7714), 0), 0))</f>
        <v>41882</v>
      </c>
      <c r="F5" s="33">
        <f t="shared" si="0"/>
        <v>41882</v>
      </c>
      <c r="G5" s="33">
        <f t="shared" si="0"/>
        <v>41882</v>
      </c>
      <c r="H5" s="33">
        <f t="shared" si="0"/>
        <v>41882</v>
      </c>
      <c r="I5" s="33">
        <f t="shared" si="0"/>
        <v>41882</v>
      </c>
      <c r="J5" s="33">
        <f t="shared" si="0"/>
        <v>41882</v>
      </c>
      <c r="K5" s="33">
        <f t="shared" si="0"/>
        <v>41882</v>
      </c>
      <c r="L5" s="33">
        <f t="shared" si="0"/>
        <v>41882</v>
      </c>
      <c r="M5" s="33">
        <f t="shared" si="0"/>
        <v>41882</v>
      </c>
      <c r="N5" s="33">
        <f t="shared" si="0"/>
        <v>41882</v>
      </c>
      <c r="O5" s="33">
        <f t="shared" si="0"/>
        <v>41882</v>
      </c>
      <c r="P5" s="33">
        <f t="shared" si="0"/>
        <v>41882</v>
      </c>
      <c r="Q5" s="33">
        <f t="shared" si="0"/>
        <v>41882</v>
      </c>
    </row>
    <row r="6" spans="1:17" s="22" customFormat="1" x14ac:dyDescent="0.2">
      <c r="A6" s="32" t="s">
        <v>3</v>
      </c>
      <c r="B6" s="33">
        <f>LOOKUP(2,1/(ISNUMBER(B11:B714)), $A$11:$A$714)</f>
        <v>46081</v>
      </c>
      <c r="C6" s="33">
        <f>LOOKUP(2,1/(ISNUMBER(C11:C714)), $A$11:$A$714)</f>
        <v>46081</v>
      </c>
      <c r="D6" s="33">
        <f>LOOKUP(2,1/(ISNUMBER(D11:D714)), $A$11:$A$7714)</f>
        <v>46081</v>
      </c>
      <c r="E6" s="33">
        <f t="shared" ref="E6:Q6" si="1">LOOKUP(2,1/(ISNUMBER(E11:E714)), $A$11:$A$7714)</f>
        <v>46081</v>
      </c>
      <c r="F6" s="33">
        <f t="shared" si="1"/>
        <v>46081</v>
      </c>
      <c r="G6" s="33">
        <f t="shared" si="1"/>
        <v>46081</v>
      </c>
      <c r="H6" s="33">
        <f t="shared" si="1"/>
        <v>46081</v>
      </c>
      <c r="I6" s="33">
        <f t="shared" si="1"/>
        <v>46081</v>
      </c>
      <c r="J6" s="33">
        <f t="shared" si="1"/>
        <v>46081</v>
      </c>
      <c r="K6" s="33">
        <f t="shared" si="1"/>
        <v>46081</v>
      </c>
      <c r="L6" s="33">
        <f t="shared" si="1"/>
        <v>46081</v>
      </c>
      <c r="M6" s="33">
        <f t="shared" si="1"/>
        <v>46081</v>
      </c>
      <c r="N6" s="33">
        <f t="shared" si="1"/>
        <v>46081</v>
      </c>
      <c r="O6" s="33">
        <f t="shared" si="1"/>
        <v>46081</v>
      </c>
      <c r="P6" s="33">
        <f t="shared" si="1"/>
        <v>46081</v>
      </c>
      <c r="Q6" s="33">
        <f t="shared" si="1"/>
        <v>46081</v>
      </c>
    </row>
    <row r="7" spans="1:17" x14ac:dyDescent="0.2">
      <c r="A7" s="28" t="s">
        <v>938</v>
      </c>
      <c r="B7" s="34">
        <f>COUNT(B11:B141)</f>
        <v>131</v>
      </c>
      <c r="C7" s="34">
        <f>COUNT(C11:C141)</f>
        <v>131</v>
      </c>
      <c r="D7" s="34">
        <f>COUNT(D11:D7141)</f>
        <v>139</v>
      </c>
      <c r="E7" s="34">
        <f t="shared" ref="E7:Q7" si="2">COUNT(E11:E7141)</f>
        <v>139</v>
      </c>
      <c r="F7" s="34">
        <f t="shared" si="2"/>
        <v>139</v>
      </c>
      <c r="G7" s="34">
        <f t="shared" si="2"/>
        <v>139</v>
      </c>
      <c r="H7" s="34">
        <f t="shared" si="2"/>
        <v>139</v>
      </c>
      <c r="I7" s="34">
        <f t="shared" si="2"/>
        <v>139</v>
      </c>
      <c r="J7" s="34">
        <f t="shared" si="2"/>
        <v>139</v>
      </c>
      <c r="K7" s="34">
        <f t="shared" si="2"/>
        <v>139</v>
      </c>
      <c r="L7" s="34">
        <f t="shared" si="2"/>
        <v>139</v>
      </c>
      <c r="M7" s="34">
        <f t="shared" si="2"/>
        <v>139</v>
      </c>
      <c r="N7" s="34">
        <f t="shared" si="2"/>
        <v>139</v>
      </c>
      <c r="O7" s="34">
        <f t="shared" si="2"/>
        <v>139</v>
      </c>
      <c r="P7" s="34">
        <f t="shared" si="2"/>
        <v>139</v>
      </c>
      <c r="Q7" s="34">
        <f t="shared" si="2"/>
        <v>139</v>
      </c>
    </row>
    <row r="8" spans="1:17" s="62" customFormat="1" ht="40.799999999999997" hidden="1" x14ac:dyDescent="0.2">
      <c r="A8" s="85" t="s">
        <v>872</v>
      </c>
      <c r="B8" s="99" t="s">
        <v>628</v>
      </c>
      <c r="C8" s="99" t="s">
        <v>629</v>
      </c>
      <c r="D8" s="99" t="s">
        <v>630</v>
      </c>
      <c r="E8" s="99" t="s">
        <v>631</v>
      </c>
      <c r="F8" s="99" t="s">
        <v>632</v>
      </c>
      <c r="G8" s="99" t="s">
        <v>633</v>
      </c>
      <c r="H8" s="99" t="s">
        <v>634</v>
      </c>
      <c r="I8" s="99" t="s">
        <v>635</v>
      </c>
      <c r="J8" s="99" t="s">
        <v>636</v>
      </c>
      <c r="K8" s="99" t="s">
        <v>637</v>
      </c>
      <c r="L8" s="99" t="s">
        <v>638</v>
      </c>
      <c r="M8" s="99" t="s">
        <v>639</v>
      </c>
      <c r="N8" s="99" t="s">
        <v>640</v>
      </c>
      <c r="O8" s="99" t="s">
        <v>641</v>
      </c>
      <c r="P8" s="99" t="s">
        <v>642</v>
      </c>
      <c r="Q8" s="99" t="s">
        <v>643</v>
      </c>
    </row>
    <row r="9" spans="1:17" s="142" customFormat="1" ht="20.100000000000001" customHeight="1" x14ac:dyDescent="0.25">
      <c r="A9" s="245" t="s">
        <v>227</v>
      </c>
      <c r="B9" s="253" t="s">
        <v>627</v>
      </c>
      <c r="C9" s="253"/>
      <c r="D9" s="253"/>
      <c r="E9" s="253"/>
      <c r="F9" s="253"/>
      <c r="G9" s="253"/>
      <c r="H9" s="253"/>
      <c r="I9" s="253"/>
      <c r="J9" s="253"/>
      <c r="K9" s="253"/>
      <c r="L9" s="253"/>
      <c r="M9" s="253"/>
      <c r="N9" s="253"/>
      <c r="O9" s="253"/>
      <c r="P9" s="253"/>
      <c r="Q9" s="253"/>
    </row>
    <row r="10" spans="1:17" s="134" customFormat="1" ht="34.5" customHeight="1" x14ac:dyDescent="0.3">
      <c r="A10" s="247"/>
      <c r="B10" s="185" t="s">
        <v>288</v>
      </c>
      <c r="C10" s="185" t="s">
        <v>289</v>
      </c>
      <c r="D10" s="185" t="s">
        <v>290</v>
      </c>
      <c r="E10" s="185" t="s">
        <v>291</v>
      </c>
      <c r="F10" s="185" t="s">
        <v>292</v>
      </c>
      <c r="G10" s="185" t="s">
        <v>293</v>
      </c>
      <c r="H10" s="185" t="s">
        <v>294</v>
      </c>
      <c r="I10" s="185" t="s">
        <v>295</v>
      </c>
      <c r="J10" s="185" t="s">
        <v>296</v>
      </c>
      <c r="K10" s="185" t="s">
        <v>297</v>
      </c>
      <c r="L10" s="185" t="s">
        <v>298</v>
      </c>
      <c r="M10" s="185" t="s">
        <v>299</v>
      </c>
      <c r="N10" s="185" t="s">
        <v>300</v>
      </c>
      <c r="O10" s="185" t="s">
        <v>301</v>
      </c>
      <c r="P10" s="185" t="s">
        <v>302</v>
      </c>
      <c r="Q10" s="185" t="s">
        <v>303</v>
      </c>
    </row>
    <row r="11" spans="1:17" s="62" customFormat="1" ht="14.1" customHeight="1" x14ac:dyDescent="0.2">
      <c r="A11" s="226">
        <v>41882</v>
      </c>
      <c r="B11" s="227">
        <v>0.1</v>
      </c>
      <c r="C11" s="227">
        <v>0.25</v>
      </c>
      <c r="D11" s="227">
        <v>0.42</v>
      </c>
      <c r="E11" s="227">
        <v>0.76</v>
      </c>
      <c r="F11" s="227">
        <v>1.1000000000000001</v>
      </c>
      <c r="G11" s="227">
        <v>1.38</v>
      </c>
      <c r="H11" s="227">
        <v>1.66</v>
      </c>
      <c r="I11" s="227">
        <v>1.83</v>
      </c>
      <c r="J11" s="227">
        <v>2</v>
      </c>
      <c r="K11" s="227">
        <v>2.2000000000000002</v>
      </c>
      <c r="L11" s="227">
        <v>2.41</v>
      </c>
      <c r="M11" s="227">
        <v>2.61</v>
      </c>
      <c r="N11" s="227">
        <v>3.52</v>
      </c>
      <c r="O11" s="227">
        <v>4.2300000000000004</v>
      </c>
      <c r="P11" s="227">
        <v>4.54</v>
      </c>
      <c r="Q11" s="227">
        <v>4.8499999999999996</v>
      </c>
    </row>
    <row r="12" spans="1:17" x14ac:dyDescent="0.2">
      <c r="A12" s="5">
        <v>41912</v>
      </c>
      <c r="B12" s="18">
        <v>0.11</v>
      </c>
      <c r="C12" s="18">
        <v>0.25</v>
      </c>
      <c r="D12" s="18">
        <v>0.45</v>
      </c>
      <c r="E12" s="18">
        <v>0.7</v>
      </c>
      <c r="F12" s="18">
        <v>1.1100000000000001</v>
      </c>
      <c r="G12" s="18">
        <v>1.32</v>
      </c>
      <c r="H12" s="18">
        <v>1.52</v>
      </c>
      <c r="I12" s="18">
        <v>1.78</v>
      </c>
      <c r="J12" s="18">
        <v>2.0299999999999998</v>
      </c>
      <c r="K12" s="18">
        <v>2.2599999999999998</v>
      </c>
      <c r="L12" s="18">
        <v>2.48</v>
      </c>
      <c r="M12" s="18">
        <v>2.71</v>
      </c>
      <c r="N12" s="18">
        <v>3.57</v>
      </c>
      <c r="O12" s="18">
        <v>4.2699999999999996</v>
      </c>
      <c r="P12" s="18">
        <v>4.71</v>
      </c>
      <c r="Q12" s="18">
        <v>5.15</v>
      </c>
    </row>
    <row r="13" spans="1:17" x14ac:dyDescent="0.2">
      <c r="A13" s="5">
        <v>41943</v>
      </c>
      <c r="B13" s="18">
        <v>0.24</v>
      </c>
      <c r="C13" s="18">
        <v>0.35</v>
      </c>
      <c r="D13" s="18">
        <v>0.6</v>
      </c>
      <c r="E13" s="18">
        <v>0.89</v>
      </c>
      <c r="F13" s="18">
        <v>1.19</v>
      </c>
      <c r="G13" s="18">
        <v>1.39</v>
      </c>
      <c r="H13" s="18">
        <v>1.6</v>
      </c>
      <c r="I13" s="18">
        <v>1.84</v>
      </c>
      <c r="J13" s="18">
        <v>2.09</v>
      </c>
      <c r="K13" s="18">
        <v>2.2999999999999998</v>
      </c>
      <c r="L13" s="18">
        <v>2.5099999999999998</v>
      </c>
      <c r="M13" s="18">
        <v>2.73</v>
      </c>
      <c r="N13" s="18">
        <v>3.59</v>
      </c>
      <c r="O13" s="18">
        <v>4.26</v>
      </c>
      <c r="P13" s="18">
        <v>4.75</v>
      </c>
      <c r="Q13" s="18">
        <v>5.25</v>
      </c>
    </row>
    <row r="14" spans="1:17" x14ac:dyDescent="0.2">
      <c r="A14" s="5">
        <v>41973</v>
      </c>
      <c r="B14" s="18">
        <v>0.24</v>
      </c>
      <c r="C14" s="18">
        <v>0.35</v>
      </c>
      <c r="D14" s="18">
        <v>0.66</v>
      </c>
      <c r="E14" s="18">
        <v>0.94</v>
      </c>
      <c r="F14" s="18">
        <v>1.22</v>
      </c>
      <c r="G14" s="18">
        <v>1.42</v>
      </c>
      <c r="H14" s="18">
        <v>1.62</v>
      </c>
      <c r="I14" s="18">
        <v>1.84</v>
      </c>
      <c r="J14" s="18">
        <v>2.0699999999999998</v>
      </c>
      <c r="K14" s="18">
        <v>2.29</v>
      </c>
      <c r="L14" s="18">
        <v>2.5</v>
      </c>
      <c r="M14" s="18">
        <v>2.72</v>
      </c>
      <c r="N14" s="18">
        <v>3.56</v>
      </c>
      <c r="O14" s="18">
        <v>4.2300000000000004</v>
      </c>
      <c r="P14" s="18">
        <v>4.7</v>
      </c>
      <c r="Q14" s="18">
        <v>5.17</v>
      </c>
    </row>
    <row r="15" spans="1:17" x14ac:dyDescent="0.2">
      <c r="A15" s="5">
        <v>42004</v>
      </c>
      <c r="B15" s="18">
        <v>0.23</v>
      </c>
      <c r="C15" s="18">
        <v>0.45</v>
      </c>
      <c r="D15" s="18">
        <v>0.71</v>
      </c>
      <c r="E15" s="18">
        <v>1.01</v>
      </c>
      <c r="F15" s="18">
        <v>1.3</v>
      </c>
      <c r="G15" s="18">
        <v>1.47</v>
      </c>
      <c r="H15" s="18">
        <v>1.65</v>
      </c>
      <c r="I15" s="18">
        <v>1.86</v>
      </c>
      <c r="J15" s="18">
        <v>2.0699999999999998</v>
      </c>
      <c r="K15" s="18">
        <v>2.2799999999999998</v>
      </c>
      <c r="L15" s="18">
        <v>2.4900000000000002</v>
      </c>
      <c r="M15" s="18">
        <v>2.7</v>
      </c>
      <c r="N15" s="18">
        <v>3.64</v>
      </c>
      <c r="O15" s="18">
        <v>4.2300000000000004</v>
      </c>
      <c r="P15" s="18">
        <v>4.6399999999999997</v>
      </c>
      <c r="Q15" s="18">
        <v>5.04</v>
      </c>
    </row>
    <row r="16" spans="1:17" x14ac:dyDescent="0.2">
      <c r="A16" s="5">
        <v>42035</v>
      </c>
      <c r="B16" s="18">
        <v>0.25</v>
      </c>
      <c r="C16" s="18">
        <v>0.51</v>
      </c>
      <c r="D16" s="18">
        <v>0.76</v>
      </c>
      <c r="E16" s="18">
        <v>1.04</v>
      </c>
      <c r="F16" s="18">
        <v>1.32</v>
      </c>
      <c r="G16" s="18">
        <v>1.48</v>
      </c>
      <c r="H16" s="18">
        <v>1.65</v>
      </c>
      <c r="I16" s="18">
        <v>1.88</v>
      </c>
      <c r="J16" s="18">
        <v>2.12</v>
      </c>
      <c r="K16" s="18">
        <v>2.33</v>
      </c>
      <c r="L16" s="18">
        <v>2.54</v>
      </c>
      <c r="M16" s="18">
        <v>2.75</v>
      </c>
      <c r="N16" s="18">
        <v>3.65</v>
      </c>
      <c r="O16" s="18">
        <v>4.1900000000000004</v>
      </c>
      <c r="P16" s="18">
        <v>4.51</v>
      </c>
      <c r="Q16" s="18">
        <v>4.84</v>
      </c>
    </row>
    <row r="17" spans="1:17" x14ac:dyDescent="0.2">
      <c r="A17" s="5">
        <v>42063</v>
      </c>
      <c r="B17" s="18">
        <v>0.3</v>
      </c>
      <c r="C17" s="18">
        <v>0.69</v>
      </c>
      <c r="D17" s="18">
        <v>1.07</v>
      </c>
      <c r="E17" s="18">
        <v>1.21</v>
      </c>
      <c r="F17" s="18">
        <v>1.34</v>
      </c>
      <c r="G17" s="18">
        <v>1.54</v>
      </c>
      <c r="H17" s="18">
        <v>1.73</v>
      </c>
      <c r="I17" s="18">
        <v>1.93</v>
      </c>
      <c r="J17" s="18">
        <v>2.12</v>
      </c>
      <c r="K17" s="18">
        <v>2.33</v>
      </c>
      <c r="L17" s="18">
        <v>2.54</v>
      </c>
      <c r="M17" s="18">
        <v>2.74</v>
      </c>
      <c r="N17" s="18">
        <v>3.68</v>
      </c>
      <c r="O17" s="18">
        <v>4.13</v>
      </c>
      <c r="P17" s="18">
        <v>4.45</v>
      </c>
      <c r="Q17" s="18">
        <v>4.78</v>
      </c>
    </row>
    <row r="18" spans="1:17" x14ac:dyDescent="0.2">
      <c r="A18" s="5">
        <v>42094</v>
      </c>
      <c r="B18" s="18">
        <v>0.39</v>
      </c>
      <c r="C18" s="18">
        <v>0.88</v>
      </c>
      <c r="D18" s="18">
        <v>1.37</v>
      </c>
      <c r="E18" s="18">
        <v>1.65</v>
      </c>
      <c r="F18" s="18">
        <v>1.74</v>
      </c>
      <c r="G18" s="18">
        <v>1.82</v>
      </c>
      <c r="H18" s="18">
        <v>1.91</v>
      </c>
      <c r="I18" s="18">
        <v>2.0699999999999998</v>
      </c>
      <c r="J18" s="18">
        <v>2.23</v>
      </c>
      <c r="K18" s="18">
        <v>2.41</v>
      </c>
      <c r="L18" s="18">
        <v>2.59</v>
      </c>
      <c r="M18" s="18">
        <v>2.77</v>
      </c>
      <c r="N18" s="18">
        <v>3.68</v>
      </c>
      <c r="O18" s="18">
        <v>4.2</v>
      </c>
      <c r="P18" s="18">
        <v>4.53</v>
      </c>
      <c r="Q18" s="18">
        <v>4.8499999999999996</v>
      </c>
    </row>
    <row r="19" spans="1:17" x14ac:dyDescent="0.2">
      <c r="A19" s="5">
        <v>42124</v>
      </c>
      <c r="B19" s="18">
        <v>0.54</v>
      </c>
      <c r="C19" s="18">
        <v>1.03</v>
      </c>
      <c r="D19" s="18">
        <v>1.51</v>
      </c>
      <c r="E19" s="18">
        <v>1.73</v>
      </c>
      <c r="F19" s="18">
        <v>1.79</v>
      </c>
      <c r="G19" s="18">
        <v>1.85</v>
      </c>
      <c r="H19" s="18">
        <v>1.91</v>
      </c>
      <c r="I19" s="18">
        <v>2.09</v>
      </c>
      <c r="J19" s="18">
        <v>2.27</v>
      </c>
      <c r="K19" s="18">
        <v>2.44</v>
      </c>
      <c r="L19" s="18">
        <v>2.61</v>
      </c>
      <c r="M19" s="18">
        <v>2.78</v>
      </c>
      <c r="N19" s="18">
        <v>3.67</v>
      </c>
      <c r="O19" s="18">
        <v>4.2300000000000004</v>
      </c>
      <c r="P19" s="18">
        <v>4.58</v>
      </c>
      <c r="Q19" s="18">
        <v>4.9400000000000004</v>
      </c>
    </row>
    <row r="20" spans="1:17" x14ac:dyDescent="0.2">
      <c r="A20" s="5">
        <v>42155</v>
      </c>
      <c r="B20" s="18">
        <v>0.55000000000000004</v>
      </c>
      <c r="C20" s="18">
        <v>0.75</v>
      </c>
      <c r="D20" s="18">
        <v>1.7</v>
      </c>
      <c r="E20" s="18">
        <v>1.75</v>
      </c>
      <c r="F20" s="18">
        <v>1.8</v>
      </c>
      <c r="G20" s="18">
        <v>1.91</v>
      </c>
      <c r="H20" s="18">
        <v>2.0099999999999998</v>
      </c>
      <c r="I20" s="18">
        <v>2.19</v>
      </c>
      <c r="J20" s="18">
        <v>2.38</v>
      </c>
      <c r="K20" s="18">
        <v>2.56</v>
      </c>
      <c r="L20" s="18">
        <v>2.75</v>
      </c>
      <c r="M20" s="18">
        <v>2.94</v>
      </c>
      <c r="N20" s="18">
        <v>3.73</v>
      </c>
      <c r="O20" s="18">
        <v>4.33</v>
      </c>
      <c r="P20" s="18">
        <v>4.72</v>
      </c>
      <c r="Q20" s="18">
        <v>5.1100000000000003</v>
      </c>
    </row>
    <row r="21" spans="1:17" x14ac:dyDescent="0.2">
      <c r="A21" s="5">
        <v>42185</v>
      </c>
      <c r="B21" s="18">
        <v>0.7</v>
      </c>
      <c r="C21" s="18">
        <v>0.85</v>
      </c>
      <c r="D21" s="18">
        <v>1.71</v>
      </c>
      <c r="E21" s="18">
        <v>1.78</v>
      </c>
      <c r="F21" s="18">
        <v>1.86</v>
      </c>
      <c r="G21" s="18">
        <v>1.95</v>
      </c>
      <c r="H21" s="18">
        <v>2.0499999999999998</v>
      </c>
      <c r="I21" s="18">
        <v>2.23</v>
      </c>
      <c r="J21" s="18">
        <v>2.41</v>
      </c>
      <c r="K21" s="18">
        <v>2.58</v>
      </c>
      <c r="L21" s="18">
        <v>2.75</v>
      </c>
      <c r="M21" s="18">
        <v>2.92</v>
      </c>
      <c r="N21" s="18">
        <v>3.81</v>
      </c>
      <c r="O21" s="18">
        <v>4.41</v>
      </c>
      <c r="P21" s="18">
        <v>4.84</v>
      </c>
      <c r="Q21" s="18">
        <v>5.28</v>
      </c>
    </row>
    <row r="22" spans="1:17" x14ac:dyDescent="0.2">
      <c r="A22" s="5">
        <v>42216</v>
      </c>
      <c r="B22" s="18">
        <v>0.7</v>
      </c>
      <c r="C22" s="18">
        <v>1.05</v>
      </c>
      <c r="D22" s="18">
        <v>1.8</v>
      </c>
      <c r="E22" s="18">
        <v>1.85</v>
      </c>
      <c r="F22" s="18">
        <v>1.89</v>
      </c>
      <c r="G22" s="18">
        <v>2</v>
      </c>
      <c r="H22" s="18">
        <v>2.1</v>
      </c>
      <c r="I22" s="18">
        <v>2.2799999999999998</v>
      </c>
      <c r="J22" s="18">
        <v>2.46</v>
      </c>
      <c r="K22" s="18">
        <v>2.63</v>
      </c>
      <c r="L22" s="18">
        <v>2.8</v>
      </c>
      <c r="M22" s="18">
        <v>2.97</v>
      </c>
      <c r="N22" s="18">
        <v>3.86</v>
      </c>
      <c r="O22" s="18">
        <v>4.46</v>
      </c>
      <c r="P22" s="18">
        <v>4.88</v>
      </c>
      <c r="Q22" s="18">
        <v>5.31</v>
      </c>
    </row>
    <row r="23" spans="1:17" x14ac:dyDescent="0.2">
      <c r="A23" s="5">
        <v>42247</v>
      </c>
      <c r="B23" s="18">
        <v>0.79</v>
      </c>
      <c r="C23" s="18">
        <v>1.1100000000000001</v>
      </c>
      <c r="D23" s="18">
        <v>2.2200000000000002</v>
      </c>
      <c r="E23" s="18">
        <v>2.35</v>
      </c>
      <c r="F23" s="18">
        <v>2.69</v>
      </c>
      <c r="G23" s="18">
        <v>2.5299999999999998</v>
      </c>
      <c r="H23" s="18">
        <v>2.38</v>
      </c>
      <c r="I23" s="18">
        <v>2.5499999999999998</v>
      </c>
      <c r="J23" s="18">
        <v>2.72</v>
      </c>
      <c r="K23" s="18">
        <v>2.85</v>
      </c>
      <c r="L23" s="18">
        <v>2.99</v>
      </c>
      <c r="M23" s="18">
        <v>3.13</v>
      </c>
      <c r="N23" s="18">
        <v>3.95</v>
      </c>
      <c r="O23" s="18">
        <v>4.5599999999999996</v>
      </c>
      <c r="P23" s="18">
        <v>5.12</v>
      </c>
      <c r="Q23" s="18">
        <v>5.68</v>
      </c>
    </row>
    <row r="24" spans="1:17" x14ac:dyDescent="0.2">
      <c r="A24" s="5">
        <v>42277</v>
      </c>
      <c r="B24" s="18">
        <v>0.84</v>
      </c>
      <c r="C24" s="18">
        <v>1.25</v>
      </c>
      <c r="D24" s="18">
        <v>2.35</v>
      </c>
      <c r="E24" s="18">
        <v>2.52</v>
      </c>
      <c r="F24" s="18">
        <v>2.44</v>
      </c>
      <c r="G24" s="18">
        <v>2.54</v>
      </c>
      <c r="H24" s="18">
        <v>2.63</v>
      </c>
      <c r="I24" s="18">
        <v>2.76</v>
      </c>
      <c r="J24" s="18">
        <v>2.89</v>
      </c>
      <c r="K24" s="18">
        <v>3.05</v>
      </c>
      <c r="L24" s="18">
        <v>3.2</v>
      </c>
      <c r="M24" s="18">
        <v>3.35</v>
      </c>
      <c r="N24" s="18">
        <v>4.03</v>
      </c>
      <c r="O24" s="18">
        <v>4.6100000000000003</v>
      </c>
      <c r="P24" s="18">
        <v>5.0999999999999996</v>
      </c>
      <c r="Q24" s="18">
        <v>5.6</v>
      </c>
    </row>
    <row r="25" spans="1:17" x14ac:dyDescent="0.2">
      <c r="A25" s="5">
        <v>42308</v>
      </c>
      <c r="B25" s="18">
        <v>0.9</v>
      </c>
      <c r="C25" s="18">
        <v>1.35</v>
      </c>
      <c r="D25" s="18">
        <v>2.4300000000000002</v>
      </c>
      <c r="E25" s="18">
        <v>2.69</v>
      </c>
      <c r="F25" s="18">
        <v>2.94</v>
      </c>
      <c r="G25" s="18">
        <v>3.2</v>
      </c>
      <c r="H25" s="18">
        <v>3.45</v>
      </c>
      <c r="I25" s="18">
        <v>3.47</v>
      </c>
      <c r="J25" s="18">
        <v>3.48</v>
      </c>
      <c r="K25" s="18">
        <v>3.5</v>
      </c>
      <c r="L25" s="18">
        <v>3.52</v>
      </c>
      <c r="M25" s="18">
        <v>3.53</v>
      </c>
      <c r="N25" s="18">
        <v>4.2699999999999996</v>
      </c>
      <c r="O25" s="18">
        <v>4.8899999999999997</v>
      </c>
      <c r="P25" s="18">
        <v>5.41</v>
      </c>
      <c r="Q25" s="18">
        <v>5.92</v>
      </c>
    </row>
    <row r="26" spans="1:17" x14ac:dyDescent="0.2">
      <c r="A26" s="5">
        <v>42338</v>
      </c>
      <c r="B26" s="18">
        <v>0.9</v>
      </c>
      <c r="C26" s="18">
        <v>1.4</v>
      </c>
      <c r="D26" s="18">
        <v>2.4300000000000002</v>
      </c>
      <c r="E26" s="18">
        <v>2.65</v>
      </c>
      <c r="F26" s="18">
        <v>2.88</v>
      </c>
      <c r="G26" s="18">
        <v>3.1</v>
      </c>
      <c r="H26" s="18">
        <v>3.33</v>
      </c>
      <c r="I26" s="18">
        <v>3.44</v>
      </c>
      <c r="J26" s="18">
        <v>3.56</v>
      </c>
      <c r="K26" s="18">
        <v>3.67</v>
      </c>
      <c r="L26" s="18">
        <v>3.78</v>
      </c>
      <c r="M26" s="18">
        <v>3.9</v>
      </c>
      <c r="N26" s="18">
        <v>4.58</v>
      </c>
      <c r="O26" s="18">
        <v>4.92</v>
      </c>
      <c r="P26" s="18">
        <v>5.44</v>
      </c>
      <c r="Q26" s="18">
        <v>5.96</v>
      </c>
    </row>
    <row r="27" spans="1:17" x14ac:dyDescent="0.2">
      <c r="A27" s="5">
        <v>42369</v>
      </c>
      <c r="B27" s="18">
        <v>1</v>
      </c>
      <c r="C27" s="18">
        <v>1.5</v>
      </c>
      <c r="D27" s="18">
        <v>2.5499999999999998</v>
      </c>
      <c r="E27" s="18">
        <v>2.66</v>
      </c>
      <c r="F27" s="18">
        <v>2.77</v>
      </c>
      <c r="G27" s="18">
        <v>3.02</v>
      </c>
      <c r="H27" s="18">
        <v>3.26</v>
      </c>
      <c r="I27" s="18">
        <v>3.4</v>
      </c>
      <c r="J27" s="18">
        <v>3.53</v>
      </c>
      <c r="K27" s="18">
        <v>3.64</v>
      </c>
      <c r="L27" s="18">
        <v>3.76</v>
      </c>
      <c r="M27" s="18">
        <v>3.88</v>
      </c>
      <c r="N27" s="18">
        <v>4.43</v>
      </c>
      <c r="O27" s="18">
        <v>4.99</v>
      </c>
      <c r="P27" s="18">
        <v>5.55</v>
      </c>
      <c r="Q27" s="18">
        <v>6.11</v>
      </c>
    </row>
    <row r="28" spans="1:17" x14ac:dyDescent="0.2">
      <c r="A28" s="5">
        <v>42400</v>
      </c>
      <c r="B28" s="18">
        <v>1</v>
      </c>
      <c r="C28" s="18">
        <v>1.5</v>
      </c>
      <c r="D28" s="18">
        <v>2.62</v>
      </c>
      <c r="E28" s="18">
        <v>2.73</v>
      </c>
      <c r="F28" s="18">
        <v>2.84</v>
      </c>
      <c r="G28" s="18">
        <v>3.1</v>
      </c>
      <c r="H28" s="18">
        <v>3.36</v>
      </c>
      <c r="I28" s="18">
        <v>3.49</v>
      </c>
      <c r="J28" s="18">
        <v>3.62</v>
      </c>
      <c r="K28" s="18">
        <v>3.73</v>
      </c>
      <c r="L28" s="18">
        <v>3.84</v>
      </c>
      <c r="M28" s="18">
        <v>3.96</v>
      </c>
      <c r="N28" s="18">
        <v>4.58</v>
      </c>
      <c r="O28" s="18">
        <v>5.09</v>
      </c>
      <c r="P28" s="18">
        <v>5.55</v>
      </c>
      <c r="Q28" s="18">
        <v>6</v>
      </c>
    </row>
    <row r="29" spans="1:17" x14ac:dyDescent="0.2">
      <c r="A29" s="5">
        <v>42429</v>
      </c>
      <c r="B29" s="18">
        <v>1.2</v>
      </c>
      <c r="C29" s="18">
        <v>1.72</v>
      </c>
      <c r="D29" s="18">
        <v>2.74</v>
      </c>
      <c r="E29" s="18">
        <v>2.8</v>
      </c>
      <c r="F29" s="18">
        <v>2.93</v>
      </c>
      <c r="G29" s="18">
        <v>3.16</v>
      </c>
      <c r="H29" s="18">
        <v>3.39</v>
      </c>
      <c r="I29" s="18">
        <v>3.49</v>
      </c>
      <c r="J29" s="18">
        <v>3.6</v>
      </c>
      <c r="K29" s="18">
        <v>3.71</v>
      </c>
      <c r="L29" s="18">
        <v>3.82</v>
      </c>
      <c r="M29" s="18">
        <v>3.94</v>
      </c>
      <c r="N29" s="18">
        <v>4.58</v>
      </c>
      <c r="O29" s="18">
        <v>5.13</v>
      </c>
      <c r="P29" s="18">
        <v>5.59</v>
      </c>
      <c r="Q29" s="18">
        <v>6.05</v>
      </c>
    </row>
    <row r="30" spans="1:17" x14ac:dyDescent="0.2">
      <c r="A30" s="5">
        <v>42460</v>
      </c>
      <c r="B30" s="18">
        <v>1.2</v>
      </c>
      <c r="C30" s="18">
        <v>1.75</v>
      </c>
      <c r="D30" s="18">
        <v>2.8</v>
      </c>
      <c r="E30" s="18">
        <v>3.05</v>
      </c>
      <c r="F30" s="18">
        <v>3.11</v>
      </c>
      <c r="G30" s="18">
        <v>3.25</v>
      </c>
      <c r="H30" s="18">
        <v>3.39</v>
      </c>
      <c r="I30" s="18">
        <v>3.64</v>
      </c>
      <c r="J30" s="18">
        <v>3.89</v>
      </c>
      <c r="K30" s="18">
        <v>3.97</v>
      </c>
      <c r="L30" s="18">
        <v>4.05</v>
      </c>
      <c r="M30" s="18">
        <v>4.21</v>
      </c>
      <c r="N30" s="18">
        <v>4.84</v>
      </c>
      <c r="O30" s="18">
        <v>5.41</v>
      </c>
      <c r="P30" s="18">
        <v>5.79</v>
      </c>
      <c r="Q30" s="18">
        <v>6.17</v>
      </c>
    </row>
    <row r="31" spans="1:17" x14ac:dyDescent="0.2">
      <c r="A31" s="5">
        <v>42490</v>
      </c>
      <c r="B31" s="18">
        <v>1.2</v>
      </c>
      <c r="C31" s="18">
        <v>1.96</v>
      </c>
      <c r="D31" s="18">
        <v>2.72</v>
      </c>
      <c r="E31" s="18">
        <v>2.92</v>
      </c>
      <c r="F31" s="18">
        <v>3.12</v>
      </c>
      <c r="G31" s="18">
        <v>3.27</v>
      </c>
      <c r="H31" s="18">
        <v>3.41</v>
      </c>
      <c r="I31" s="18">
        <v>3.58</v>
      </c>
      <c r="J31" s="18">
        <v>3.76</v>
      </c>
      <c r="K31" s="18">
        <v>3.92</v>
      </c>
      <c r="L31" s="18">
        <v>4.08</v>
      </c>
      <c r="M31" s="18">
        <v>4.2300000000000004</v>
      </c>
      <c r="N31" s="18">
        <v>4.99</v>
      </c>
      <c r="O31" s="18">
        <v>5.4</v>
      </c>
      <c r="P31" s="18">
        <v>5.8</v>
      </c>
      <c r="Q31" s="18">
        <v>6.2</v>
      </c>
    </row>
    <row r="32" spans="1:17" x14ac:dyDescent="0.2">
      <c r="A32" s="5">
        <v>42521</v>
      </c>
      <c r="B32" s="18">
        <v>1.2</v>
      </c>
      <c r="C32" s="18">
        <v>1.75</v>
      </c>
      <c r="D32" s="18">
        <v>2.8</v>
      </c>
      <c r="E32" s="18">
        <v>2.9</v>
      </c>
      <c r="F32" s="18">
        <v>3.1</v>
      </c>
      <c r="G32" s="18">
        <v>3.3</v>
      </c>
      <c r="H32" s="18">
        <v>3.53</v>
      </c>
      <c r="I32" s="18">
        <v>3.64</v>
      </c>
      <c r="J32" s="18">
        <v>3.79</v>
      </c>
      <c r="K32" s="18">
        <v>3.96</v>
      </c>
      <c r="L32" s="18">
        <v>4.08</v>
      </c>
      <c r="M32" s="18">
        <v>4.26</v>
      </c>
      <c r="N32" s="18">
        <v>5.01</v>
      </c>
      <c r="O32" s="18">
        <v>5.44</v>
      </c>
      <c r="P32" s="18">
        <v>5.8</v>
      </c>
      <c r="Q32" s="18">
        <v>6.16</v>
      </c>
    </row>
    <row r="33" spans="1:17" x14ac:dyDescent="0.2">
      <c r="A33" s="5">
        <v>42551</v>
      </c>
      <c r="B33" s="18">
        <v>1.2</v>
      </c>
      <c r="C33" s="18">
        <v>1.75</v>
      </c>
      <c r="D33" s="18">
        <v>2.79</v>
      </c>
      <c r="E33" s="18">
        <v>2.95</v>
      </c>
      <c r="F33" s="18">
        <v>3.12</v>
      </c>
      <c r="G33" s="18">
        <v>3.34</v>
      </c>
      <c r="H33" s="18">
        <v>3.56</v>
      </c>
      <c r="I33" s="18">
        <v>3.76</v>
      </c>
      <c r="J33" s="18">
        <v>3.95</v>
      </c>
      <c r="K33" s="18">
        <v>4.1100000000000003</v>
      </c>
      <c r="L33" s="18">
        <v>4.26</v>
      </c>
      <c r="M33" s="18">
        <v>4.43</v>
      </c>
      <c r="N33" s="18">
        <v>5.08</v>
      </c>
      <c r="O33" s="18">
        <v>5.5</v>
      </c>
      <c r="P33" s="18">
        <v>5.84</v>
      </c>
      <c r="Q33" s="18">
        <v>6.19</v>
      </c>
    </row>
    <row r="34" spans="1:17" x14ac:dyDescent="0.2">
      <c r="A34" s="5">
        <v>42582</v>
      </c>
      <c r="B34" s="18">
        <v>1.2</v>
      </c>
      <c r="C34" s="18">
        <v>1.75</v>
      </c>
      <c r="D34" s="18">
        <v>2.8</v>
      </c>
      <c r="E34" s="18">
        <v>3.03</v>
      </c>
      <c r="F34" s="18">
        <v>3.25</v>
      </c>
      <c r="G34" s="18">
        <v>3.4</v>
      </c>
      <c r="H34" s="18">
        <v>3.54</v>
      </c>
      <c r="I34" s="18">
        <v>3.73</v>
      </c>
      <c r="J34" s="18">
        <v>3.92</v>
      </c>
      <c r="K34" s="18">
        <v>4.0599999999999996</v>
      </c>
      <c r="L34" s="18">
        <v>4.26</v>
      </c>
      <c r="M34" s="18">
        <v>4.45</v>
      </c>
      <c r="N34" s="18">
        <v>5.04</v>
      </c>
      <c r="O34" s="18">
        <v>5.51</v>
      </c>
      <c r="P34" s="18">
        <v>5.83</v>
      </c>
      <c r="Q34" s="18">
        <v>6.15</v>
      </c>
    </row>
    <row r="35" spans="1:17" x14ac:dyDescent="0.2">
      <c r="A35" s="5">
        <v>42613</v>
      </c>
      <c r="B35" s="18">
        <v>1.2</v>
      </c>
      <c r="C35" s="18">
        <v>1.75</v>
      </c>
      <c r="D35" s="18">
        <v>2.8</v>
      </c>
      <c r="E35" s="18">
        <v>2.98</v>
      </c>
      <c r="F35" s="18">
        <v>3.16</v>
      </c>
      <c r="G35" s="18">
        <v>3.39</v>
      </c>
      <c r="H35" s="18">
        <v>3.62</v>
      </c>
      <c r="I35" s="18">
        <v>3.77</v>
      </c>
      <c r="J35" s="18">
        <v>3.92</v>
      </c>
      <c r="K35" s="18">
        <v>4.0999999999999996</v>
      </c>
      <c r="L35" s="18">
        <v>4.26</v>
      </c>
      <c r="M35" s="18">
        <v>4.42</v>
      </c>
      <c r="N35" s="18">
        <v>5.04</v>
      </c>
      <c r="O35" s="18">
        <v>5.56</v>
      </c>
      <c r="P35" s="18">
        <v>5.86</v>
      </c>
      <c r="Q35" s="18">
        <v>6.16</v>
      </c>
    </row>
    <row r="36" spans="1:17" x14ac:dyDescent="0.2">
      <c r="A36" s="5">
        <v>42643</v>
      </c>
      <c r="B36" s="18">
        <v>1.2</v>
      </c>
      <c r="C36" s="18">
        <v>1.75</v>
      </c>
      <c r="D36" s="18">
        <v>2.8</v>
      </c>
      <c r="E36" s="18">
        <v>3.05</v>
      </c>
      <c r="F36" s="18">
        <v>3.12</v>
      </c>
      <c r="G36" s="18">
        <v>3.35</v>
      </c>
      <c r="H36" s="18">
        <v>3.59</v>
      </c>
      <c r="I36" s="18">
        <v>3.74</v>
      </c>
      <c r="J36" s="18">
        <v>3.9</v>
      </c>
      <c r="K36" s="18">
        <v>4.0599999999999996</v>
      </c>
      <c r="L36" s="18">
        <v>4.21</v>
      </c>
      <c r="M36" s="18">
        <v>4.4000000000000004</v>
      </c>
      <c r="N36" s="18">
        <v>5.12</v>
      </c>
      <c r="O36" s="18">
        <v>5.64</v>
      </c>
      <c r="P36" s="18">
        <v>5.97</v>
      </c>
      <c r="Q36" s="18">
        <v>6.29</v>
      </c>
    </row>
    <row r="37" spans="1:17" x14ac:dyDescent="0.2">
      <c r="A37" s="5">
        <v>42674</v>
      </c>
      <c r="B37" s="18">
        <v>1.2</v>
      </c>
      <c r="C37" s="18">
        <v>1.75</v>
      </c>
      <c r="D37" s="18">
        <v>2.8</v>
      </c>
      <c r="E37" s="18">
        <v>2.97</v>
      </c>
      <c r="F37" s="18">
        <v>3.14</v>
      </c>
      <c r="G37" s="18">
        <v>3.36</v>
      </c>
      <c r="H37" s="18">
        <v>3.58</v>
      </c>
      <c r="I37" s="18">
        <v>3.76</v>
      </c>
      <c r="J37" s="18">
        <v>3.93</v>
      </c>
      <c r="K37" s="18">
        <v>4.09</v>
      </c>
      <c r="L37" s="18">
        <v>4.24</v>
      </c>
      <c r="M37" s="18">
        <v>4.3899999999999997</v>
      </c>
      <c r="N37" s="18">
        <v>5.1100000000000003</v>
      </c>
      <c r="O37" s="18">
        <v>5.63</v>
      </c>
      <c r="P37" s="18">
        <v>5.83</v>
      </c>
      <c r="Q37" s="18">
        <v>6.04</v>
      </c>
    </row>
    <row r="38" spans="1:17" x14ac:dyDescent="0.2">
      <c r="A38" s="5">
        <v>42704</v>
      </c>
      <c r="B38" s="18">
        <v>1.2</v>
      </c>
      <c r="C38" s="18">
        <v>1.75</v>
      </c>
      <c r="D38" s="18">
        <v>2.81</v>
      </c>
      <c r="E38" s="18">
        <v>2.97</v>
      </c>
      <c r="F38" s="18">
        <v>3.13</v>
      </c>
      <c r="G38" s="18">
        <v>3.34</v>
      </c>
      <c r="H38" s="18">
        <v>3.55</v>
      </c>
      <c r="I38" s="18">
        <v>3.7</v>
      </c>
      <c r="J38" s="18">
        <v>3.86</v>
      </c>
      <c r="K38" s="18">
        <v>4.0199999999999996</v>
      </c>
      <c r="L38" s="18">
        <v>4.18</v>
      </c>
      <c r="M38" s="18">
        <v>4.34</v>
      </c>
      <c r="N38" s="18">
        <v>5.13</v>
      </c>
      <c r="O38" s="18">
        <v>5.63</v>
      </c>
      <c r="P38" s="18">
        <v>5.81</v>
      </c>
      <c r="Q38" s="18">
        <v>6</v>
      </c>
    </row>
    <row r="39" spans="1:17" x14ac:dyDescent="0.2">
      <c r="A39" s="5">
        <v>42735</v>
      </c>
      <c r="B39" s="18">
        <v>1.2</v>
      </c>
      <c r="C39" s="18">
        <v>1.75</v>
      </c>
      <c r="D39" s="18">
        <v>2.81</v>
      </c>
      <c r="E39" s="18">
        <v>2.98</v>
      </c>
      <c r="F39" s="18">
        <v>3.15</v>
      </c>
      <c r="G39" s="18">
        <v>3.4</v>
      </c>
      <c r="H39" s="18">
        <v>3.65</v>
      </c>
      <c r="I39" s="18">
        <v>3.8</v>
      </c>
      <c r="J39" s="18">
        <v>3.91</v>
      </c>
      <c r="K39" s="18">
        <v>4.0599999999999996</v>
      </c>
      <c r="L39" s="18">
        <v>4.21</v>
      </c>
      <c r="M39" s="18">
        <v>4.3600000000000003</v>
      </c>
      <c r="N39" s="18">
        <v>5.1100000000000003</v>
      </c>
      <c r="O39" s="18">
        <v>5.6</v>
      </c>
      <c r="P39" s="18">
        <v>5.87</v>
      </c>
      <c r="Q39" s="18">
        <v>6.14</v>
      </c>
    </row>
    <row r="40" spans="1:17" x14ac:dyDescent="0.2">
      <c r="A40" s="5">
        <v>42766</v>
      </c>
      <c r="B40" s="18">
        <v>1.2</v>
      </c>
      <c r="C40" s="18">
        <v>1.75</v>
      </c>
      <c r="D40" s="18">
        <v>2.81</v>
      </c>
      <c r="E40" s="18">
        <v>2.96</v>
      </c>
      <c r="F40" s="18">
        <v>3.11</v>
      </c>
      <c r="G40" s="18">
        <v>3.34</v>
      </c>
      <c r="H40" s="18">
        <v>3.57</v>
      </c>
      <c r="I40" s="18">
        <v>3.7</v>
      </c>
      <c r="J40" s="18">
        <v>3.86</v>
      </c>
      <c r="K40" s="18">
        <v>4.03</v>
      </c>
      <c r="L40" s="18">
        <v>4.2</v>
      </c>
      <c r="M40" s="18">
        <v>4.38</v>
      </c>
      <c r="N40" s="18">
        <v>5.0999999999999996</v>
      </c>
      <c r="O40" s="18">
        <v>5.56</v>
      </c>
      <c r="P40" s="18">
        <v>5.8</v>
      </c>
      <c r="Q40" s="18">
        <v>6.05</v>
      </c>
    </row>
    <row r="41" spans="1:17" x14ac:dyDescent="0.2">
      <c r="A41" s="5">
        <v>42794</v>
      </c>
      <c r="B41" s="18">
        <v>1.19</v>
      </c>
      <c r="C41" s="18">
        <v>1.76</v>
      </c>
      <c r="D41" s="18">
        <v>2.81</v>
      </c>
      <c r="E41" s="18">
        <v>2.96</v>
      </c>
      <c r="F41" s="18">
        <v>3.11</v>
      </c>
      <c r="G41" s="18">
        <v>3.36</v>
      </c>
      <c r="H41" s="18">
        <v>3.61</v>
      </c>
      <c r="I41" s="18">
        <v>3.78</v>
      </c>
      <c r="J41" s="18">
        <v>3.9</v>
      </c>
      <c r="K41" s="18">
        <v>4.0999999999999996</v>
      </c>
      <c r="L41" s="18">
        <v>4.2300000000000004</v>
      </c>
      <c r="M41" s="18">
        <v>4.3600000000000003</v>
      </c>
      <c r="N41" s="18">
        <v>5.08</v>
      </c>
      <c r="O41" s="18">
        <v>5.53</v>
      </c>
      <c r="P41" s="18">
        <v>5.75</v>
      </c>
      <c r="Q41" s="18">
        <v>5.97</v>
      </c>
    </row>
    <row r="42" spans="1:17" x14ac:dyDescent="0.2">
      <c r="A42" s="5">
        <v>42825</v>
      </c>
      <c r="B42" s="18">
        <v>1.19</v>
      </c>
      <c r="C42" s="18">
        <v>1.76</v>
      </c>
      <c r="D42" s="18">
        <v>2.7</v>
      </c>
      <c r="E42" s="18">
        <v>2.9</v>
      </c>
      <c r="F42" s="18">
        <v>3.1</v>
      </c>
      <c r="G42" s="18">
        <v>3.35</v>
      </c>
      <c r="H42" s="18">
        <v>3.6</v>
      </c>
      <c r="I42" s="18">
        <v>3.75</v>
      </c>
      <c r="J42" s="18">
        <v>3.92</v>
      </c>
      <c r="K42" s="18">
        <v>4.05</v>
      </c>
      <c r="L42" s="18">
        <v>4.18</v>
      </c>
      <c r="M42" s="18">
        <v>4.3099999999999996</v>
      </c>
      <c r="N42" s="18">
        <v>5.0999999999999996</v>
      </c>
      <c r="O42" s="18">
        <v>5.54</v>
      </c>
      <c r="P42" s="18">
        <v>5.77</v>
      </c>
      <c r="Q42" s="18">
        <v>6.01</v>
      </c>
    </row>
    <row r="43" spans="1:17" x14ac:dyDescent="0.2">
      <c r="A43" s="5">
        <v>42855</v>
      </c>
      <c r="B43" s="18">
        <v>1.19</v>
      </c>
      <c r="C43" s="18">
        <v>1.76</v>
      </c>
      <c r="D43" s="18">
        <v>2.73</v>
      </c>
      <c r="E43" s="18">
        <v>2.9</v>
      </c>
      <c r="F43" s="18">
        <v>3.07</v>
      </c>
      <c r="G43" s="18">
        <v>3.32</v>
      </c>
      <c r="H43" s="18">
        <v>3.57</v>
      </c>
      <c r="I43" s="18">
        <v>3.75</v>
      </c>
      <c r="J43" s="18">
        <v>3.92</v>
      </c>
      <c r="K43" s="18">
        <v>4.07</v>
      </c>
      <c r="L43" s="18">
        <v>4.21</v>
      </c>
      <c r="M43" s="18">
        <v>4.3600000000000003</v>
      </c>
      <c r="N43" s="18">
        <v>5.05</v>
      </c>
      <c r="O43" s="18">
        <v>5.48</v>
      </c>
      <c r="P43" s="18">
        <v>5.72</v>
      </c>
      <c r="Q43" s="18">
        <v>5.97</v>
      </c>
    </row>
    <row r="44" spans="1:17" x14ac:dyDescent="0.2">
      <c r="A44" s="5">
        <v>42886</v>
      </c>
      <c r="B44" s="18">
        <v>1.2</v>
      </c>
      <c r="C44" s="18">
        <v>1.76</v>
      </c>
      <c r="D44" s="18">
        <v>2.82</v>
      </c>
      <c r="E44" s="18">
        <v>2.93</v>
      </c>
      <c r="F44" s="18">
        <v>3.1</v>
      </c>
      <c r="G44" s="18">
        <v>3.33</v>
      </c>
      <c r="H44" s="18">
        <v>3.56</v>
      </c>
      <c r="I44" s="18">
        <v>3.73</v>
      </c>
      <c r="J44" s="18">
        <v>3.91</v>
      </c>
      <c r="K44" s="18">
        <v>4.0599999999999996</v>
      </c>
      <c r="L44" s="18">
        <v>4.24</v>
      </c>
      <c r="M44" s="18">
        <v>4.38</v>
      </c>
      <c r="N44" s="18">
        <v>5.03</v>
      </c>
      <c r="O44" s="18">
        <v>5.43</v>
      </c>
      <c r="P44" s="18">
        <v>5.75</v>
      </c>
      <c r="Q44" s="18">
        <v>6.08</v>
      </c>
    </row>
    <row r="45" spans="1:17" x14ac:dyDescent="0.2">
      <c r="A45" s="5">
        <v>42916</v>
      </c>
      <c r="B45" s="18">
        <v>1.2</v>
      </c>
      <c r="C45" s="18">
        <v>1.75</v>
      </c>
      <c r="D45" s="18">
        <v>2.72</v>
      </c>
      <c r="E45" s="18">
        <v>2.97</v>
      </c>
      <c r="F45" s="18">
        <v>3.13</v>
      </c>
      <c r="G45" s="18">
        <v>3.35</v>
      </c>
      <c r="H45" s="18">
        <v>3.58</v>
      </c>
      <c r="I45" s="18">
        <v>3.74</v>
      </c>
      <c r="J45" s="18">
        <v>3.91</v>
      </c>
      <c r="K45" s="18">
        <v>4.07</v>
      </c>
      <c r="L45" s="18">
        <v>4.22</v>
      </c>
      <c r="M45" s="18">
        <v>4.38</v>
      </c>
      <c r="N45" s="18">
        <v>5.0599999999999996</v>
      </c>
      <c r="O45" s="18">
        <v>5.45</v>
      </c>
      <c r="P45" s="18">
        <v>5.76</v>
      </c>
      <c r="Q45" s="18">
        <v>6.08</v>
      </c>
    </row>
    <row r="46" spans="1:17" x14ac:dyDescent="0.2">
      <c r="A46" s="5">
        <v>42947</v>
      </c>
      <c r="B46" s="18">
        <v>1.21</v>
      </c>
      <c r="C46" s="18">
        <v>1.75</v>
      </c>
      <c r="D46" s="18">
        <v>2.72</v>
      </c>
      <c r="E46" s="18">
        <v>2.93</v>
      </c>
      <c r="F46" s="18">
        <v>3.14</v>
      </c>
      <c r="G46" s="18">
        <v>3.36</v>
      </c>
      <c r="H46" s="18">
        <v>3.58</v>
      </c>
      <c r="I46" s="18">
        <v>3.75</v>
      </c>
      <c r="J46" s="18">
        <v>3.92</v>
      </c>
      <c r="K46" s="18">
        <v>4.08</v>
      </c>
      <c r="L46" s="18">
        <v>4.2300000000000004</v>
      </c>
      <c r="M46" s="18">
        <v>4.3899999999999997</v>
      </c>
      <c r="N46" s="18">
        <v>5.05</v>
      </c>
      <c r="O46" s="18">
        <v>5.43</v>
      </c>
      <c r="P46" s="18">
        <v>5.74</v>
      </c>
      <c r="Q46" s="18">
        <v>6.06</v>
      </c>
    </row>
    <row r="47" spans="1:17" x14ac:dyDescent="0.2">
      <c r="A47" s="5">
        <v>42978</v>
      </c>
      <c r="B47" s="18">
        <v>1.28</v>
      </c>
      <c r="C47" s="18">
        <v>1.76</v>
      </c>
      <c r="D47" s="18">
        <v>2.72</v>
      </c>
      <c r="E47" s="18">
        <v>2.93</v>
      </c>
      <c r="F47" s="18">
        <v>3.14</v>
      </c>
      <c r="G47" s="18">
        <v>3.38</v>
      </c>
      <c r="H47" s="18">
        <v>3.61</v>
      </c>
      <c r="I47" s="18">
        <v>3.76</v>
      </c>
      <c r="J47" s="18">
        <v>3.92</v>
      </c>
      <c r="K47" s="18">
        <v>4.07</v>
      </c>
      <c r="L47" s="18">
        <v>4.22</v>
      </c>
      <c r="M47" s="18">
        <v>4.37</v>
      </c>
      <c r="N47" s="18">
        <v>5.05</v>
      </c>
      <c r="O47" s="18">
        <v>5.44</v>
      </c>
      <c r="P47" s="18">
        <v>5.78</v>
      </c>
      <c r="Q47" s="18">
        <v>6.11</v>
      </c>
    </row>
    <row r="48" spans="1:17" x14ac:dyDescent="0.2">
      <c r="A48" s="5">
        <v>43008</v>
      </c>
      <c r="B48" s="18">
        <v>1.28</v>
      </c>
      <c r="C48" s="18">
        <v>1.76</v>
      </c>
      <c r="D48" s="18">
        <v>2.72</v>
      </c>
      <c r="E48" s="18">
        <v>2.92</v>
      </c>
      <c r="F48" s="18">
        <v>3.12</v>
      </c>
      <c r="G48" s="18">
        <v>3.36</v>
      </c>
      <c r="H48" s="18">
        <v>3.59</v>
      </c>
      <c r="I48" s="18">
        <v>3.77</v>
      </c>
      <c r="J48" s="18">
        <v>3.95</v>
      </c>
      <c r="K48" s="18">
        <v>4.09</v>
      </c>
      <c r="L48" s="18">
        <v>4.2300000000000004</v>
      </c>
      <c r="M48" s="18">
        <v>4.38</v>
      </c>
      <c r="N48" s="18">
        <v>5.05</v>
      </c>
      <c r="O48" s="18">
        <v>5.44</v>
      </c>
      <c r="P48" s="18">
        <v>5.78</v>
      </c>
      <c r="Q48" s="18">
        <v>6.11</v>
      </c>
    </row>
    <row r="49" spans="1:17" x14ac:dyDescent="0.2">
      <c r="A49" s="5">
        <v>43039</v>
      </c>
      <c r="B49" s="18">
        <v>1.27</v>
      </c>
      <c r="C49" s="18">
        <v>1.76</v>
      </c>
      <c r="D49" s="18">
        <v>2.72</v>
      </c>
      <c r="E49" s="18">
        <v>2.93</v>
      </c>
      <c r="F49" s="18">
        <v>3.14</v>
      </c>
      <c r="G49" s="18">
        <v>3.35</v>
      </c>
      <c r="H49" s="18">
        <v>3.57</v>
      </c>
      <c r="I49" s="18">
        <v>3.74</v>
      </c>
      <c r="J49" s="18">
        <v>3.92</v>
      </c>
      <c r="K49" s="18">
        <v>4.07</v>
      </c>
      <c r="L49" s="18">
        <v>4.21</v>
      </c>
      <c r="M49" s="18">
        <v>4.3600000000000003</v>
      </c>
      <c r="N49" s="18">
        <v>5.04</v>
      </c>
      <c r="O49" s="18">
        <v>5.45</v>
      </c>
      <c r="P49" s="18">
        <v>5.78</v>
      </c>
      <c r="Q49" s="18">
        <v>6.11</v>
      </c>
    </row>
    <row r="50" spans="1:17" x14ac:dyDescent="0.2">
      <c r="A50" s="5">
        <v>43069</v>
      </c>
      <c r="B50" s="18">
        <v>1.21</v>
      </c>
      <c r="C50" s="18">
        <v>1.76</v>
      </c>
      <c r="D50" s="18">
        <v>2.72</v>
      </c>
      <c r="E50" s="18">
        <v>2.94</v>
      </c>
      <c r="F50" s="18">
        <v>3.16</v>
      </c>
      <c r="G50" s="18">
        <v>3.36</v>
      </c>
      <c r="H50" s="18">
        <v>3.57</v>
      </c>
      <c r="I50" s="18">
        <v>3.75</v>
      </c>
      <c r="J50" s="18">
        <v>3.93</v>
      </c>
      <c r="K50" s="18">
        <v>4.07</v>
      </c>
      <c r="L50" s="18">
        <v>4.21</v>
      </c>
      <c r="M50" s="18">
        <v>4.3499999999999996</v>
      </c>
      <c r="N50" s="18">
        <v>5.05</v>
      </c>
      <c r="O50" s="18">
        <v>5.46</v>
      </c>
      <c r="P50" s="18">
        <v>5.79</v>
      </c>
      <c r="Q50" s="18">
        <v>6.12</v>
      </c>
    </row>
    <row r="51" spans="1:17" x14ac:dyDescent="0.2">
      <c r="A51" s="5">
        <v>43100</v>
      </c>
      <c r="B51" s="18">
        <v>1.21</v>
      </c>
      <c r="C51" s="18">
        <v>1.76</v>
      </c>
      <c r="D51" s="18">
        <v>2.72</v>
      </c>
      <c r="E51" s="18">
        <v>2.93</v>
      </c>
      <c r="F51" s="18">
        <v>3.14</v>
      </c>
      <c r="G51" s="18">
        <v>3.35</v>
      </c>
      <c r="H51" s="18">
        <v>3.55</v>
      </c>
      <c r="I51" s="18">
        <v>3.75</v>
      </c>
      <c r="J51" s="18">
        <v>3.95</v>
      </c>
      <c r="K51" s="18">
        <v>4.08</v>
      </c>
      <c r="L51" s="18">
        <v>4.21</v>
      </c>
      <c r="M51" s="18">
        <v>4.34</v>
      </c>
      <c r="N51" s="18">
        <v>5.0599999999999996</v>
      </c>
      <c r="O51" s="18">
        <v>5.48</v>
      </c>
      <c r="P51" s="18">
        <v>5.86</v>
      </c>
      <c r="Q51" s="18">
        <v>6.23</v>
      </c>
    </row>
    <row r="52" spans="1:17" x14ac:dyDescent="0.2">
      <c r="A52" s="5">
        <v>43131</v>
      </c>
      <c r="B52" s="18">
        <v>1.21</v>
      </c>
      <c r="C52" s="18">
        <v>1.76</v>
      </c>
      <c r="D52" s="18">
        <v>2.72</v>
      </c>
      <c r="E52" s="18">
        <v>2.92</v>
      </c>
      <c r="F52" s="18">
        <v>3.12</v>
      </c>
      <c r="G52" s="18">
        <v>3.33</v>
      </c>
      <c r="H52" s="18">
        <v>3.54</v>
      </c>
      <c r="I52" s="18">
        <v>3.73</v>
      </c>
      <c r="J52" s="18">
        <v>3.92</v>
      </c>
      <c r="K52" s="18">
        <v>4.0599999999999996</v>
      </c>
      <c r="L52" s="18">
        <v>4.21</v>
      </c>
      <c r="M52" s="18">
        <v>4.3499999999999996</v>
      </c>
      <c r="N52" s="18">
        <v>5.07</v>
      </c>
      <c r="O52" s="18">
        <v>5.44</v>
      </c>
      <c r="P52" s="18">
        <v>5.7</v>
      </c>
      <c r="Q52" s="18">
        <v>5.96</v>
      </c>
    </row>
    <row r="53" spans="1:17" x14ac:dyDescent="0.2">
      <c r="A53" s="5">
        <v>43159</v>
      </c>
      <c r="B53" s="18">
        <v>1.21</v>
      </c>
      <c r="C53" s="18">
        <v>1.76</v>
      </c>
      <c r="D53" s="18">
        <v>2.72</v>
      </c>
      <c r="E53" s="18">
        <v>2.94</v>
      </c>
      <c r="F53" s="18">
        <v>3.16</v>
      </c>
      <c r="G53" s="18">
        <v>3.35</v>
      </c>
      <c r="H53" s="18">
        <v>3.54</v>
      </c>
      <c r="I53" s="18">
        <v>3.73</v>
      </c>
      <c r="J53" s="18">
        <v>3.92</v>
      </c>
      <c r="K53" s="18">
        <v>4.07</v>
      </c>
      <c r="L53" s="18">
        <v>4.22</v>
      </c>
      <c r="M53" s="18">
        <v>4.3600000000000003</v>
      </c>
      <c r="N53" s="18">
        <v>5.08</v>
      </c>
      <c r="O53" s="18">
        <v>5.47</v>
      </c>
      <c r="P53" s="18">
        <v>5.86</v>
      </c>
      <c r="Q53" s="18">
        <v>6.24</v>
      </c>
    </row>
    <row r="54" spans="1:17" x14ac:dyDescent="0.2">
      <c r="A54" s="5">
        <v>43190</v>
      </c>
      <c r="B54" s="18">
        <v>1.2</v>
      </c>
      <c r="C54" s="18">
        <v>1.76</v>
      </c>
      <c r="D54" s="18">
        <v>2.71</v>
      </c>
      <c r="E54" s="18">
        <v>2.94</v>
      </c>
      <c r="F54" s="18">
        <v>3.18</v>
      </c>
      <c r="G54" s="18">
        <v>3.35</v>
      </c>
      <c r="H54" s="18">
        <v>3.53</v>
      </c>
      <c r="I54" s="18">
        <v>3.75</v>
      </c>
      <c r="J54" s="18">
        <v>3.97</v>
      </c>
      <c r="K54" s="18">
        <v>4.0999999999999996</v>
      </c>
      <c r="L54" s="18">
        <v>4.2300000000000004</v>
      </c>
      <c r="M54" s="18">
        <v>4.3600000000000003</v>
      </c>
      <c r="N54" s="18">
        <v>5.0999999999999996</v>
      </c>
      <c r="O54" s="18">
        <v>5.5</v>
      </c>
      <c r="P54" s="18">
        <v>5.89</v>
      </c>
      <c r="Q54" s="18">
        <v>6.28</v>
      </c>
    </row>
    <row r="55" spans="1:17" x14ac:dyDescent="0.2">
      <c r="A55" s="5">
        <v>43220</v>
      </c>
      <c r="B55" s="18">
        <v>1.2</v>
      </c>
      <c r="C55" s="18">
        <v>1.76</v>
      </c>
      <c r="D55" s="18">
        <v>2.71</v>
      </c>
      <c r="E55" s="18">
        <v>2.94</v>
      </c>
      <c r="F55" s="18">
        <v>3.17</v>
      </c>
      <c r="G55" s="18">
        <v>3.35</v>
      </c>
      <c r="H55" s="18">
        <v>3.53</v>
      </c>
      <c r="I55" s="18">
        <v>3.72</v>
      </c>
      <c r="J55" s="18">
        <v>3.91</v>
      </c>
      <c r="K55" s="18">
        <v>4.0599999999999996</v>
      </c>
      <c r="L55" s="18">
        <v>4.21</v>
      </c>
      <c r="M55" s="18">
        <v>4.37</v>
      </c>
      <c r="N55" s="18">
        <v>5.0999999999999996</v>
      </c>
      <c r="O55" s="18">
        <v>5.54</v>
      </c>
      <c r="P55" s="18">
        <v>5.92</v>
      </c>
      <c r="Q55" s="18">
        <v>6.3</v>
      </c>
    </row>
    <row r="56" spans="1:17" x14ac:dyDescent="0.2">
      <c r="A56" s="5">
        <v>43251</v>
      </c>
      <c r="B56" s="18">
        <v>1.2</v>
      </c>
      <c r="C56" s="18">
        <v>1.76</v>
      </c>
      <c r="D56" s="18">
        <v>2.65</v>
      </c>
      <c r="E56" s="18">
        <v>2.9</v>
      </c>
      <c r="F56" s="18">
        <v>3.15</v>
      </c>
      <c r="G56" s="18">
        <v>3.34</v>
      </c>
      <c r="H56" s="18">
        <v>3.53</v>
      </c>
      <c r="I56" s="18">
        <v>3.71</v>
      </c>
      <c r="J56" s="18">
        <v>3.88</v>
      </c>
      <c r="K56" s="18">
        <v>4.04</v>
      </c>
      <c r="L56" s="18">
        <v>4.2</v>
      </c>
      <c r="M56" s="18">
        <v>4.3600000000000003</v>
      </c>
      <c r="N56" s="18">
        <v>5.0999999999999996</v>
      </c>
      <c r="O56" s="18">
        <v>5.55</v>
      </c>
      <c r="P56" s="18">
        <v>5.94</v>
      </c>
      <c r="Q56" s="18">
        <v>6.34</v>
      </c>
    </row>
    <row r="57" spans="1:17" x14ac:dyDescent="0.2">
      <c r="A57" s="5">
        <v>43281</v>
      </c>
      <c r="B57" s="18">
        <v>1.2</v>
      </c>
      <c r="C57" s="18">
        <v>1.76</v>
      </c>
      <c r="D57" s="18">
        <v>2.65</v>
      </c>
      <c r="E57" s="18">
        <v>2.9</v>
      </c>
      <c r="F57" s="18">
        <v>3.15</v>
      </c>
      <c r="G57" s="18">
        <v>3.34</v>
      </c>
      <c r="H57" s="18">
        <v>3.53</v>
      </c>
      <c r="I57" s="18">
        <v>3.7</v>
      </c>
      <c r="J57" s="18">
        <v>3.87</v>
      </c>
      <c r="K57" s="18">
        <v>4.04</v>
      </c>
      <c r="L57" s="18">
        <v>4.2</v>
      </c>
      <c r="M57" s="18">
        <v>4.37</v>
      </c>
      <c r="N57" s="18">
        <v>5.0999999999999996</v>
      </c>
      <c r="O57" s="18">
        <v>5.58</v>
      </c>
      <c r="P57" s="18">
        <v>5.95</v>
      </c>
      <c r="Q57" s="18">
        <v>6.33</v>
      </c>
    </row>
    <row r="58" spans="1:17" x14ac:dyDescent="0.2">
      <c r="A58" s="5">
        <v>43312</v>
      </c>
      <c r="B58" s="18">
        <v>1.2</v>
      </c>
      <c r="C58" s="18">
        <v>1.76</v>
      </c>
      <c r="D58" s="18">
        <v>2.65</v>
      </c>
      <c r="E58" s="18">
        <v>2.89</v>
      </c>
      <c r="F58" s="18">
        <v>3.13</v>
      </c>
      <c r="G58" s="18">
        <v>3.33</v>
      </c>
      <c r="H58" s="18">
        <v>3.54</v>
      </c>
      <c r="I58" s="18">
        <v>3.71</v>
      </c>
      <c r="J58" s="18">
        <v>3.89</v>
      </c>
      <c r="K58" s="18">
        <v>4.05</v>
      </c>
      <c r="L58" s="18">
        <v>4.21</v>
      </c>
      <c r="M58" s="18">
        <v>4.3600000000000003</v>
      </c>
      <c r="N58" s="18">
        <v>5.0999999999999996</v>
      </c>
      <c r="O58" s="18">
        <v>5.56</v>
      </c>
      <c r="P58" s="18">
        <v>5.9</v>
      </c>
      <c r="Q58" s="18">
        <v>6.24</v>
      </c>
    </row>
    <row r="59" spans="1:17" x14ac:dyDescent="0.2">
      <c r="A59" s="5">
        <v>43343</v>
      </c>
      <c r="B59" s="18">
        <v>1.2</v>
      </c>
      <c r="C59" s="18">
        <v>1.76</v>
      </c>
      <c r="D59" s="18">
        <v>2.65</v>
      </c>
      <c r="E59" s="18">
        <v>2.9</v>
      </c>
      <c r="F59" s="18">
        <v>3.16</v>
      </c>
      <c r="G59" s="18">
        <v>3.38</v>
      </c>
      <c r="H59" s="18">
        <v>3.58</v>
      </c>
      <c r="I59" s="18">
        <v>3.76</v>
      </c>
      <c r="J59" s="18">
        <v>3.93</v>
      </c>
      <c r="K59" s="18">
        <v>4.07</v>
      </c>
      <c r="L59" s="18">
        <v>4.22</v>
      </c>
      <c r="M59" s="18">
        <v>4.37</v>
      </c>
      <c r="N59" s="18">
        <v>5.1100000000000003</v>
      </c>
      <c r="O59" s="18">
        <v>5.56</v>
      </c>
      <c r="P59" s="18">
        <v>5.87</v>
      </c>
      <c r="Q59" s="18">
        <v>6.17</v>
      </c>
    </row>
    <row r="60" spans="1:17" x14ac:dyDescent="0.2">
      <c r="A60" s="5">
        <v>43373</v>
      </c>
      <c r="B60" s="18">
        <v>1.3</v>
      </c>
      <c r="C60" s="18">
        <v>1.84</v>
      </c>
      <c r="D60" s="18">
        <v>2.75</v>
      </c>
      <c r="E60" s="18">
        <v>2.96</v>
      </c>
      <c r="F60" s="18">
        <v>3.18</v>
      </c>
      <c r="G60" s="18">
        <v>3.39</v>
      </c>
      <c r="H60" s="18">
        <v>3.64</v>
      </c>
      <c r="I60" s="18">
        <v>3.79</v>
      </c>
      <c r="J60" s="18">
        <v>3.95</v>
      </c>
      <c r="K60" s="18">
        <v>4.0999999999999996</v>
      </c>
      <c r="L60" s="18">
        <v>4.24</v>
      </c>
      <c r="M60" s="18">
        <v>4.3899999999999997</v>
      </c>
      <c r="N60" s="18">
        <v>5.1100000000000003</v>
      </c>
      <c r="O60" s="18">
        <v>5.58</v>
      </c>
      <c r="P60" s="18">
        <v>5.92</v>
      </c>
      <c r="Q60" s="18">
        <v>6.26</v>
      </c>
    </row>
    <row r="61" spans="1:17" x14ac:dyDescent="0.2">
      <c r="A61" s="5">
        <v>43404</v>
      </c>
      <c r="B61" s="18">
        <v>1.3</v>
      </c>
      <c r="C61" s="18">
        <v>1.84</v>
      </c>
      <c r="D61" s="18">
        <v>2.75</v>
      </c>
      <c r="E61" s="18">
        <v>2.97</v>
      </c>
      <c r="F61" s="18">
        <v>3.19</v>
      </c>
      <c r="G61" s="18">
        <v>3.42</v>
      </c>
      <c r="H61" s="18">
        <v>3.65</v>
      </c>
      <c r="I61" s="18">
        <v>3.79</v>
      </c>
      <c r="J61" s="18">
        <v>3.94</v>
      </c>
      <c r="K61" s="18">
        <v>4.09</v>
      </c>
      <c r="L61" s="18">
        <v>4.25</v>
      </c>
      <c r="M61" s="18">
        <v>4.41</v>
      </c>
      <c r="N61" s="18">
        <v>5.1100000000000003</v>
      </c>
      <c r="O61" s="18">
        <v>5.59</v>
      </c>
      <c r="P61" s="18">
        <v>5.94</v>
      </c>
      <c r="Q61" s="18">
        <v>6.28</v>
      </c>
    </row>
    <row r="62" spans="1:17" x14ac:dyDescent="0.2">
      <c r="A62" s="5">
        <v>43434</v>
      </c>
      <c r="B62" s="18">
        <v>1.3</v>
      </c>
      <c r="C62" s="18">
        <v>1.84</v>
      </c>
      <c r="D62" s="18">
        <v>2.75</v>
      </c>
      <c r="E62" s="18">
        <v>2.97</v>
      </c>
      <c r="F62" s="18">
        <v>3.18</v>
      </c>
      <c r="G62" s="18">
        <v>3.43</v>
      </c>
      <c r="H62" s="18">
        <v>3.65</v>
      </c>
      <c r="I62" s="18">
        <v>3.79</v>
      </c>
      <c r="J62" s="18">
        <v>3.92</v>
      </c>
      <c r="K62" s="18">
        <v>4.09</v>
      </c>
      <c r="L62" s="18">
        <v>4.26</v>
      </c>
      <c r="M62" s="18">
        <v>4.43</v>
      </c>
      <c r="N62" s="18">
        <v>5.1100000000000003</v>
      </c>
      <c r="O62" s="18">
        <v>5.58</v>
      </c>
      <c r="P62" s="18">
        <v>5.95</v>
      </c>
      <c r="Q62" s="18">
        <v>6.31</v>
      </c>
    </row>
    <row r="63" spans="1:17" x14ac:dyDescent="0.2">
      <c r="A63" s="5">
        <v>43465</v>
      </c>
      <c r="B63" s="18">
        <v>1.3</v>
      </c>
      <c r="C63" s="18">
        <v>1.85</v>
      </c>
      <c r="D63" s="18">
        <v>2.75</v>
      </c>
      <c r="E63" s="18">
        <v>3.1</v>
      </c>
      <c r="F63" s="18">
        <v>3.2</v>
      </c>
      <c r="G63" s="18">
        <v>3.41</v>
      </c>
      <c r="H63" s="18">
        <v>3.62</v>
      </c>
      <c r="I63" s="18">
        <v>3.79</v>
      </c>
      <c r="J63" s="18">
        <v>3.95</v>
      </c>
      <c r="K63" s="18">
        <v>4.1100000000000003</v>
      </c>
      <c r="L63" s="18">
        <v>4.26</v>
      </c>
      <c r="M63" s="18">
        <v>4.42</v>
      </c>
      <c r="N63" s="18">
        <v>5.0999999999999996</v>
      </c>
      <c r="O63" s="18">
        <v>5.59</v>
      </c>
      <c r="P63" s="18">
        <v>5.95</v>
      </c>
      <c r="Q63" s="18">
        <v>6.31</v>
      </c>
    </row>
    <row r="64" spans="1:17" x14ac:dyDescent="0.2">
      <c r="A64" s="5">
        <v>43496</v>
      </c>
      <c r="B64" s="18">
        <v>1.3</v>
      </c>
      <c r="C64" s="18">
        <v>1.85</v>
      </c>
      <c r="D64" s="18">
        <v>2.75</v>
      </c>
      <c r="E64" s="18">
        <v>3.09</v>
      </c>
      <c r="F64" s="18">
        <v>3.21</v>
      </c>
      <c r="G64" s="18">
        <v>3.42</v>
      </c>
      <c r="H64" s="18">
        <v>3.64</v>
      </c>
      <c r="I64" s="18">
        <v>3.81</v>
      </c>
      <c r="J64" s="18">
        <v>3.99</v>
      </c>
      <c r="K64" s="18">
        <v>4.1399999999999997</v>
      </c>
      <c r="L64" s="18">
        <v>4.28</v>
      </c>
      <c r="M64" s="18">
        <v>4.42</v>
      </c>
      <c r="N64" s="18">
        <v>5.12</v>
      </c>
      <c r="O64" s="18">
        <v>5.53</v>
      </c>
      <c r="P64" s="18">
        <v>5.92</v>
      </c>
      <c r="Q64" s="18">
        <v>6.32</v>
      </c>
    </row>
    <row r="65" spans="1:17" x14ac:dyDescent="0.2">
      <c r="A65" s="5">
        <v>43524</v>
      </c>
      <c r="B65" s="18">
        <v>1.32</v>
      </c>
      <c r="C65" s="18">
        <v>1.9</v>
      </c>
      <c r="D65" s="18">
        <v>2.78</v>
      </c>
      <c r="E65" s="18">
        <v>3.09</v>
      </c>
      <c r="F65" s="18">
        <v>3.22</v>
      </c>
      <c r="G65" s="18">
        <v>3.45</v>
      </c>
      <c r="H65" s="18">
        <v>3.68</v>
      </c>
      <c r="I65" s="18">
        <v>3.85</v>
      </c>
      <c r="J65" s="18">
        <v>4.0199999999999996</v>
      </c>
      <c r="K65" s="18">
        <v>4.16</v>
      </c>
      <c r="L65" s="18">
        <v>4.3099999999999996</v>
      </c>
      <c r="M65" s="18">
        <v>4.46</v>
      </c>
      <c r="N65" s="18">
        <v>5.12</v>
      </c>
      <c r="O65" s="18">
        <v>5.51</v>
      </c>
      <c r="P65" s="18">
        <v>5.9</v>
      </c>
      <c r="Q65" s="18">
        <v>6.29</v>
      </c>
    </row>
    <row r="66" spans="1:17" x14ac:dyDescent="0.2">
      <c r="A66" s="5">
        <v>43555</v>
      </c>
      <c r="B66" s="18">
        <v>1.32</v>
      </c>
      <c r="C66" s="18">
        <v>1.9</v>
      </c>
      <c r="D66" s="18">
        <v>2.89</v>
      </c>
      <c r="E66" s="18">
        <v>3.09</v>
      </c>
      <c r="F66" s="18">
        <v>3.23</v>
      </c>
      <c r="G66" s="18">
        <v>3.41</v>
      </c>
      <c r="H66" s="18">
        <v>3.6</v>
      </c>
      <c r="I66" s="18">
        <v>3.82</v>
      </c>
      <c r="J66" s="18">
        <v>4.04</v>
      </c>
      <c r="K66" s="18">
        <v>4.1900000000000004</v>
      </c>
      <c r="L66" s="18">
        <v>4.34</v>
      </c>
      <c r="M66" s="18">
        <v>4.4800000000000004</v>
      </c>
      <c r="N66" s="18">
        <v>5.19</v>
      </c>
      <c r="O66" s="18">
        <v>5.55</v>
      </c>
      <c r="P66" s="18">
        <v>5.97</v>
      </c>
      <c r="Q66" s="18">
        <v>6.39</v>
      </c>
    </row>
    <row r="67" spans="1:17" x14ac:dyDescent="0.2">
      <c r="A67" s="5">
        <v>43585</v>
      </c>
      <c r="B67" s="18">
        <v>1.32</v>
      </c>
      <c r="C67" s="18">
        <v>1.9</v>
      </c>
      <c r="D67" s="18">
        <v>2.9</v>
      </c>
      <c r="E67" s="18">
        <v>3.13</v>
      </c>
      <c r="F67" s="18">
        <v>3.23</v>
      </c>
      <c r="G67" s="18">
        <v>3.43</v>
      </c>
      <c r="H67" s="18">
        <v>3.62</v>
      </c>
      <c r="I67" s="18">
        <v>3.82</v>
      </c>
      <c r="J67" s="18">
        <v>4.0199999999999996</v>
      </c>
      <c r="K67" s="18">
        <v>4.18</v>
      </c>
      <c r="L67" s="18">
        <v>4.34</v>
      </c>
      <c r="M67" s="18">
        <v>4.5</v>
      </c>
      <c r="N67" s="18">
        <v>5.18</v>
      </c>
      <c r="O67" s="18">
        <v>5.52</v>
      </c>
      <c r="P67" s="18">
        <v>5.92</v>
      </c>
      <c r="Q67" s="18">
        <v>6.33</v>
      </c>
    </row>
    <row r="68" spans="1:17" x14ac:dyDescent="0.2">
      <c r="A68" s="5">
        <v>43616</v>
      </c>
      <c r="B68" s="18">
        <v>1.32</v>
      </c>
      <c r="C68" s="18">
        <v>1.9</v>
      </c>
      <c r="D68" s="18">
        <v>2.9</v>
      </c>
      <c r="E68" s="18">
        <v>3.13</v>
      </c>
      <c r="F68" s="18">
        <v>3.23</v>
      </c>
      <c r="G68" s="18">
        <v>3.43</v>
      </c>
      <c r="H68" s="18">
        <v>3.63</v>
      </c>
      <c r="I68" s="18">
        <v>3.83</v>
      </c>
      <c r="J68" s="18">
        <v>4.03</v>
      </c>
      <c r="K68" s="18">
        <v>4.18</v>
      </c>
      <c r="L68" s="18">
        <v>4.34</v>
      </c>
      <c r="M68" s="18">
        <v>4.49</v>
      </c>
      <c r="N68" s="18">
        <v>5.22</v>
      </c>
      <c r="O68" s="18">
        <v>5.56</v>
      </c>
      <c r="P68" s="18">
        <v>5.98</v>
      </c>
      <c r="Q68" s="18">
        <v>6.4</v>
      </c>
    </row>
    <row r="69" spans="1:17" x14ac:dyDescent="0.2">
      <c r="A69" s="5">
        <v>43646</v>
      </c>
      <c r="B69" s="18">
        <v>1.32</v>
      </c>
      <c r="C69" s="18">
        <v>1.9</v>
      </c>
      <c r="D69" s="18">
        <v>2.9</v>
      </c>
      <c r="E69" s="18">
        <v>3.13</v>
      </c>
      <c r="F69" s="18">
        <v>3.22</v>
      </c>
      <c r="G69" s="18">
        <v>3.41</v>
      </c>
      <c r="H69" s="18">
        <v>3.6</v>
      </c>
      <c r="I69" s="18">
        <v>3.8</v>
      </c>
      <c r="J69" s="18">
        <v>4.01</v>
      </c>
      <c r="K69" s="18">
        <v>4.16</v>
      </c>
      <c r="L69" s="18">
        <v>4.3099999999999996</v>
      </c>
      <c r="M69" s="18">
        <v>4.47</v>
      </c>
      <c r="N69" s="18">
        <v>5.2</v>
      </c>
      <c r="O69" s="18">
        <v>5.51</v>
      </c>
      <c r="P69" s="18">
        <v>5.88</v>
      </c>
      <c r="Q69" s="18">
        <v>6.24</v>
      </c>
    </row>
    <row r="70" spans="1:17" x14ac:dyDescent="0.2">
      <c r="A70" s="5">
        <v>43677</v>
      </c>
      <c r="B70" s="18">
        <v>1.32</v>
      </c>
      <c r="C70" s="18">
        <v>1.9</v>
      </c>
      <c r="D70" s="18">
        <v>2.9</v>
      </c>
      <c r="E70" s="18">
        <v>3.13</v>
      </c>
      <c r="F70" s="18">
        <v>3.19</v>
      </c>
      <c r="G70" s="18">
        <v>3.4</v>
      </c>
      <c r="H70" s="18">
        <v>3.61</v>
      </c>
      <c r="I70" s="18">
        <v>3.82</v>
      </c>
      <c r="J70" s="18">
        <v>4.04</v>
      </c>
      <c r="K70" s="18">
        <v>4.22</v>
      </c>
      <c r="L70" s="18">
        <v>4.41</v>
      </c>
      <c r="M70" s="18">
        <v>4.5999999999999996</v>
      </c>
      <c r="N70" s="18">
        <v>5.26</v>
      </c>
      <c r="O70" s="18">
        <v>5.56</v>
      </c>
      <c r="P70" s="18">
        <v>5.92</v>
      </c>
      <c r="Q70" s="18">
        <v>6.29</v>
      </c>
    </row>
    <row r="71" spans="1:17" x14ac:dyDescent="0.2">
      <c r="A71" s="5">
        <v>43708</v>
      </c>
      <c r="B71" s="18">
        <v>1.32</v>
      </c>
      <c r="C71" s="18">
        <v>1.9</v>
      </c>
      <c r="D71" s="18">
        <v>2.9</v>
      </c>
      <c r="E71" s="18">
        <v>3.13</v>
      </c>
      <c r="F71" s="18">
        <v>3.17</v>
      </c>
      <c r="G71" s="18">
        <v>3.36</v>
      </c>
      <c r="H71" s="18">
        <v>3.56</v>
      </c>
      <c r="I71" s="18">
        <v>3.78</v>
      </c>
      <c r="J71" s="18">
        <v>4</v>
      </c>
      <c r="K71" s="18">
        <v>4.17</v>
      </c>
      <c r="L71" s="18">
        <v>4.37</v>
      </c>
      <c r="M71" s="18">
        <v>4.5599999999999996</v>
      </c>
      <c r="N71" s="18">
        <v>5.24</v>
      </c>
      <c r="O71" s="18">
        <v>5.5</v>
      </c>
      <c r="P71" s="18">
        <v>5.84</v>
      </c>
      <c r="Q71" s="18">
        <v>6.18</v>
      </c>
    </row>
    <row r="72" spans="1:17" x14ac:dyDescent="0.2">
      <c r="A72" s="5">
        <v>43738</v>
      </c>
      <c r="B72" s="18">
        <v>1.1100000000000001</v>
      </c>
      <c r="C72" s="18">
        <v>1.9</v>
      </c>
      <c r="D72" s="18">
        <v>2.4300000000000002</v>
      </c>
      <c r="E72" s="18">
        <v>3.13</v>
      </c>
      <c r="F72" s="18">
        <v>3.16</v>
      </c>
      <c r="G72" s="18">
        <v>3.37</v>
      </c>
      <c r="H72" s="18">
        <v>3.58</v>
      </c>
      <c r="I72" s="18">
        <v>3.8</v>
      </c>
      <c r="J72" s="18">
        <v>4.0199999999999996</v>
      </c>
      <c r="K72" s="18">
        <v>4.1900000000000004</v>
      </c>
      <c r="L72" s="18">
        <v>4.38</v>
      </c>
      <c r="M72" s="18">
        <v>4.57</v>
      </c>
      <c r="N72" s="18">
        <v>5.24</v>
      </c>
      <c r="O72" s="18">
        <v>5.53</v>
      </c>
      <c r="P72" s="18">
        <v>5.89</v>
      </c>
      <c r="Q72" s="18">
        <v>6.25</v>
      </c>
    </row>
    <row r="73" spans="1:17" x14ac:dyDescent="0.2">
      <c r="A73" s="5">
        <v>43769</v>
      </c>
      <c r="B73" s="18">
        <v>1.08</v>
      </c>
      <c r="C73" s="18">
        <v>1.47</v>
      </c>
      <c r="D73" s="18">
        <v>2.4300000000000002</v>
      </c>
      <c r="E73" s="18">
        <v>2.56</v>
      </c>
      <c r="F73" s="18">
        <v>3.08</v>
      </c>
      <c r="G73" s="18">
        <v>3.33</v>
      </c>
      <c r="H73" s="18">
        <v>3.57</v>
      </c>
      <c r="I73" s="18">
        <v>3.79</v>
      </c>
      <c r="J73" s="18">
        <v>4.01</v>
      </c>
      <c r="K73" s="18">
        <v>4.1900000000000004</v>
      </c>
      <c r="L73" s="18">
        <v>4.37</v>
      </c>
      <c r="M73" s="18">
        <v>4.55</v>
      </c>
      <c r="N73" s="18">
        <v>5.18</v>
      </c>
      <c r="O73" s="18">
        <v>5.5</v>
      </c>
      <c r="P73" s="18">
        <v>5.86</v>
      </c>
      <c r="Q73" s="18">
        <v>6.22</v>
      </c>
    </row>
    <row r="74" spans="1:17" x14ac:dyDescent="0.2">
      <c r="A74" s="5">
        <v>43799</v>
      </c>
      <c r="B74" s="18">
        <v>1.08</v>
      </c>
      <c r="C74" s="18">
        <v>1.47</v>
      </c>
      <c r="D74" s="18">
        <v>2.29</v>
      </c>
      <c r="E74" s="18">
        <v>2.56</v>
      </c>
      <c r="F74" s="18">
        <v>3.06</v>
      </c>
      <c r="G74" s="18">
        <v>3.31</v>
      </c>
      <c r="H74" s="18">
        <v>3.56</v>
      </c>
      <c r="I74" s="18">
        <v>3.78</v>
      </c>
      <c r="J74" s="18">
        <v>4</v>
      </c>
      <c r="K74" s="18">
        <v>4.18</v>
      </c>
      <c r="L74" s="18">
        <v>4.3600000000000003</v>
      </c>
      <c r="M74" s="18">
        <v>4.54</v>
      </c>
      <c r="N74" s="18">
        <v>5.29</v>
      </c>
      <c r="O74" s="18">
        <v>5.55</v>
      </c>
      <c r="P74" s="18">
        <v>5.92</v>
      </c>
      <c r="Q74" s="18">
        <v>6.29</v>
      </c>
    </row>
    <row r="75" spans="1:17" x14ac:dyDescent="0.2">
      <c r="A75" s="5">
        <v>43830</v>
      </c>
      <c r="B75" s="18">
        <v>1.08</v>
      </c>
      <c r="C75" s="18">
        <v>1.47</v>
      </c>
      <c r="D75" s="18">
        <v>2.29</v>
      </c>
      <c r="E75" s="18">
        <v>2.56</v>
      </c>
      <c r="F75" s="18">
        <v>3.05</v>
      </c>
      <c r="G75" s="18">
        <v>3.3</v>
      </c>
      <c r="H75" s="18">
        <v>3.56</v>
      </c>
      <c r="I75" s="18">
        <v>3.76</v>
      </c>
      <c r="J75" s="18">
        <v>3.96</v>
      </c>
      <c r="K75" s="18">
        <v>4.1500000000000004</v>
      </c>
      <c r="L75" s="18">
        <v>4.3499999999999996</v>
      </c>
      <c r="M75" s="18">
        <v>4.54</v>
      </c>
      <c r="N75" s="18">
        <v>5.27</v>
      </c>
      <c r="O75" s="18">
        <v>5.56</v>
      </c>
      <c r="P75" s="18">
        <v>5.93</v>
      </c>
      <c r="Q75" s="18">
        <v>6.3</v>
      </c>
    </row>
    <row r="76" spans="1:17" x14ac:dyDescent="0.2">
      <c r="A76" s="5">
        <v>43861</v>
      </c>
      <c r="B76" s="18">
        <v>0.99</v>
      </c>
      <c r="C76" s="18">
        <v>1.47</v>
      </c>
      <c r="D76" s="18">
        <v>2.09</v>
      </c>
      <c r="E76" s="18">
        <v>2.56</v>
      </c>
      <c r="F76" s="18">
        <v>3.09</v>
      </c>
      <c r="G76" s="18">
        <v>3.34</v>
      </c>
      <c r="H76" s="18">
        <v>3.6</v>
      </c>
      <c r="I76" s="18">
        <v>3.8</v>
      </c>
      <c r="J76" s="18">
        <v>4</v>
      </c>
      <c r="K76" s="18">
        <v>4.16</v>
      </c>
      <c r="L76" s="18">
        <v>4.33</v>
      </c>
      <c r="M76" s="18">
        <v>4.5</v>
      </c>
      <c r="N76" s="18">
        <v>5.26</v>
      </c>
      <c r="O76" s="18">
        <v>5.64</v>
      </c>
      <c r="P76" s="18">
        <v>5.93</v>
      </c>
      <c r="Q76" s="18">
        <v>6.22</v>
      </c>
    </row>
    <row r="77" spans="1:17" x14ac:dyDescent="0.2">
      <c r="A77" s="5">
        <v>43890</v>
      </c>
      <c r="B77" s="18">
        <v>0.96</v>
      </c>
      <c r="C77" s="18">
        <v>1.5</v>
      </c>
      <c r="D77" s="18">
        <v>2.08</v>
      </c>
      <c r="E77" s="18">
        <v>2.56</v>
      </c>
      <c r="F77" s="18">
        <v>3.06</v>
      </c>
      <c r="G77" s="18">
        <v>3.34</v>
      </c>
      <c r="H77" s="18">
        <v>3.61</v>
      </c>
      <c r="I77" s="18">
        <v>3.81</v>
      </c>
      <c r="J77" s="18">
        <v>4</v>
      </c>
      <c r="K77" s="18">
        <v>4.17</v>
      </c>
      <c r="L77" s="18">
        <v>4.33</v>
      </c>
      <c r="M77" s="18">
        <v>4.49</v>
      </c>
      <c r="N77" s="18">
        <v>5.23</v>
      </c>
      <c r="O77" s="18">
        <v>5.54</v>
      </c>
      <c r="P77" s="18">
        <v>5.88</v>
      </c>
      <c r="Q77" s="18">
        <v>6.22</v>
      </c>
    </row>
    <row r="78" spans="1:17" x14ac:dyDescent="0.2">
      <c r="A78" s="5">
        <v>43921</v>
      </c>
      <c r="B78" s="18">
        <v>0.96</v>
      </c>
      <c r="C78" s="18">
        <v>1.5</v>
      </c>
      <c r="D78" s="18">
        <v>2.08</v>
      </c>
      <c r="E78" s="18">
        <v>2.56</v>
      </c>
      <c r="F78" s="18">
        <v>3.09</v>
      </c>
      <c r="G78" s="18">
        <v>3.36</v>
      </c>
      <c r="H78" s="18">
        <v>3.63</v>
      </c>
      <c r="I78" s="18">
        <v>3.83</v>
      </c>
      <c r="J78" s="18">
        <v>4.0199999999999996</v>
      </c>
      <c r="K78" s="18">
        <v>4.1500000000000004</v>
      </c>
      <c r="L78" s="18">
        <v>4.33</v>
      </c>
      <c r="M78" s="18">
        <v>4.5199999999999996</v>
      </c>
      <c r="N78" s="18">
        <v>5.26</v>
      </c>
      <c r="O78" s="18">
        <v>5.66</v>
      </c>
      <c r="P78" s="18">
        <v>5.94</v>
      </c>
      <c r="Q78" s="18">
        <v>6.22</v>
      </c>
    </row>
    <row r="79" spans="1:17" x14ac:dyDescent="0.2">
      <c r="A79" s="5">
        <v>43951</v>
      </c>
      <c r="B79" s="18">
        <v>0.96</v>
      </c>
      <c r="C79" s="18">
        <v>1.5</v>
      </c>
      <c r="D79" s="18">
        <v>2.08</v>
      </c>
      <c r="E79" s="18">
        <v>2.56</v>
      </c>
      <c r="F79" s="18">
        <v>3.14</v>
      </c>
      <c r="G79" s="18">
        <v>3.39</v>
      </c>
      <c r="H79" s="18">
        <v>3.65</v>
      </c>
      <c r="I79" s="18">
        <v>3.86</v>
      </c>
      <c r="J79" s="18">
        <v>4.07</v>
      </c>
      <c r="K79" s="18">
        <v>4.24</v>
      </c>
      <c r="L79" s="18">
        <v>4.42</v>
      </c>
      <c r="M79" s="18">
        <v>4.59</v>
      </c>
      <c r="N79" s="18">
        <v>5.28</v>
      </c>
      <c r="O79" s="18">
        <v>5.64</v>
      </c>
      <c r="P79" s="18">
        <v>5.98</v>
      </c>
      <c r="Q79" s="18">
        <v>6.31</v>
      </c>
    </row>
    <row r="80" spans="1:17" x14ac:dyDescent="0.2">
      <c r="A80" s="5">
        <v>43982</v>
      </c>
      <c r="B80" s="18">
        <v>0.96</v>
      </c>
      <c r="C80" s="18">
        <v>1.5</v>
      </c>
      <c r="D80" s="18">
        <v>2.08</v>
      </c>
      <c r="E80" s="18">
        <v>2.56</v>
      </c>
      <c r="F80" s="18">
        <v>3.09</v>
      </c>
      <c r="G80" s="18">
        <v>3.42</v>
      </c>
      <c r="H80" s="18">
        <v>3.74</v>
      </c>
      <c r="I80" s="18">
        <v>3.92</v>
      </c>
      <c r="J80" s="18">
        <v>4.0999999999999996</v>
      </c>
      <c r="K80" s="18">
        <v>4.2699999999999996</v>
      </c>
      <c r="L80" s="18">
        <v>4.45</v>
      </c>
      <c r="M80" s="18">
        <v>4.63</v>
      </c>
      <c r="N80" s="18">
        <v>5.36</v>
      </c>
      <c r="O80" s="18">
        <v>5.72</v>
      </c>
      <c r="P80" s="18">
        <v>6.11</v>
      </c>
      <c r="Q80" s="18">
        <v>6.49</v>
      </c>
    </row>
    <row r="81" spans="1:17" x14ac:dyDescent="0.2">
      <c r="A81" s="5">
        <v>44012</v>
      </c>
      <c r="B81" s="18">
        <v>0.96</v>
      </c>
      <c r="C81" s="18">
        <v>1.5</v>
      </c>
      <c r="D81" s="18">
        <v>2.08</v>
      </c>
      <c r="E81" s="18">
        <v>2.56</v>
      </c>
      <c r="F81" s="18">
        <v>3.19</v>
      </c>
      <c r="G81" s="18">
        <v>3.44</v>
      </c>
      <c r="H81" s="18">
        <v>3.7</v>
      </c>
      <c r="I81" s="18">
        <v>3.91</v>
      </c>
      <c r="J81" s="18">
        <v>4.12</v>
      </c>
      <c r="K81" s="18">
        <v>4.3</v>
      </c>
      <c r="L81" s="18">
        <v>4.4800000000000004</v>
      </c>
      <c r="M81" s="18">
        <v>4.66</v>
      </c>
      <c r="N81" s="18">
        <v>5.42</v>
      </c>
      <c r="O81" s="18">
        <v>5.8</v>
      </c>
      <c r="P81" s="18">
        <v>6.26</v>
      </c>
      <c r="Q81" s="18">
        <v>6.71</v>
      </c>
    </row>
    <row r="82" spans="1:17" x14ac:dyDescent="0.2">
      <c r="A82" s="5">
        <v>44043</v>
      </c>
      <c r="B82" s="18">
        <v>0.96</v>
      </c>
      <c r="C82" s="18">
        <v>1.5</v>
      </c>
      <c r="D82" s="18">
        <v>2.08</v>
      </c>
      <c r="E82" s="18">
        <v>2.56</v>
      </c>
      <c r="F82" s="18">
        <v>3.12</v>
      </c>
      <c r="G82" s="18">
        <v>3.46</v>
      </c>
      <c r="H82" s="18">
        <v>3.8</v>
      </c>
      <c r="I82" s="18">
        <v>3.97</v>
      </c>
      <c r="J82" s="18">
        <v>4.1399999999999997</v>
      </c>
      <c r="K82" s="18">
        <v>4.29</v>
      </c>
      <c r="L82" s="18">
        <v>4.45</v>
      </c>
      <c r="M82" s="18">
        <v>4.5999999999999996</v>
      </c>
      <c r="N82" s="18">
        <v>5.4</v>
      </c>
      <c r="O82" s="18">
        <v>5.77</v>
      </c>
      <c r="P82" s="18">
        <v>6.26</v>
      </c>
      <c r="Q82" s="18">
        <v>6.74</v>
      </c>
    </row>
    <row r="83" spans="1:17" x14ac:dyDescent="0.2">
      <c r="A83" s="5">
        <v>44074</v>
      </c>
      <c r="B83" s="18">
        <v>0.96</v>
      </c>
      <c r="C83" s="18">
        <v>1.5</v>
      </c>
      <c r="D83" s="18">
        <v>2.08</v>
      </c>
      <c r="E83" s="18">
        <v>2.56</v>
      </c>
      <c r="F83" s="18">
        <v>3.13</v>
      </c>
      <c r="G83" s="18">
        <v>3.45</v>
      </c>
      <c r="H83" s="18">
        <v>3.78</v>
      </c>
      <c r="I83" s="18">
        <v>3.96</v>
      </c>
      <c r="J83" s="18">
        <v>4.1399999999999997</v>
      </c>
      <c r="K83" s="18">
        <v>4.3</v>
      </c>
      <c r="L83" s="18">
        <v>4.46</v>
      </c>
      <c r="M83" s="18">
        <v>4.63</v>
      </c>
      <c r="N83" s="18">
        <v>5.47</v>
      </c>
      <c r="O83" s="18">
        <v>5.88</v>
      </c>
      <c r="P83" s="18">
        <v>6.22</v>
      </c>
      <c r="Q83" s="18">
        <v>6.56</v>
      </c>
    </row>
    <row r="84" spans="1:17" x14ac:dyDescent="0.2">
      <c r="A84" s="5">
        <v>44104</v>
      </c>
      <c r="B84" s="18">
        <v>0.96</v>
      </c>
      <c r="C84" s="18">
        <v>1.5</v>
      </c>
      <c r="D84" s="18">
        <v>2.08</v>
      </c>
      <c r="E84" s="18">
        <v>2.56</v>
      </c>
      <c r="F84" s="18">
        <v>3.14</v>
      </c>
      <c r="G84" s="18">
        <v>3.45</v>
      </c>
      <c r="H84" s="18">
        <v>3.76</v>
      </c>
      <c r="I84" s="18">
        <v>3.95</v>
      </c>
      <c r="J84" s="18">
        <v>4.13</v>
      </c>
      <c r="K84" s="18">
        <v>4.3099999999999996</v>
      </c>
      <c r="L84" s="18">
        <v>4.4800000000000004</v>
      </c>
      <c r="M84" s="18">
        <v>4.6500000000000004</v>
      </c>
      <c r="N84" s="18">
        <v>5.52</v>
      </c>
      <c r="O84" s="18">
        <v>5.87</v>
      </c>
      <c r="P84" s="18">
        <v>6.27</v>
      </c>
      <c r="Q84" s="18">
        <v>6.66</v>
      </c>
    </row>
    <row r="85" spans="1:17" x14ac:dyDescent="0.2">
      <c r="A85" s="5">
        <v>44135</v>
      </c>
      <c r="B85" s="18">
        <v>0.15</v>
      </c>
      <c r="C85" s="18">
        <v>0.33</v>
      </c>
      <c r="D85" s="18">
        <v>0.42</v>
      </c>
      <c r="E85" s="18">
        <v>2.56</v>
      </c>
      <c r="F85" s="18">
        <v>3.05</v>
      </c>
      <c r="G85" s="18">
        <v>3.4</v>
      </c>
      <c r="H85" s="18">
        <v>3.75</v>
      </c>
      <c r="I85" s="18">
        <v>3.94</v>
      </c>
      <c r="J85" s="18">
        <v>4.1399999999999997</v>
      </c>
      <c r="K85" s="18">
        <v>4.3099999999999996</v>
      </c>
      <c r="L85" s="18">
        <v>4.49</v>
      </c>
      <c r="M85" s="18">
        <v>4.66</v>
      </c>
      <c r="N85" s="18">
        <v>5.56</v>
      </c>
      <c r="O85" s="18">
        <v>5.91</v>
      </c>
      <c r="P85" s="18">
        <v>6.31</v>
      </c>
      <c r="Q85" s="18">
        <v>6.72</v>
      </c>
    </row>
    <row r="86" spans="1:17" x14ac:dyDescent="0.2">
      <c r="A86" s="5">
        <v>44165</v>
      </c>
      <c r="B86" s="18">
        <v>0.15</v>
      </c>
      <c r="C86" s="18">
        <v>0.23</v>
      </c>
      <c r="D86" s="18">
        <v>0.42</v>
      </c>
      <c r="E86" s="18">
        <v>2.56</v>
      </c>
      <c r="F86" s="18">
        <v>3.09</v>
      </c>
      <c r="G86" s="18">
        <v>3.41</v>
      </c>
      <c r="H86" s="18">
        <v>3.74</v>
      </c>
      <c r="I86" s="18">
        <v>3.95</v>
      </c>
      <c r="J86" s="18">
        <v>4.1399999999999997</v>
      </c>
      <c r="K86" s="18">
        <v>4.33</v>
      </c>
      <c r="L86" s="18">
        <v>4.5199999999999996</v>
      </c>
      <c r="M86" s="18">
        <v>4.71</v>
      </c>
      <c r="N86" s="18">
        <v>5.58</v>
      </c>
      <c r="O86" s="18">
        <v>5.9</v>
      </c>
      <c r="P86" s="18">
        <v>6.41</v>
      </c>
      <c r="Q86" s="18">
        <v>6.93</v>
      </c>
    </row>
    <row r="87" spans="1:17" x14ac:dyDescent="0.2">
      <c r="A87" s="5">
        <v>44196</v>
      </c>
      <c r="B87" s="18">
        <v>0.08</v>
      </c>
      <c r="C87" s="18">
        <v>0.1</v>
      </c>
      <c r="D87" s="18">
        <v>0.22</v>
      </c>
      <c r="E87" s="18">
        <v>2.56</v>
      </c>
      <c r="F87" s="18">
        <v>3.1</v>
      </c>
      <c r="G87" s="18">
        <v>3.42</v>
      </c>
      <c r="H87" s="18">
        <v>3.73</v>
      </c>
      <c r="I87" s="18">
        <v>3.92</v>
      </c>
      <c r="J87" s="18">
        <v>4.12</v>
      </c>
      <c r="K87" s="18">
        <v>4.3099999999999996</v>
      </c>
      <c r="L87" s="18">
        <v>4.49</v>
      </c>
      <c r="M87" s="18">
        <v>4.68</v>
      </c>
      <c r="N87" s="18">
        <v>5.59</v>
      </c>
      <c r="O87" s="18">
        <v>5.9</v>
      </c>
      <c r="P87" s="18">
        <v>6.39</v>
      </c>
      <c r="Q87" s="18">
        <v>6.89</v>
      </c>
    </row>
    <row r="88" spans="1:17" x14ac:dyDescent="0.2">
      <c r="A88" s="5">
        <v>44227</v>
      </c>
      <c r="B88" s="18">
        <v>0.21</v>
      </c>
      <c r="C88" s="18">
        <v>0.31</v>
      </c>
      <c r="D88" s="18">
        <v>0.48</v>
      </c>
      <c r="E88" s="18">
        <v>0.93</v>
      </c>
      <c r="F88" s="18">
        <v>3.03</v>
      </c>
      <c r="G88" s="18">
        <v>3.4</v>
      </c>
      <c r="H88" s="18">
        <v>3.77</v>
      </c>
      <c r="I88" s="18">
        <v>3.95</v>
      </c>
      <c r="J88" s="18">
        <v>4.13</v>
      </c>
      <c r="K88" s="18">
        <v>4.33</v>
      </c>
      <c r="L88" s="18">
        <v>4.5199999999999996</v>
      </c>
      <c r="M88" s="18">
        <v>4.71</v>
      </c>
      <c r="N88" s="18">
        <v>5.58</v>
      </c>
      <c r="O88" s="18">
        <v>5.9</v>
      </c>
      <c r="P88" s="18">
        <v>6.39</v>
      </c>
      <c r="Q88" s="18">
        <v>6.87</v>
      </c>
    </row>
    <row r="89" spans="1:17" x14ac:dyDescent="0.2">
      <c r="A89" s="5">
        <v>44255</v>
      </c>
      <c r="B89" s="18">
        <v>0.2</v>
      </c>
      <c r="C89" s="18">
        <v>0.31</v>
      </c>
      <c r="D89" s="18">
        <v>0.53</v>
      </c>
      <c r="E89" s="18">
        <v>0.93</v>
      </c>
      <c r="F89" s="18">
        <v>3</v>
      </c>
      <c r="G89" s="18">
        <v>3.38</v>
      </c>
      <c r="H89" s="18">
        <v>3.76</v>
      </c>
      <c r="I89" s="18">
        <v>3.94</v>
      </c>
      <c r="J89" s="18">
        <v>4.13</v>
      </c>
      <c r="K89" s="18">
        <v>4.33</v>
      </c>
      <c r="L89" s="18">
        <v>4.54</v>
      </c>
      <c r="M89" s="18">
        <v>4.74</v>
      </c>
      <c r="N89" s="18">
        <v>5.62</v>
      </c>
      <c r="O89" s="18">
        <v>5.91</v>
      </c>
      <c r="P89" s="18">
        <v>6.4</v>
      </c>
      <c r="Q89" s="18">
        <v>6.89</v>
      </c>
    </row>
    <row r="90" spans="1:17" x14ac:dyDescent="0.2">
      <c r="A90" s="5">
        <v>44286</v>
      </c>
      <c r="B90" s="18">
        <v>0.2</v>
      </c>
      <c r="C90" s="18">
        <v>0.31</v>
      </c>
      <c r="D90" s="18">
        <v>0.54</v>
      </c>
      <c r="E90" s="18">
        <v>0.93</v>
      </c>
      <c r="F90" s="18">
        <v>2.81</v>
      </c>
      <c r="G90" s="18">
        <v>3.25</v>
      </c>
      <c r="H90" s="18">
        <v>3.69</v>
      </c>
      <c r="I90" s="18">
        <v>3.81</v>
      </c>
      <c r="J90" s="18">
        <v>4.1500000000000004</v>
      </c>
      <c r="K90" s="18">
        <v>4.3499999999999996</v>
      </c>
      <c r="L90" s="18">
        <v>4.55</v>
      </c>
      <c r="M90" s="18">
        <v>4.76</v>
      </c>
      <c r="N90" s="18">
        <v>5.67</v>
      </c>
      <c r="O90" s="18">
        <v>5.92</v>
      </c>
      <c r="P90" s="18">
        <v>6.41</v>
      </c>
      <c r="Q90" s="18">
        <v>6.9</v>
      </c>
    </row>
    <row r="91" spans="1:17" x14ac:dyDescent="0.2">
      <c r="A91" s="5">
        <v>44316</v>
      </c>
      <c r="B91" s="18">
        <v>0.26</v>
      </c>
      <c r="C91" s="18">
        <v>0.43</v>
      </c>
      <c r="D91" s="18">
        <v>0.54</v>
      </c>
      <c r="E91" s="18">
        <v>0.97</v>
      </c>
      <c r="F91" s="18">
        <v>2.38</v>
      </c>
      <c r="G91" s="18">
        <v>2.88</v>
      </c>
      <c r="H91" s="18">
        <v>3.38</v>
      </c>
      <c r="I91" s="18">
        <v>3.73</v>
      </c>
      <c r="J91" s="18">
        <v>4.08</v>
      </c>
      <c r="K91" s="18">
        <v>4.3099999999999996</v>
      </c>
      <c r="L91" s="18">
        <v>4.54</v>
      </c>
      <c r="M91" s="18">
        <v>4.78</v>
      </c>
      <c r="N91" s="18">
        <v>5.68</v>
      </c>
      <c r="O91" s="18">
        <v>5.92</v>
      </c>
      <c r="P91" s="18">
        <v>6.4</v>
      </c>
      <c r="Q91" s="18">
        <v>6.87</v>
      </c>
    </row>
    <row r="92" spans="1:17" x14ac:dyDescent="0.2">
      <c r="A92" s="5">
        <v>44347</v>
      </c>
      <c r="B92" s="18">
        <v>0.31</v>
      </c>
      <c r="C92" s="18">
        <v>0.44</v>
      </c>
      <c r="D92" s="18">
        <v>0.52</v>
      </c>
      <c r="E92" s="18">
        <v>0.97</v>
      </c>
      <c r="F92" s="18">
        <v>2.54</v>
      </c>
      <c r="G92" s="18">
        <v>2.98</v>
      </c>
      <c r="H92" s="18">
        <v>3.42</v>
      </c>
      <c r="I92" s="18">
        <v>3.72</v>
      </c>
      <c r="J92" s="18">
        <v>4.0199999999999996</v>
      </c>
      <c r="K92" s="18">
        <v>4.28</v>
      </c>
      <c r="L92" s="18">
        <v>4.53</v>
      </c>
      <c r="M92" s="18">
        <v>4.79</v>
      </c>
      <c r="N92" s="18">
        <v>5.71</v>
      </c>
      <c r="O92" s="18">
        <v>6.03</v>
      </c>
      <c r="P92" s="18">
        <v>6.52</v>
      </c>
      <c r="Q92" s="18">
        <v>7.01</v>
      </c>
    </row>
    <row r="93" spans="1:17" x14ac:dyDescent="0.2">
      <c r="A93" s="5">
        <v>44377</v>
      </c>
      <c r="B93" s="18">
        <v>0.31</v>
      </c>
      <c r="C93" s="18">
        <v>0.44</v>
      </c>
      <c r="D93" s="18">
        <v>0.53</v>
      </c>
      <c r="E93" s="18">
        <v>0.97</v>
      </c>
      <c r="F93" s="18">
        <v>2.54</v>
      </c>
      <c r="G93" s="18">
        <v>2.98</v>
      </c>
      <c r="H93" s="18">
        <v>3.42</v>
      </c>
      <c r="I93" s="18">
        <v>3.73</v>
      </c>
      <c r="J93" s="18">
        <v>4.05</v>
      </c>
      <c r="K93" s="18">
        <v>4.29</v>
      </c>
      <c r="L93" s="18">
        <v>4.54</v>
      </c>
      <c r="M93" s="18">
        <v>4.79</v>
      </c>
      <c r="N93" s="18">
        <v>5.72</v>
      </c>
      <c r="O93" s="18">
        <v>6.05</v>
      </c>
      <c r="P93" s="18">
        <v>6.7</v>
      </c>
      <c r="Q93" s="18">
        <v>7.35</v>
      </c>
    </row>
    <row r="94" spans="1:17" x14ac:dyDescent="0.2">
      <c r="A94" s="5">
        <v>44408</v>
      </c>
      <c r="B94" s="18">
        <v>0.32</v>
      </c>
      <c r="C94" s="18">
        <v>0.43</v>
      </c>
      <c r="D94" s="18">
        <v>0.52</v>
      </c>
      <c r="E94" s="18">
        <v>0.97</v>
      </c>
      <c r="F94" s="18">
        <v>2.58</v>
      </c>
      <c r="G94" s="18">
        <v>3.03</v>
      </c>
      <c r="H94" s="18">
        <v>3.48</v>
      </c>
      <c r="I94" s="18">
        <v>3.77</v>
      </c>
      <c r="J94" s="18">
        <v>4.0599999999999996</v>
      </c>
      <c r="K94" s="18">
        <v>4.3099999999999996</v>
      </c>
      <c r="L94" s="18">
        <v>4.5599999999999996</v>
      </c>
      <c r="M94" s="18">
        <v>4.8099999999999996</v>
      </c>
      <c r="N94" s="18">
        <v>5.74</v>
      </c>
      <c r="O94" s="18">
        <v>6.19</v>
      </c>
      <c r="P94" s="18">
        <v>6.63</v>
      </c>
      <c r="Q94" s="18">
        <v>7.07</v>
      </c>
    </row>
    <row r="95" spans="1:17" x14ac:dyDescent="0.2">
      <c r="A95" s="5">
        <v>44439</v>
      </c>
      <c r="B95" s="18">
        <v>0.32</v>
      </c>
      <c r="C95" s="18">
        <v>0.39</v>
      </c>
      <c r="D95" s="18">
        <v>0.5</v>
      </c>
      <c r="E95" s="18">
        <v>0.97</v>
      </c>
      <c r="F95" s="18">
        <v>2.6</v>
      </c>
      <c r="G95" s="18">
        <v>3.05</v>
      </c>
      <c r="H95" s="18">
        <v>3.5</v>
      </c>
      <c r="I95" s="18">
        <v>3.79</v>
      </c>
      <c r="J95" s="18">
        <v>4.07</v>
      </c>
      <c r="K95" s="18">
        <v>4.32</v>
      </c>
      <c r="L95" s="18">
        <v>4.5599999999999996</v>
      </c>
      <c r="M95" s="18">
        <v>4.8099999999999996</v>
      </c>
      <c r="N95" s="18">
        <v>5.75</v>
      </c>
      <c r="O95" s="18">
        <v>6.23</v>
      </c>
      <c r="P95" s="18">
        <v>6.62</v>
      </c>
      <c r="Q95" s="18">
        <v>7</v>
      </c>
    </row>
    <row r="96" spans="1:17" x14ac:dyDescent="0.2">
      <c r="A96" s="5">
        <v>44469</v>
      </c>
      <c r="B96" s="18">
        <v>0.32</v>
      </c>
      <c r="C96" s="18">
        <v>0.39</v>
      </c>
      <c r="D96" s="18">
        <v>0.45</v>
      </c>
      <c r="E96" s="18">
        <v>0.97</v>
      </c>
      <c r="F96" s="18">
        <v>2.44</v>
      </c>
      <c r="G96" s="18">
        <v>3.02</v>
      </c>
      <c r="H96" s="18">
        <v>3.6</v>
      </c>
      <c r="I96" s="18">
        <v>3.93</v>
      </c>
      <c r="J96" s="18">
        <v>4.26</v>
      </c>
      <c r="K96" s="18">
        <v>4.4800000000000004</v>
      </c>
      <c r="L96" s="18">
        <v>4.6900000000000004</v>
      </c>
      <c r="M96" s="18">
        <v>4.91</v>
      </c>
      <c r="N96" s="18">
        <v>5.77</v>
      </c>
      <c r="O96" s="18">
        <v>6.34</v>
      </c>
      <c r="P96" s="18">
        <v>6.67</v>
      </c>
      <c r="Q96" s="18">
        <v>7</v>
      </c>
    </row>
    <row r="97" spans="1:17" x14ac:dyDescent="0.2">
      <c r="A97" s="5">
        <v>44500</v>
      </c>
      <c r="B97" s="18">
        <v>0.34</v>
      </c>
      <c r="C97" s="18">
        <v>0.43</v>
      </c>
      <c r="D97" s="18">
        <v>0.42</v>
      </c>
      <c r="E97" s="18">
        <v>0.92</v>
      </c>
      <c r="F97" s="18">
        <v>2.66</v>
      </c>
      <c r="G97" s="18">
        <v>3.19</v>
      </c>
      <c r="H97" s="18">
        <v>3.71</v>
      </c>
      <c r="I97" s="18">
        <v>4</v>
      </c>
      <c r="J97" s="18">
        <v>4.29</v>
      </c>
      <c r="K97" s="18">
        <v>4.5199999999999996</v>
      </c>
      <c r="L97" s="18">
        <v>4.75</v>
      </c>
      <c r="M97" s="18">
        <v>4.99</v>
      </c>
      <c r="N97" s="18">
        <v>5.78</v>
      </c>
      <c r="O97" s="18">
        <v>6.42</v>
      </c>
      <c r="P97" s="18">
        <v>6.66</v>
      </c>
      <c r="Q97" s="18">
        <v>6.89</v>
      </c>
    </row>
    <row r="98" spans="1:17" x14ac:dyDescent="0.2">
      <c r="A98" s="5">
        <v>44530</v>
      </c>
      <c r="B98" s="18">
        <v>0.32</v>
      </c>
      <c r="C98" s="18">
        <v>0.38</v>
      </c>
      <c r="D98" s="18">
        <v>0.4</v>
      </c>
      <c r="E98" s="18">
        <v>0.92</v>
      </c>
      <c r="F98" s="18">
        <v>2.64</v>
      </c>
      <c r="G98" s="18">
        <v>3.21</v>
      </c>
      <c r="H98" s="18">
        <v>3.78</v>
      </c>
      <c r="I98" s="18">
        <v>4.0199999999999996</v>
      </c>
      <c r="J98" s="18">
        <v>4.26</v>
      </c>
      <c r="K98" s="18">
        <v>4.5</v>
      </c>
      <c r="L98" s="18">
        <v>4.75</v>
      </c>
      <c r="M98" s="18">
        <v>4.99</v>
      </c>
      <c r="N98" s="18">
        <v>5.83</v>
      </c>
      <c r="O98" s="18">
        <v>6.46</v>
      </c>
      <c r="P98" s="18">
        <v>6.66</v>
      </c>
      <c r="Q98" s="18">
        <v>6.87</v>
      </c>
    </row>
    <row r="99" spans="1:17" x14ac:dyDescent="0.2">
      <c r="A99" s="5">
        <v>44561</v>
      </c>
      <c r="B99" s="18">
        <v>0.32</v>
      </c>
      <c r="C99" s="18">
        <v>0.38</v>
      </c>
      <c r="D99" s="18">
        <v>0.37</v>
      </c>
      <c r="E99" s="18">
        <v>0.92</v>
      </c>
      <c r="F99" s="18">
        <v>2.66</v>
      </c>
      <c r="G99" s="18">
        <v>3.23</v>
      </c>
      <c r="H99" s="18">
        <v>3.8</v>
      </c>
      <c r="I99" s="18">
        <v>4.0199999999999996</v>
      </c>
      <c r="J99" s="18">
        <v>4.24</v>
      </c>
      <c r="K99" s="18">
        <v>4.49</v>
      </c>
      <c r="L99" s="18">
        <v>4.74</v>
      </c>
      <c r="M99" s="18">
        <v>4.99</v>
      </c>
      <c r="N99" s="18">
        <v>5.85</v>
      </c>
      <c r="O99" s="18">
        <v>6.48</v>
      </c>
      <c r="P99" s="18">
        <v>6.66</v>
      </c>
      <c r="Q99" s="18">
        <v>6.85</v>
      </c>
    </row>
    <row r="100" spans="1:17" x14ac:dyDescent="0.2">
      <c r="A100" s="5">
        <v>44592</v>
      </c>
      <c r="B100" s="18">
        <v>0.32</v>
      </c>
      <c r="C100" s="18">
        <v>0.34</v>
      </c>
      <c r="D100" s="18">
        <v>0.4</v>
      </c>
      <c r="E100" s="18">
        <v>0.92</v>
      </c>
      <c r="F100" s="18">
        <v>2.71</v>
      </c>
      <c r="G100" s="18">
        <v>3.26</v>
      </c>
      <c r="H100" s="18">
        <v>3.81</v>
      </c>
      <c r="I100" s="18">
        <v>4.03</v>
      </c>
      <c r="J100" s="18">
        <v>4.24</v>
      </c>
      <c r="K100" s="18">
        <v>4.49</v>
      </c>
      <c r="L100" s="18">
        <v>4.74</v>
      </c>
      <c r="M100" s="18">
        <v>4.99</v>
      </c>
      <c r="N100" s="18">
        <v>5.85</v>
      </c>
      <c r="O100" s="18">
        <v>6.49</v>
      </c>
      <c r="P100" s="18">
        <v>6.7</v>
      </c>
      <c r="Q100" s="18">
        <v>6.9</v>
      </c>
    </row>
    <row r="101" spans="1:17" x14ac:dyDescent="0.2">
      <c r="A101" s="5">
        <v>44620</v>
      </c>
      <c r="B101" s="18">
        <v>0.34</v>
      </c>
      <c r="C101" s="18">
        <v>0.41</v>
      </c>
      <c r="D101" s="18">
        <v>0.61</v>
      </c>
      <c r="E101" s="18">
        <v>0.92</v>
      </c>
      <c r="F101" s="18">
        <v>2.74</v>
      </c>
      <c r="G101" s="18">
        <v>3.26</v>
      </c>
      <c r="H101" s="18">
        <v>3.78</v>
      </c>
      <c r="I101" s="18">
        <v>4.01</v>
      </c>
      <c r="J101" s="18">
        <v>4.24</v>
      </c>
      <c r="K101" s="18">
        <v>4.4800000000000004</v>
      </c>
      <c r="L101" s="18">
        <v>4.7300000000000004</v>
      </c>
      <c r="M101" s="18">
        <v>4.9800000000000004</v>
      </c>
      <c r="N101" s="18">
        <v>5.85</v>
      </c>
      <c r="O101" s="18">
        <v>6.5</v>
      </c>
      <c r="P101" s="18">
        <v>6.71</v>
      </c>
      <c r="Q101" s="18">
        <v>6.92</v>
      </c>
    </row>
    <row r="102" spans="1:17" x14ac:dyDescent="0.2">
      <c r="A102" s="5">
        <v>44651</v>
      </c>
      <c r="B102" s="18">
        <v>0.34</v>
      </c>
      <c r="C102" s="18">
        <v>0.48</v>
      </c>
      <c r="D102" s="18">
        <v>0.71</v>
      </c>
      <c r="E102" s="18">
        <v>0.92</v>
      </c>
      <c r="F102" s="18">
        <v>2.81</v>
      </c>
      <c r="G102" s="18">
        <v>3.34</v>
      </c>
      <c r="H102" s="18">
        <v>3.87</v>
      </c>
      <c r="I102" s="18">
        <v>4.09</v>
      </c>
      <c r="J102" s="18">
        <v>4.3</v>
      </c>
      <c r="K102" s="18">
        <v>4.5199999999999996</v>
      </c>
      <c r="L102" s="18">
        <v>4.74</v>
      </c>
      <c r="M102" s="18">
        <v>4.96</v>
      </c>
      <c r="N102" s="18">
        <v>5.85</v>
      </c>
      <c r="O102" s="18">
        <v>6.5</v>
      </c>
      <c r="P102" s="18">
        <v>6.71</v>
      </c>
      <c r="Q102" s="18">
        <v>6.92</v>
      </c>
    </row>
    <row r="103" spans="1:17" x14ac:dyDescent="0.2">
      <c r="A103" s="5">
        <v>44681</v>
      </c>
      <c r="B103" s="18">
        <v>0.43</v>
      </c>
      <c r="C103" s="18">
        <v>0.54</v>
      </c>
      <c r="D103" s="18">
        <v>0.71</v>
      </c>
      <c r="E103" s="18">
        <v>0.92</v>
      </c>
      <c r="F103" s="18">
        <v>2.87</v>
      </c>
      <c r="G103" s="18">
        <v>3.39</v>
      </c>
      <c r="H103" s="18">
        <v>3.9</v>
      </c>
      <c r="I103" s="18">
        <v>4.13</v>
      </c>
      <c r="J103" s="18">
        <v>4.3600000000000003</v>
      </c>
      <c r="K103" s="18">
        <v>4.57</v>
      </c>
      <c r="L103" s="18">
        <v>4.7699999999999996</v>
      </c>
      <c r="M103" s="18">
        <v>4.9800000000000004</v>
      </c>
      <c r="N103" s="18">
        <v>5.85</v>
      </c>
      <c r="O103" s="18">
        <v>6.5</v>
      </c>
      <c r="P103" s="18">
        <v>6.71</v>
      </c>
      <c r="Q103" s="18">
        <v>6.92</v>
      </c>
    </row>
    <row r="104" spans="1:17" x14ac:dyDescent="0.2">
      <c r="A104" s="5">
        <v>44712</v>
      </c>
      <c r="B104" s="18">
        <v>0.43</v>
      </c>
      <c r="C104" s="18">
        <v>0.5</v>
      </c>
      <c r="D104" s="18">
        <v>0.92</v>
      </c>
      <c r="E104" s="18">
        <v>1.75</v>
      </c>
      <c r="F104" s="18">
        <v>2.92</v>
      </c>
      <c r="G104" s="18">
        <v>3.42</v>
      </c>
      <c r="H104" s="18">
        <v>3.93</v>
      </c>
      <c r="I104" s="18">
        <v>4.16</v>
      </c>
      <c r="J104" s="18">
        <v>4.3899999999999997</v>
      </c>
      <c r="K104" s="18">
        <v>4.59</v>
      </c>
      <c r="L104" s="18">
        <v>4.79</v>
      </c>
      <c r="M104" s="18">
        <v>4.99</v>
      </c>
      <c r="N104" s="18">
        <v>5.86</v>
      </c>
      <c r="O104" s="18">
        <v>6.51</v>
      </c>
      <c r="P104" s="18">
        <v>6.72</v>
      </c>
      <c r="Q104" s="18">
        <v>6.92</v>
      </c>
    </row>
    <row r="105" spans="1:17" x14ac:dyDescent="0.2">
      <c r="A105" s="5">
        <v>44742</v>
      </c>
      <c r="B105" s="18">
        <v>0.49</v>
      </c>
      <c r="C105" s="18">
        <v>0.5</v>
      </c>
      <c r="D105" s="18">
        <v>0.98</v>
      </c>
      <c r="E105" s="18">
        <v>1.75</v>
      </c>
      <c r="F105" s="18">
        <v>2.87</v>
      </c>
      <c r="G105" s="18">
        <v>3.41</v>
      </c>
      <c r="H105" s="18">
        <v>3.95</v>
      </c>
      <c r="I105" s="18">
        <v>4.1900000000000004</v>
      </c>
      <c r="J105" s="18">
        <v>4.43</v>
      </c>
      <c r="K105" s="18">
        <v>4.62</v>
      </c>
      <c r="L105" s="18">
        <v>4.8099999999999996</v>
      </c>
      <c r="M105" s="18">
        <v>5</v>
      </c>
      <c r="N105" s="18">
        <v>5.86</v>
      </c>
      <c r="O105" s="18">
        <v>6.52</v>
      </c>
      <c r="P105" s="18">
        <v>6.72</v>
      </c>
      <c r="Q105" s="18">
        <v>6.93</v>
      </c>
    </row>
    <row r="106" spans="1:17" x14ac:dyDescent="0.2">
      <c r="A106" s="5">
        <v>44773</v>
      </c>
      <c r="B106" s="18">
        <v>0.56000000000000005</v>
      </c>
      <c r="C106" s="18">
        <v>0.75</v>
      </c>
      <c r="D106" s="18">
        <v>1.1000000000000001</v>
      </c>
      <c r="E106" s="18">
        <v>1.75</v>
      </c>
      <c r="F106" s="18">
        <v>2.64</v>
      </c>
      <c r="G106" s="18">
        <v>3.28</v>
      </c>
      <c r="H106" s="18">
        <v>3.92</v>
      </c>
      <c r="I106" s="18">
        <v>4.2</v>
      </c>
      <c r="J106" s="18">
        <v>4.4800000000000004</v>
      </c>
      <c r="K106" s="18">
        <v>4.68</v>
      </c>
      <c r="L106" s="18">
        <v>4.87</v>
      </c>
      <c r="M106" s="18">
        <v>5.07</v>
      </c>
      <c r="N106" s="18">
        <v>5.91</v>
      </c>
      <c r="O106" s="18">
        <v>6.54</v>
      </c>
      <c r="P106" s="18">
        <v>6.77</v>
      </c>
      <c r="Q106" s="18">
        <v>7</v>
      </c>
    </row>
    <row r="107" spans="1:17" x14ac:dyDescent="0.2">
      <c r="A107" s="5">
        <v>44804</v>
      </c>
      <c r="B107" s="18">
        <v>0.6</v>
      </c>
      <c r="C107" s="18">
        <v>0.75</v>
      </c>
      <c r="D107" s="18">
        <v>1.1100000000000001</v>
      </c>
      <c r="E107" s="18">
        <v>1.75</v>
      </c>
      <c r="F107" s="18">
        <v>2.63</v>
      </c>
      <c r="G107" s="18">
        <v>3.22</v>
      </c>
      <c r="H107" s="18">
        <v>3.9</v>
      </c>
      <c r="I107" s="18">
        <v>4.21</v>
      </c>
      <c r="J107" s="18">
        <v>4.5199999999999996</v>
      </c>
      <c r="K107" s="18">
        <v>4.72</v>
      </c>
      <c r="L107" s="18">
        <v>4.92</v>
      </c>
      <c r="M107" s="18">
        <v>5.12</v>
      </c>
      <c r="N107" s="18">
        <v>5.94</v>
      </c>
      <c r="O107" s="18">
        <v>6.56</v>
      </c>
      <c r="P107" s="18">
        <v>6.79</v>
      </c>
      <c r="Q107" s="18">
        <v>7.02</v>
      </c>
    </row>
    <row r="108" spans="1:17" x14ac:dyDescent="0.2">
      <c r="A108" s="5">
        <v>44834</v>
      </c>
      <c r="B108" s="18">
        <v>0.55000000000000004</v>
      </c>
      <c r="C108" s="18">
        <v>0.75</v>
      </c>
      <c r="D108" s="18">
        <v>1.04</v>
      </c>
      <c r="E108" s="18">
        <v>1.75</v>
      </c>
      <c r="F108" s="18">
        <v>2.5099999999999998</v>
      </c>
      <c r="G108" s="18">
        <v>3.32</v>
      </c>
      <c r="H108" s="18">
        <v>3.97</v>
      </c>
      <c r="I108" s="18">
        <v>4.26</v>
      </c>
      <c r="J108" s="18">
        <v>4.54</v>
      </c>
      <c r="K108" s="18">
        <v>4.7300000000000004</v>
      </c>
      <c r="L108" s="18">
        <v>4.91</v>
      </c>
      <c r="M108" s="18">
        <v>5.0999999999999996</v>
      </c>
      <c r="N108" s="18">
        <v>5.96</v>
      </c>
      <c r="O108" s="18">
        <v>6.62</v>
      </c>
      <c r="P108" s="18">
        <v>6.82</v>
      </c>
      <c r="Q108" s="18">
        <v>7.02</v>
      </c>
    </row>
    <row r="109" spans="1:17" x14ac:dyDescent="0.2">
      <c r="A109" s="5">
        <v>44865</v>
      </c>
      <c r="B109" s="18">
        <v>0.55000000000000004</v>
      </c>
      <c r="C109" s="18">
        <v>0.69</v>
      </c>
      <c r="D109" s="18">
        <v>1.04</v>
      </c>
      <c r="E109" s="18">
        <v>1.75</v>
      </c>
      <c r="F109" s="18">
        <v>2.62</v>
      </c>
      <c r="G109" s="18">
        <v>3.37</v>
      </c>
      <c r="H109" s="18">
        <v>3.99</v>
      </c>
      <c r="I109" s="18">
        <v>4.2699999999999996</v>
      </c>
      <c r="J109" s="18">
        <v>4.5599999999999996</v>
      </c>
      <c r="K109" s="18">
        <v>4.74</v>
      </c>
      <c r="L109" s="18">
        <v>4.93</v>
      </c>
      <c r="M109" s="18">
        <v>5.12</v>
      </c>
      <c r="N109" s="18">
        <v>5.99</v>
      </c>
      <c r="O109" s="18">
        <v>6.67</v>
      </c>
      <c r="P109" s="18">
        <v>6.87</v>
      </c>
      <c r="Q109" s="18">
        <v>7.07</v>
      </c>
    </row>
    <row r="110" spans="1:17" x14ac:dyDescent="0.2">
      <c r="A110" s="5">
        <v>44895</v>
      </c>
      <c r="B110" s="18">
        <v>0.5</v>
      </c>
      <c r="C110" s="18">
        <v>0.67</v>
      </c>
      <c r="D110" s="18">
        <v>1.05</v>
      </c>
      <c r="E110" s="18">
        <v>1.75</v>
      </c>
      <c r="F110" s="18">
        <v>2.76</v>
      </c>
      <c r="G110" s="18">
        <v>3.4</v>
      </c>
      <c r="H110" s="18">
        <v>4.03</v>
      </c>
      <c r="I110" s="18">
        <v>4.29</v>
      </c>
      <c r="J110" s="18">
        <v>4.55</v>
      </c>
      <c r="K110" s="18">
        <v>4.75</v>
      </c>
      <c r="L110" s="18">
        <v>4.95</v>
      </c>
      <c r="M110" s="18">
        <v>5.16</v>
      </c>
      <c r="N110" s="18">
        <v>6.02</v>
      </c>
      <c r="O110" s="18">
        <v>6.69</v>
      </c>
      <c r="P110" s="18">
        <v>6.94</v>
      </c>
      <c r="Q110" s="18">
        <v>7.19</v>
      </c>
    </row>
    <row r="111" spans="1:17" x14ac:dyDescent="0.2">
      <c r="A111" s="5">
        <v>44926</v>
      </c>
      <c r="B111" s="18">
        <v>0.5</v>
      </c>
      <c r="C111" s="18">
        <v>0.67</v>
      </c>
      <c r="D111" s="18">
        <v>1.06</v>
      </c>
      <c r="E111" s="18">
        <v>1.75</v>
      </c>
      <c r="F111" s="18">
        <v>2.82</v>
      </c>
      <c r="G111" s="18">
        <v>3.44</v>
      </c>
      <c r="H111" s="18">
        <v>4.0599999999999996</v>
      </c>
      <c r="I111" s="18">
        <v>4.3099999999999996</v>
      </c>
      <c r="J111" s="18">
        <v>4.55</v>
      </c>
      <c r="K111" s="18">
        <v>4.76</v>
      </c>
      <c r="L111" s="18">
        <v>4.97</v>
      </c>
      <c r="M111" s="18">
        <v>5.18</v>
      </c>
      <c r="N111" s="18">
        <v>6.02</v>
      </c>
      <c r="O111" s="18">
        <v>6.72</v>
      </c>
      <c r="P111" s="18">
        <v>7.04</v>
      </c>
      <c r="Q111" s="18">
        <v>7.36</v>
      </c>
    </row>
    <row r="112" spans="1:17" x14ac:dyDescent="0.2">
      <c r="A112" s="5">
        <v>44957</v>
      </c>
      <c r="B112" s="18">
        <v>0.62</v>
      </c>
      <c r="C112" s="18">
        <v>0.7</v>
      </c>
      <c r="D112" s="18">
        <v>1.06</v>
      </c>
      <c r="E112" s="18">
        <v>1.75</v>
      </c>
      <c r="F112" s="18">
        <v>2.84</v>
      </c>
      <c r="G112" s="18">
        <v>3.45</v>
      </c>
      <c r="H112" s="18">
        <v>4.0599999999999996</v>
      </c>
      <c r="I112" s="18">
        <v>4.3099999999999996</v>
      </c>
      <c r="J112" s="18">
        <v>4.5599999999999996</v>
      </c>
      <c r="K112" s="18">
        <v>4.7699999999999996</v>
      </c>
      <c r="L112" s="18">
        <v>4.9800000000000004</v>
      </c>
      <c r="M112" s="18">
        <v>5.18</v>
      </c>
      <c r="N112" s="18">
        <v>6.02</v>
      </c>
      <c r="O112" s="18">
        <v>6.73</v>
      </c>
      <c r="P112" s="18">
        <v>7.04</v>
      </c>
      <c r="Q112" s="18">
        <v>7.36</v>
      </c>
    </row>
    <row r="113" spans="1:17" x14ac:dyDescent="0.2">
      <c r="A113" s="5">
        <v>44985</v>
      </c>
      <c r="B113" s="18">
        <v>0.59</v>
      </c>
      <c r="C113" s="18">
        <v>0.72</v>
      </c>
      <c r="D113" s="18">
        <v>1.2</v>
      </c>
      <c r="E113" s="18">
        <v>1.94</v>
      </c>
      <c r="F113" s="18">
        <v>2.87</v>
      </c>
      <c r="G113" s="18">
        <v>3.47</v>
      </c>
      <c r="H113" s="18">
        <v>4.08</v>
      </c>
      <c r="I113" s="18">
        <v>4.32</v>
      </c>
      <c r="J113" s="18">
        <v>4.57</v>
      </c>
      <c r="K113" s="18">
        <v>4.7699999999999996</v>
      </c>
      <c r="L113" s="18">
        <v>4.9800000000000004</v>
      </c>
      <c r="M113" s="18">
        <v>5.18</v>
      </c>
      <c r="N113" s="18">
        <v>6.03</v>
      </c>
      <c r="O113" s="18">
        <v>6.73</v>
      </c>
      <c r="P113" s="18">
        <v>7.07</v>
      </c>
      <c r="Q113" s="18">
        <v>7.41</v>
      </c>
    </row>
    <row r="114" spans="1:17" x14ac:dyDescent="0.2">
      <c r="A114" s="5">
        <v>45016</v>
      </c>
      <c r="B114" s="18">
        <v>0.72</v>
      </c>
      <c r="C114" s="18">
        <v>0.99</v>
      </c>
      <c r="D114" s="18">
        <v>1.04</v>
      </c>
      <c r="E114" s="18">
        <v>1.94</v>
      </c>
      <c r="F114" s="18">
        <v>2.86</v>
      </c>
      <c r="G114" s="18">
        <v>3.47</v>
      </c>
      <c r="H114" s="18">
        <v>4.08</v>
      </c>
      <c r="I114" s="18">
        <v>4.32</v>
      </c>
      <c r="J114" s="18">
        <v>4.5599999999999996</v>
      </c>
      <c r="K114" s="18">
        <v>4.7699999999999996</v>
      </c>
      <c r="L114" s="18">
        <v>4.97</v>
      </c>
      <c r="M114" s="18">
        <v>5.18</v>
      </c>
      <c r="N114" s="18">
        <v>6.01</v>
      </c>
      <c r="O114" s="18">
        <v>6.73</v>
      </c>
      <c r="P114" s="18">
        <v>7.06</v>
      </c>
      <c r="Q114" s="18">
        <v>7.38</v>
      </c>
    </row>
    <row r="115" spans="1:17" x14ac:dyDescent="0.2">
      <c r="A115" s="5">
        <v>45046</v>
      </c>
      <c r="B115" s="18">
        <v>0.75</v>
      </c>
      <c r="C115" s="18">
        <v>1.1499999999999999</v>
      </c>
      <c r="D115" s="18">
        <v>1.27</v>
      </c>
      <c r="E115" s="18">
        <v>1.94</v>
      </c>
      <c r="F115" s="18">
        <v>2.89</v>
      </c>
      <c r="G115" s="18">
        <v>3.5</v>
      </c>
      <c r="H115" s="18">
        <v>4.08</v>
      </c>
      <c r="I115" s="18">
        <v>4.32</v>
      </c>
      <c r="J115" s="18">
        <v>4.5599999999999996</v>
      </c>
      <c r="K115" s="18">
        <v>4.76</v>
      </c>
      <c r="L115" s="18">
        <v>4.96</v>
      </c>
      <c r="M115" s="18">
        <v>5.17</v>
      </c>
      <c r="N115" s="18">
        <v>5.95</v>
      </c>
      <c r="O115" s="18">
        <v>6.71</v>
      </c>
      <c r="P115" s="18">
        <v>7.06</v>
      </c>
      <c r="Q115" s="18">
        <v>7.42</v>
      </c>
    </row>
    <row r="116" spans="1:17" x14ac:dyDescent="0.2">
      <c r="A116" s="5">
        <v>45077</v>
      </c>
      <c r="B116" s="18">
        <v>0.76</v>
      </c>
      <c r="C116" s="18">
        <v>1.1499999999999999</v>
      </c>
      <c r="D116" s="18">
        <v>1.37</v>
      </c>
      <c r="E116" s="18">
        <v>1.94</v>
      </c>
      <c r="F116" s="18">
        <v>2.94</v>
      </c>
      <c r="G116" s="18">
        <v>3.49</v>
      </c>
      <c r="H116" s="18">
        <v>4.01</v>
      </c>
      <c r="I116" s="18">
        <v>4.2699999999999996</v>
      </c>
      <c r="J116" s="18">
        <v>4.53</v>
      </c>
      <c r="K116" s="18">
        <v>4.74</v>
      </c>
      <c r="L116" s="18">
        <v>4.95</v>
      </c>
      <c r="M116" s="18">
        <v>5.17</v>
      </c>
      <c r="N116" s="18">
        <v>5.92</v>
      </c>
      <c r="O116" s="18">
        <v>6.72</v>
      </c>
      <c r="P116" s="18">
        <v>7.07</v>
      </c>
      <c r="Q116" s="18">
        <v>7.42</v>
      </c>
    </row>
    <row r="117" spans="1:17" x14ac:dyDescent="0.2">
      <c r="A117" s="5">
        <v>45107</v>
      </c>
      <c r="B117" s="18">
        <v>0.82</v>
      </c>
      <c r="C117" s="18">
        <v>1.21</v>
      </c>
      <c r="D117" s="18">
        <v>1.4</v>
      </c>
      <c r="E117" s="18">
        <v>1.94</v>
      </c>
      <c r="F117" s="18">
        <v>2.95</v>
      </c>
      <c r="G117" s="18">
        <v>3.55</v>
      </c>
      <c r="H117" s="18">
        <v>4.16</v>
      </c>
      <c r="I117" s="18">
        <v>4.34</v>
      </c>
      <c r="J117" s="18">
        <v>4.5199999999999996</v>
      </c>
      <c r="K117" s="18">
        <v>4.75</v>
      </c>
      <c r="L117" s="18">
        <v>4.97</v>
      </c>
      <c r="M117" s="18">
        <v>5.2</v>
      </c>
      <c r="N117" s="18">
        <v>5.91</v>
      </c>
      <c r="O117" s="18">
        <v>6.63</v>
      </c>
      <c r="P117" s="18">
        <v>7.06</v>
      </c>
      <c r="Q117" s="18">
        <v>7.49</v>
      </c>
    </row>
    <row r="118" spans="1:17" x14ac:dyDescent="0.2">
      <c r="A118" s="5">
        <v>45138</v>
      </c>
      <c r="B118" s="18">
        <v>0.86</v>
      </c>
      <c r="C118" s="18">
        <v>1.25</v>
      </c>
      <c r="D118" s="18">
        <v>1.52</v>
      </c>
      <c r="E118" s="18">
        <v>1.94</v>
      </c>
      <c r="F118" s="18">
        <v>3</v>
      </c>
      <c r="G118" s="18">
        <v>3.56</v>
      </c>
      <c r="H118" s="18">
        <v>4.09</v>
      </c>
      <c r="I118" s="18">
        <v>4.3</v>
      </c>
      <c r="J118" s="18">
        <v>4.5199999999999996</v>
      </c>
      <c r="K118" s="18">
        <v>4.74</v>
      </c>
      <c r="L118" s="18">
        <v>4.96</v>
      </c>
      <c r="M118" s="18">
        <v>5.17</v>
      </c>
      <c r="N118" s="18">
        <v>5.95</v>
      </c>
      <c r="O118" s="18">
        <v>6.64</v>
      </c>
      <c r="P118" s="18">
        <v>7.07</v>
      </c>
      <c r="Q118" s="18">
        <v>7.51</v>
      </c>
    </row>
    <row r="119" spans="1:17" x14ac:dyDescent="0.2">
      <c r="A119" s="5">
        <v>45169</v>
      </c>
      <c r="B119" s="18">
        <v>0.92</v>
      </c>
      <c r="C119" s="18">
        <v>1.41</v>
      </c>
      <c r="D119" s="18">
        <v>1.55</v>
      </c>
      <c r="E119" s="18">
        <v>1.94</v>
      </c>
      <c r="F119" s="18">
        <v>3</v>
      </c>
      <c r="G119" s="18">
        <v>3.59</v>
      </c>
      <c r="H119" s="18">
        <v>4.18</v>
      </c>
      <c r="I119" s="18">
        <v>4.38</v>
      </c>
      <c r="J119" s="18">
        <v>4.59</v>
      </c>
      <c r="K119" s="18">
        <v>4.78</v>
      </c>
      <c r="L119" s="18">
        <v>4.97</v>
      </c>
      <c r="M119" s="18">
        <v>5.16</v>
      </c>
      <c r="N119" s="18">
        <v>5.97</v>
      </c>
      <c r="O119" s="18">
        <v>6.57</v>
      </c>
      <c r="P119" s="18">
        <v>7.09</v>
      </c>
      <c r="Q119" s="18">
        <v>7.62</v>
      </c>
    </row>
    <row r="120" spans="1:17" x14ac:dyDescent="0.2">
      <c r="A120" s="5">
        <v>45199</v>
      </c>
      <c r="B120" s="18">
        <v>1</v>
      </c>
      <c r="C120" s="18">
        <v>1.41</v>
      </c>
      <c r="D120" s="18">
        <v>1.66</v>
      </c>
      <c r="E120" s="18">
        <v>1.94</v>
      </c>
      <c r="F120" s="18">
        <v>2.99</v>
      </c>
      <c r="G120" s="18">
        <v>3.6</v>
      </c>
      <c r="H120" s="18">
        <v>4.2</v>
      </c>
      <c r="I120" s="18">
        <v>4.4000000000000004</v>
      </c>
      <c r="J120" s="18">
        <v>4.5999999999999996</v>
      </c>
      <c r="K120" s="18">
        <v>4.8099999999999996</v>
      </c>
      <c r="L120" s="18">
        <v>4.99</v>
      </c>
      <c r="M120" s="18">
        <v>5.17</v>
      </c>
      <c r="N120" s="18">
        <v>5.98</v>
      </c>
      <c r="O120" s="18">
        <v>6.54</v>
      </c>
      <c r="P120" s="18">
        <v>7.04</v>
      </c>
      <c r="Q120" s="18">
        <v>7.54</v>
      </c>
    </row>
    <row r="121" spans="1:17" x14ac:dyDescent="0.2">
      <c r="A121" s="5">
        <v>45230</v>
      </c>
      <c r="B121" s="18">
        <v>1.03</v>
      </c>
      <c r="C121" s="18">
        <v>1.57</v>
      </c>
      <c r="D121" s="18">
        <v>1.66</v>
      </c>
      <c r="E121" s="18">
        <v>2.56</v>
      </c>
      <c r="F121" s="18">
        <v>3.07</v>
      </c>
      <c r="G121" s="18">
        <v>3.64</v>
      </c>
      <c r="H121" s="18">
        <v>4.2</v>
      </c>
      <c r="I121" s="18">
        <v>4.41</v>
      </c>
      <c r="J121" s="18">
        <v>4.62</v>
      </c>
      <c r="K121" s="18">
        <v>4.8099999999999996</v>
      </c>
      <c r="L121" s="18">
        <v>4.99</v>
      </c>
      <c r="M121" s="18">
        <v>5.18</v>
      </c>
      <c r="N121" s="18">
        <v>6</v>
      </c>
      <c r="O121" s="18">
        <v>6.52</v>
      </c>
      <c r="P121" s="18">
        <v>7.06</v>
      </c>
      <c r="Q121" s="18">
        <v>7.6</v>
      </c>
    </row>
    <row r="122" spans="1:17" x14ac:dyDescent="0.2">
      <c r="A122" s="5">
        <v>45260</v>
      </c>
      <c r="B122" s="18">
        <v>1.05</v>
      </c>
      <c r="C122" s="18">
        <v>1.57</v>
      </c>
      <c r="D122" s="18">
        <v>1.7</v>
      </c>
      <c r="E122" s="18">
        <v>2.56</v>
      </c>
      <c r="F122" s="18">
        <v>3.08</v>
      </c>
      <c r="G122" s="18">
        <v>3.65</v>
      </c>
      <c r="H122" s="18">
        <v>4.22</v>
      </c>
      <c r="I122" s="18">
        <v>4.43</v>
      </c>
      <c r="J122" s="18">
        <v>4.6500000000000004</v>
      </c>
      <c r="K122" s="18">
        <v>4.83</v>
      </c>
      <c r="L122" s="18">
        <v>5.01</v>
      </c>
      <c r="M122" s="18">
        <v>5.19</v>
      </c>
      <c r="N122" s="18">
        <v>5.99</v>
      </c>
      <c r="O122" s="18">
        <v>6.49</v>
      </c>
      <c r="P122" s="18">
        <v>7.06</v>
      </c>
      <c r="Q122" s="18">
        <v>7.64</v>
      </c>
    </row>
    <row r="123" spans="1:17" x14ac:dyDescent="0.2">
      <c r="A123" s="5">
        <v>45291</v>
      </c>
      <c r="B123" s="18">
        <v>1.1399999999999999</v>
      </c>
      <c r="C123" s="18">
        <v>1.57</v>
      </c>
      <c r="D123" s="18">
        <v>1.79</v>
      </c>
      <c r="E123" s="18">
        <v>2.56</v>
      </c>
      <c r="F123" s="18">
        <v>3.15</v>
      </c>
      <c r="G123" s="18">
        <v>3.69</v>
      </c>
      <c r="H123" s="18">
        <v>4.22</v>
      </c>
      <c r="I123" s="18">
        <v>4.43</v>
      </c>
      <c r="J123" s="18">
        <v>4.63</v>
      </c>
      <c r="K123" s="18">
        <v>4.83</v>
      </c>
      <c r="L123" s="18">
        <v>5.0199999999999996</v>
      </c>
      <c r="M123" s="18">
        <v>5.22</v>
      </c>
      <c r="N123" s="18">
        <v>5.99</v>
      </c>
      <c r="O123" s="18">
        <v>6.48</v>
      </c>
      <c r="P123" s="18">
        <v>7.07</v>
      </c>
      <c r="Q123" s="18">
        <v>7.66</v>
      </c>
    </row>
    <row r="124" spans="1:17" x14ac:dyDescent="0.2">
      <c r="A124" s="5">
        <v>45322</v>
      </c>
      <c r="B124" s="18">
        <v>1.1299999999999999</v>
      </c>
      <c r="C124" s="18">
        <v>1.57</v>
      </c>
      <c r="D124" s="18">
        <v>1.79</v>
      </c>
      <c r="E124" s="18">
        <v>2.56</v>
      </c>
      <c r="F124" s="18">
        <v>3.18</v>
      </c>
      <c r="G124" s="18">
        <v>3.7</v>
      </c>
      <c r="H124" s="18">
        <v>4.2300000000000004</v>
      </c>
      <c r="I124" s="18">
        <v>4.45</v>
      </c>
      <c r="J124" s="18">
        <v>4.67</v>
      </c>
      <c r="K124" s="18">
        <v>4.8499999999999996</v>
      </c>
      <c r="L124" s="18">
        <v>5.04</v>
      </c>
      <c r="M124" s="18">
        <v>5.23</v>
      </c>
      <c r="N124" s="18">
        <v>6</v>
      </c>
      <c r="O124" s="18">
        <v>6.49</v>
      </c>
      <c r="P124" s="18">
        <v>7.06</v>
      </c>
      <c r="Q124" s="18">
        <v>7.63</v>
      </c>
    </row>
    <row r="125" spans="1:17" x14ac:dyDescent="0.2">
      <c r="A125" s="5">
        <v>45351</v>
      </c>
      <c r="B125" s="18">
        <v>1.1299999999999999</v>
      </c>
      <c r="C125" s="18">
        <v>1.77</v>
      </c>
      <c r="D125" s="18">
        <v>2.0299999999999998</v>
      </c>
      <c r="E125" s="18">
        <v>2.56</v>
      </c>
      <c r="F125" s="18">
        <v>3.22</v>
      </c>
      <c r="G125" s="18">
        <v>3.76</v>
      </c>
      <c r="H125" s="18">
        <v>4.3</v>
      </c>
      <c r="I125" s="18">
        <v>4.51</v>
      </c>
      <c r="J125" s="18">
        <v>4.71</v>
      </c>
      <c r="K125" s="18">
        <v>4.9000000000000004</v>
      </c>
      <c r="L125" s="18">
        <v>5.08</v>
      </c>
      <c r="M125" s="18">
        <v>5.26</v>
      </c>
      <c r="N125" s="18">
        <v>6</v>
      </c>
      <c r="O125" s="18">
        <v>6.51</v>
      </c>
      <c r="P125" s="18">
        <v>7.08</v>
      </c>
      <c r="Q125" s="18">
        <v>7.64</v>
      </c>
    </row>
    <row r="126" spans="1:17" x14ac:dyDescent="0.2">
      <c r="A126" s="5">
        <v>45382</v>
      </c>
      <c r="B126" s="18">
        <v>1.37</v>
      </c>
      <c r="C126" s="18">
        <v>1.77</v>
      </c>
      <c r="D126" s="18">
        <v>2.29</v>
      </c>
      <c r="E126" s="18">
        <v>2.56</v>
      </c>
      <c r="F126" s="18">
        <v>3.26</v>
      </c>
      <c r="G126" s="18">
        <v>3.79</v>
      </c>
      <c r="H126" s="18">
        <v>4.32</v>
      </c>
      <c r="I126" s="18">
        <v>4.54</v>
      </c>
      <c r="J126" s="18">
        <v>4.75</v>
      </c>
      <c r="K126" s="18">
        <v>4.92</v>
      </c>
      <c r="L126" s="18">
        <v>5.09</v>
      </c>
      <c r="M126" s="18">
        <v>5.26</v>
      </c>
      <c r="N126" s="18">
        <v>6</v>
      </c>
      <c r="O126" s="18">
        <v>6.51</v>
      </c>
      <c r="P126" s="18">
        <v>7.08</v>
      </c>
      <c r="Q126" s="18">
        <v>7.66</v>
      </c>
    </row>
    <row r="127" spans="1:17" x14ac:dyDescent="0.2">
      <c r="A127" s="5">
        <v>45412</v>
      </c>
      <c r="B127" s="18">
        <v>1.4</v>
      </c>
      <c r="C127" s="18">
        <v>1.82</v>
      </c>
      <c r="D127" s="18">
        <v>2.29</v>
      </c>
      <c r="E127" s="18">
        <v>2.56</v>
      </c>
      <c r="F127" s="18">
        <v>3.33</v>
      </c>
      <c r="G127" s="18">
        <v>3.94</v>
      </c>
      <c r="H127" s="18">
        <v>4.55</v>
      </c>
      <c r="I127" s="18">
        <v>4.72</v>
      </c>
      <c r="J127" s="18">
        <v>4.8899999999999997</v>
      </c>
      <c r="K127" s="18">
        <v>5.03</v>
      </c>
      <c r="L127" s="18">
        <v>5.16</v>
      </c>
      <c r="M127" s="18">
        <v>5.29</v>
      </c>
      <c r="N127" s="18">
        <v>6.04</v>
      </c>
      <c r="O127" s="18">
        <v>6.67</v>
      </c>
      <c r="P127" s="18">
        <v>7.07</v>
      </c>
      <c r="Q127" s="18">
        <v>7.48</v>
      </c>
    </row>
    <row r="128" spans="1:17" x14ac:dyDescent="0.2">
      <c r="A128" s="5">
        <v>45443</v>
      </c>
      <c r="B128" s="18">
        <v>1.4</v>
      </c>
      <c r="C128" s="18">
        <v>1.82</v>
      </c>
      <c r="D128" s="18">
        <v>3.05</v>
      </c>
      <c r="E128" s="18">
        <v>3.25</v>
      </c>
      <c r="F128" s="18">
        <v>3.4</v>
      </c>
      <c r="G128" s="18">
        <v>4.0199999999999996</v>
      </c>
      <c r="H128" s="18">
        <v>4.63</v>
      </c>
      <c r="I128" s="18">
        <v>4.78</v>
      </c>
      <c r="J128" s="18">
        <v>4.93</v>
      </c>
      <c r="K128" s="18">
        <v>5.0599999999999996</v>
      </c>
      <c r="L128" s="18">
        <v>5.19</v>
      </c>
      <c r="M128" s="18">
        <v>5.32</v>
      </c>
      <c r="N128" s="18">
        <v>6.06</v>
      </c>
      <c r="O128" s="18">
        <v>6.72</v>
      </c>
      <c r="P128" s="18">
        <v>7.07</v>
      </c>
      <c r="Q128" s="18">
        <v>7.43</v>
      </c>
    </row>
    <row r="129" spans="1:17" x14ac:dyDescent="0.2">
      <c r="A129" s="5">
        <v>45473</v>
      </c>
      <c r="B129" s="18">
        <v>1.99</v>
      </c>
      <c r="C129" s="18">
        <v>2.5</v>
      </c>
      <c r="D129" s="18">
        <v>3.4</v>
      </c>
      <c r="E129" s="18">
        <v>3.75</v>
      </c>
      <c r="F129" s="18">
        <v>3.51</v>
      </c>
      <c r="G129" s="18">
        <v>4.1100000000000003</v>
      </c>
      <c r="H129" s="18">
        <v>4.71</v>
      </c>
      <c r="I129" s="18">
        <v>4.8600000000000003</v>
      </c>
      <c r="J129" s="18">
        <v>5.0199999999999996</v>
      </c>
      <c r="K129" s="18">
        <v>5.16</v>
      </c>
      <c r="L129" s="18">
        <v>5.29</v>
      </c>
      <c r="M129" s="18">
        <v>5.43</v>
      </c>
      <c r="N129" s="18">
        <v>6.08</v>
      </c>
      <c r="O129" s="18">
        <v>6.75</v>
      </c>
      <c r="P129" s="18">
        <v>7.07</v>
      </c>
      <c r="Q129" s="18">
        <v>7.4</v>
      </c>
    </row>
    <row r="130" spans="1:17" x14ac:dyDescent="0.2">
      <c r="A130" s="5">
        <v>45504</v>
      </c>
      <c r="B130" s="18">
        <v>2.36</v>
      </c>
      <c r="C130" s="18">
        <v>2.75</v>
      </c>
      <c r="D130" s="18">
        <v>3.74</v>
      </c>
      <c r="E130" s="18">
        <v>3.9</v>
      </c>
      <c r="F130" s="18">
        <v>3.6</v>
      </c>
      <c r="G130" s="18">
        <v>4.17</v>
      </c>
      <c r="H130" s="18">
        <v>4.7300000000000004</v>
      </c>
      <c r="I130" s="18">
        <v>4.9000000000000004</v>
      </c>
      <c r="J130" s="18">
        <v>5.07</v>
      </c>
      <c r="K130" s="18">
        <v>5.23</v>
      </c>
      <c r="L130" s="18">
        <v>5.37</v>
      </c>
      <c r="M130" s="18">
        <v>5.52</v>
      </c>
      <c r="N130" s="18">
        <v>6.09</v>
      </c>
      <c r="O130" s="18">
        <v>6.76</v>
      </c>
      <c r="P130" s="18">
        <v>7.08</v>
      </c>
      <c r="Q130" s="18">
        <v>7.39</v>
      </c>
    </row>
    <row r="131" spans="1:17" x14ac:dyDescent="0.2">
      <c r="A131" s="5">
        <v>45535</v>
      </c>
      <c r="B131" s="18">
        <v>2.25</v>
      </c>
      <c r="C131" s="18">
        <v>2.8</v>
      </c>
      <c r="D131" s="18">
        <v>3.65</v>
      </c>
      <c r="E131" s="18">
        <v>3.9</v>
      </c>
      <c r="F131" s="18">
        <v>3.73</v>
      </c>
      <c r="G131" s="18">
        <v>4.26</v>
      </c>
      <c r="H131" s="18">
        <v>4.78</v>
      </c>
      <c r="I131" s="18">
        <v>4.9400000000000004</v>
      </c>
      <c r="J131" s="18">
        <v>5.0999999999999996</v>
      </c>
      <c r="K131" s="18">
        <v>5.25</v>
      </c>
      <c r="L131" s="18">
        <v>5.39</v>
      </c>
      <c r="M131" s="18">
        <v>5.54</v>
      </c>
      <c r="N131" s="18">
        <v>6.08</v>
      </c>
      <c r="O131" s="18">
        <v>6.76</v>
      </c>
      <c r="P131" s="18">
        <v>7.13</v>
      </c>
      <c r="Q131" s="18">
        <v>7.5</v>
      </c>
    </row>
    <row r="132" spans="1:17" x14ac:dyDescent="0.2">
      <c r="A132" s="5">
        <v>45565</v>
      </c>
      <c r="B132" s="18">
        <v>2.2200000000000002</v>
      </c>
      <c r="C132" s="18">
        <v>2.8</v>
      </c>
      <c r="D132" s="18">
        <v>3.68</v>
      </c>
      <c r="E132" s="18">
        <v>3.96</v>
      </c>
      <c r="F132" s="18">
        <v>3.77</v>
      </c>
      <c r="G132" s="18">
        <v>4.26</v>
      </c>
      <c r="H132" s="18">
        <v>4.75</v>
      </c>
      <c r="I132" s="18">
        <v>4.92</v>
      </c>
      <c r="J132" s="18">
        <v>5.09</v>
      </c>
      <c r="K132" s="18">
        <v>5.24</v>
      </c>
      <c r="L132" s="18">
        <v>5.39</v>
      </c>
      <c r="M132" s="18">
        <v>5.53</v>
      </c>
      <c r="N132" s="18">
        <v>6.07</v>
      </c>
      <c r="O132" s="18">
        <v>6.76</v>
      </c>
      <c r="P132" s="18">
        <v>7.13</v>
      </c>
      <c r="Q132" s="18">
        <v>7.5</v>
      </c>
    </row>
    <row r="133" spans="1:17" x14ac:dyDescent="0.2">
      <c r="A133" s="5">
        <v>45596</v>
      </c>
      <c r="B133" s="18">
        <v>2.2200000000000002</v>
      </c>
      <c r="C133" s="18">
        <v>2.64</v>
      </c>
      <c r="D133" s="18">
        <v>3.68</v>
      </c>
      <c r="E133" s="18">
        <v>3.96</v>
      </c>
      <c r="F133" s="18">
        <v>3.86</v>
      </c>
      <c r="G133" s="18">
        <v>4.32</v>
      </c>
      <c r="H133" s="18">
        <v>4.7699999999999996</v>
      </c>
      <c r="I133" s="18">
        <v>5</v>
      </c>
      <c r="J133" s="18">
        <v>5.23</v>
      </c>
      <c r="K133" s="18">
        <v>5.34</v>
      </c>
      <c r="L133" s="18">
        <v>5.45</v>
      </c>
      <c r="M133" s="18">
        <v>5.56</v>
      </c>
      <c r="N133" s="18">
        <v>6.11</v>
      </c>
      <c r="O133" s="18">
        <v>6.82</v>
      </c>
      <c r="P133" s="18">
        <v>7.17</v>
      </c>
      <c r="Q133" s="18">
        <v>7.52</v>
      </c>
    </row>
    <row r="134" spans="1:17" x14ac:dyDescent="0.2">
      <c r="A134" s="5">
        <v>45626</v>
      </c>
      <c r="B134" s="18">
        <v>2.25</v>
      </c>
      <c r="C134" s="18">
        <v>2.73</v>
      </c>
      <c r="D134" s="18">
        <v>3.94</v>
      </c>
      <c r="E134" s="18">
        <v>4.3</v>
      </c>
      <c r="F134" s="18">
        <v>3.97</v>
      </c>
      <c r="G134" s="18">
        <v>4.42</v>
      </c>
      <c r="H134" s="18">
        <v>4.87</v>
      </c>
      <c r="I134" s="18">
        <v>5.0599999999999996</v>
      </c>
      <c r="J134" s="18">
        <v>5.25</v>
      </c>
      <c r="K134" s="18">
        <v>5.35</v>
      </c>
      <c r="L134" s="18">
        <v>5.46</v>
      </c>
      <c r="M134" s="18">
        <v>5.57</v>
      </c>
      <c r="N134" s="18">
        <v>6.2</v>
      </c>
      <c r="O134" s="18">
        <v>6.83</v>
      </c>
      <c r="P134" s="18">
        <v>7.22</v>
      </c>
      <c r="Q134" s="18">
        <v>7.6</v>
      </c>
    </row>
    <row r="135" spans="1:17" x14ac:dyDescent="0.2">
      <c r="A135" s="5">
        <v>45657</v>
      </c>
      <c r="B135" s="18">
        <v>2.31</v>
      </c>
      <c r="C135" s="18">
        <v>2.73</v>
      </c>
      <c r="D135" s="18">
        <v>3.94</v>
      </c>
      <c r="E135" s="18">
        <v>4.3</v>
      </c>
      <c r="F135" s="18">
        <v>4.01</v>
      </c>
      <c r="G135" s="18">
        <v>4.4400000000000004</v>
      </c>
      <c r="H135" s="18">
        <v>4.87</v>
      </c>
      <c r="I135" s="18">
        <v>5.05</v>
      </c>
      <c r="J135" s="18">
        <v>5.23</v>
      </c>
      <c r="K135" s="18">
        <v>5.34</v>
      </c>
      <c r="L135" s="18">
        <v>5.45</v>
      </c>
      <c r="M135" s="18">
        <v>5.55</v>
      </c>
      <c r="N135" s="18">
        <v>6.22</v>
      </c>
      <c r="O135" s="18">
        <v>6.84</v>
      </c>
      <c r="P135" s="18">
        <v>7.24</v>
      </c>
      <c r="Q135" s="18">
        <v>7.64</v>
      </c>
    </row>
    <row r="136" spans="1:17" x14ac:dyDescent="0.2">
      <c r="A136" s="5">
        <v>45688</v>
      </c>
      <c r="B136" s="18">
        <v>2.31</v>
      </c>
      <c r="C136" s="18">
        <v>2.73</v>
      </c>
      <c r="D136" s="18">
        <v>3.94</v>
      </c>
      <c r="E136" s="18">
        <v>4.3</v>
      </c>
      <c r="F136" s="18">
        <v>3.99</v>
      </c>
      <c r="G136" s="18">
        <v>4.4000000000000004</v>
      </c>
      <c r="H136" s="18">
        <v>4.8</v>
      </c>
      <c r="I136" s="18">
        <v>5.01</v>
      </c>
      <c r="J136" s="18">
        <v>5.22</v>
      </c>
      <c r="K136" s="18">
        <v>5.33</v>
      </c>
      <c r="L136" s="18">
        <v>5.43</v>
      </c>
      <c r="M136" s="18">
        <v>5.53</v>
      </c>
      <c r="N136" s="18">
        <v>6.23</v>
      </c>
      <c r="O136" s="18">
        <v>6.82</v>
      </c>
      <c r="P136" s="18">
        <v>7.26</v>
      </c>
      <c r="Q136" s="18">
        <v>7.71</v>
      </c>
    </row>
    <row r="137" spans="1:17" x14ac:dyDescent="0.2">
      <c r="A137" s="5">
        <v>45716</v>
      </c>
      <c r="B137" s="18">
        <v>2.31</v>
      </c>
      <c r="C137" s="18">
        <v>2.79</v>
      </c>
      <c r="D137" s="18">
        <v>4.25</v>
      </c>
      <c r="E137" s="18">
        <v>4.3499999999999996</v>
      </c>
      <c r="F137" s="18">
        <v>4.07</v>
      </c>
      <c r="G137" s="18">
        <v>4.42</v>
      </c>
      <c r="H137" s="18">
        <v>4.78</v>
      </c>
      <c r="I137" s="18">
        <v>5</v>
      </c>
      <c r="J137" s="18">
        <v>5.23</v>
      </c>
      <c r="K137" s="18">
        <v>5.33</v>
      </c>
      <c r="L137" s="18">
        <v>5.43</v>
      </c>
      <c r="M137" s="18">
        <v>5.52</v>
      </c>
      <c r="N137" s="18">
        <v>6.23</v>
      </c>
      <c r="O137" s="18">
        <v>6.86</v>
      </c>
      <c r="P137" s="18">
        <v>7.27</v>
      </c>
      <c r="Q137" s="18">
        <v>7.69</v>
      </c>
    </row>
    <row r="138" spans="1:17" x14ac:dyDescent="0.2">
      <c r="A138" s="5">
        <v>45747</v>
      </c>
      <c r="B138" s="18">
        <v>2.1800000000000002</v>
      </c>
      <c r="C138" s="18">
        <v>2.79</v>
      </c>
      <c r="D138" s="18">
        <v>4.25</v>
      </c>
      <c r="E138" s="18">
        <v>4.3499999999999996</v>
      </c>
      <c r="F138" s="18">
        <v>4.13</v>
      </c>
      <c r="G138" s="18">
        <v>4.46</v>
      </c>
      <c r="H138" s="18">
        <v>4.79</v>
      </c>
      <c r="I138" s="18">
        <v>5.05</v>
      </c>
      <c r="J138" s="18">
        <v>5.31</v>
      </c>
      <c r="K138" s="18">
        <v>5.39</v>
      </c>
      <c r="L138" s="18">
        <v>5.47</v>
      </c>
      <c r="M138" s="18">
        <v>5.55</v>
      </c>
      <c r="N138" s="18">
        <v>6.29</v>
      </c>
      <c r="O138" s="18">
        <v>6.87</v>
      </c>
      <c r="P138" s="18">
        <v>7.28</v>
      </c>
      <c r="Q138" s="18">
        <v>7.69</v>
      </c>
    </row>
    <row r="139" spans="1:17" x14ac:dyDescent="0.2">
      <c r="A139" s="5">
        <v>45777</v>
      </c>
      <c r="B139" s="18">
        <v>2.14</v>
      </c>
      <c r="C139" s="18">
        <v>2.72</v>
      </c>
      <c r="D139" s="18">
        <v>4.25</v>
      </c>
      <c r="E139" s="18">
        <v>4.3499999999999996</v>
      </c>
      <c r="F139" s="18">
        <v>4.13</v>
      </c>
      <c r="G139" s="18">
        <v>4.45</v>
      </c>
      <c r="H139" s="18">
        <v>4.78</v>
      </c>
      <c r="I139" s="18">
        <v>5.05</v>
      </c>
      <c r="J139" s="18">
        <v>5.32</v>
      </c>
      <c r="K139" s="18">
        <v>5.41</v>
      </c>
      <c r="L139" s="18">
        <v>5.5</v>
      </c>
      <c r="M139" s="18">
        <v>5.59</v>
      </c>
      <c r="N139" s="18">
        <v>6.32</v>
      </c>
      <c r="O139" s="18">
        <v>6.9</v>
      </c>
      <c r="P139" s="18">
        <v>7.3</v>
      </c>
      <c r="Q139" s="18">
        <v>7.7</v>
      </c>
    </row>
    <row r="140" spans="1:17" x14ac:dyDescent="0.2">
      <c r="A140" s="5">
        <v>45808</v>
      </c>
      <c r="B140" s="18">
        <v>2.14</v>
      </c>
      <c r="C140" s="18">
        <v>2.72</v>
      </c>
      <c r="D140" s="18">
        <v>4.1100000000000003</v>
      </c>
      <c r="E140" s="18">
        <v>4.3499999999999996</v>
      </c>
      <c r="F140" s="18">
        <v>4.1399999999999997</v>
      </c>
      <c r="G140" s="18">
        <v>4.51</v>
      </c>
      <c r="H140" s="18">
        <v>4.87</v>
      </c>
      <c r="I140" s="18">
        <v>5.1100000000000003</v>
      </c>
      <c r="J140" s="18">
        <v>5.34</v>
      </c>
      <c r="K140" s="18">
        <v>5.43</v>
      </c>
      <c r="L140" s="18">
        <v>5.52</v>
      </c>
      <c r="M140" s="18">
        <v>5.61</v>
      </c>
      <c r="N140" s="18">
        <v>6.32</v>
      </c>
      <c r="O140" s="18">
        <v>6.93</v>
      </c>
      <c r="P140" s="18">
        <v>7.34</v>
      </c>
      <c r="Q140" s="18">
        <v>7.76</v>
      </c>
    </row>
    <row r="141" spans="1:17" x14ac:dyDescent="0.2">
      <c r="A141" s="5">
        <v>45838</v>
      </c>
      <c r="B141" s="18">
        <v>2.12</v>
      </c>
      <c r="C141" s="18">
        <v>2.67</v>
      </c>
      <c r="D141" s="18">
        <v>4.1399999999999997</v>
      </c>
      <c r="E141" s="18">
        <v>4.3</v>
      </c>
      <c r="F141" s="18">
        <v>4.28</v>
      </c>
      <c r="G141" s="18">
        <v>4.62</v>
      </c>
      <c r="H141" s="18">
        <v>4.97</v>
      </c>
      <c r="I141" s="18">
        <v>5.19</v>
      </c>
      <c r="J141" s="18">
        <v>5.4</v>
      </c>
      <c r="K141" s="18">
        <v>5.5</v>
      </c>
      <c r="L141" s="18">
        <v>5.6</v>
      </c>
      <c r="M141" s="18">
        <v>5.7</v>
      </c>
      <c r="N141" s="18">
        <v>6.32</v>
      </c>
      <c r="O141" s="18">
        <v>6.96</v>
      </c>
      <c r="P141" s="18">
        <v>7.36</v>
      </c>
      <c r="Q141" s="18">
        <v>7.76</v>
      </c>
    </row>
    <row r="142" spans="1:17" x14ac:dyDescent="0.2">
      <c r="A142" s="5">
        <v>45869</v>
      </c>
      <c r="B142" s="18">
        <v>2.11</v>
      </c>
      <c r="C142" s="18">
        <v>2.67</v>
      </c>
      <c r="D142" s="18">
        <v>4.4000000000000004</v>
      </c>
      <c r="E142" s="18">
        <v>4.45</v>
      </c>
      <c r="F142" s="18">
        <v>4.2699999999999996</v>
      </c>
      <c r="G142" s="18">
        <v>4.63</v>
      </c>
      <c r="H142" s="18">
        <v>4.99</v>
      </c>
      <c r="I142" s="18">
        <v>5.21</v>
      </c>
      <c r="J142" s="18">
        <v>5.44</v>
      </c>
      <c r="K142" s="18">
        <v>5.53</v>
      </c>
      <c r="L142" s="18">
        <v>5.63</v>
      </c>
      <c r="M142" s="18">
        <v>5.72</v>
      </c>
      <c r="N142" s="18">
        <v>6.36</v>
      </c>
      <c r="O142" s="18">
        <v>7.04</v>
      </c>
      <c r="P142" s="18">
        <v>7.35</v>
      </c>
      <c r="Q142" s="18">
        <v>7.67</v>
      </c>
    </row>
    <row r="143" spans="1:17" x14ac:dyDescent="0.2">
      <c r="A143" s="5">
        <v>45900</v>
      </c>
      <c r="B143" s="18">
        <v>2.48</v>
      </c>
      <c r="C143" s="18">
        <v>2.67</v>
      </c>
      <c r="D143" s="18">
        <v>4.25</v>
      </c>
      <c r="E143" s="18">
        <v>4.45</v>
      </c>
      <c r="F143" s="18">
        <v>4.3099999999999996</v>
      </c>
      <c r="G143" s="18">
        <v>4.66</v>
      </c>
      <c r="H143" s="18">
        <v>5.0199999999999996</v>
      </c>
      <c r="I143" s="18">
        <v>5.24</v>
      </c>
      <c r="J143" s="18">
        <v>5.46</v>
      </c>
      <c r="K143" s="18">
        <v>5.55</v>
      </c>
      <c r="L143" s="18">
        <v>5.65</v>
      </c>
      <c r="M143" s="18">
        <v>5.75</v>
      </c>
      <c r="N143" s="18">
        <v>6.35</v>
      </c>
      <c r="O143" s="18">
        <v>7.05</v>
      </c>
      <c r="P143" s="18">
        <v>7.33</v>
      </c>
      <c r="Q143" s="18">
        <v>7.6</v>
      </c>
    </row>
    <row r="144" spans="1:17" x14ac:dyDescent="0.2">
      <c r="A144" s="5">
        <v>45930</v>
      </c>
      <c r="B144" s="18">
        <v>2.5299999999999998</v>
      </c>
      <c r="C144" s="18">
        <v>2.67</v>
      </c>
      <c r="D144" s="18">
        <v>4.45</v>
      </c>
      <c r="E144" s="18">
        <v>4.5</v>
      </c>
      <c r="F144" s="18">
        <v>4.3600000000000003</v>
      </c>
      <c r="G144" s="18">
        <v>4.71</v>
      </c>
      <c r="H144" s="18">
        <v>5.0599999999999996</v>
      </c>
      <c r="I144" s="18">
        <v>5.27</v>
      </c>
      <c r="J144" s="18">
        <v>5.48</v>
      </c>
      <c r="K144" s="18">
        <v>5.58</v>
      </c>
      <c r="L144" s="18">
        <v>5.69</v>
      </c>
      <c r="M144" s="18">
        <v>5.8</v>
      </c>
      <c r="N144" s="18">
        <v>6.39</v>
      </c>
      <c r="O144" s="18">
        <v>7.06</v>
      </c>
      <c r="P144" s="18">
        <v>7.37</v>
      </c>
      <c r="Q144" s="18">
        <v>7.67</v>
      </c>
    </row>
    <row r="145" spans="1:17" x14ac:dyDescent="0.2">
      <c r="A145" s="5">
        <v>45961</v>
      </c>
      <c r="B145" s="18">
        <v>2.66</v>
      </c>
      <c r="C145" s="18">
        <v>2.69</v>
      </c>
      <c r="D145" s="18">
        <v>4.54</v>
      </c>
      <c r="E145" s="18">
        <v>4.5999999999999996</v>
      </c>
      <c r="F145" s="18">
        <v>4.3899999999999997</v>
      </c>
      <c r="G145" s="18">
        <v>4.76</v>
      </c>
      <c r="H145" s="18">
        <v>5.12</v>
      </c>
      <c r="I145" s="18">
        <v>5.31</v>
      </c>
      <c r="J145" s="18">
        <v>5.5</v>
      </c>
      <c r="K145" s="18">
        <v>5.62</v>
      </c>
      <c r="L145" s="18">
        <v>5.73</v>
      </c>
      <c r="M145" s="18">
        <v>5.85</v>
      </c>
      <c r="N145" s="18">
        <v>6.43</v>
      </c>
      <c r="O145" s="18">
        <v>7.13</v>
      </c>
      <c r="P145" s="18">
        <v>7.38</v>
      </c>
      <c r="Q145" s="18">
        <v>7.63</v>
      </c>
    </row>
    <row r="146" spans="1:17" x14ac:dyDescent="0.2">
      <c r="A146" s="5">
        <v>45991</v>
      </c>
      <c r="B146" s="18">
        <v>2.9</v>
      </c>
      <c r="C146" s="18">
        <v>2.67</v>
      </c>
      <c r="D146" s="18">
        <v>4.59</v>
      </c>
      <c r="E146" s="18">
        <v>4.5999999999999996</v>
      </c>
      <c r="F146" s="18">
        <v>4.5</v>
      </c>
      <c r="G146" s="18">
        <v>4.8499999999999996</v>
      </c>
      <c r="H146" s="18">
        <v>5.2</v>
      </c>
      <c r="I146" s="18">
        <v>5.37</v>
      </c>
      <c r="J146" s="18">
        <v>5.53</v>
      </c>
      <c r="K146" s="18">
        <v>5.65</v>
      </c>
      <c r="L146" s="18">
        <v>5.76</v>
      </c>
      <c r="M146" s="18">
        <v>5.88</v>
      </c>
      <c r="N146" s="18">
        <v>6.49</v>
      </c>
      <c r="O146" s="18">
        <v>7.16</v>
      </c>
      <c r="P146" s="18">
        <v>7.39</v>
      </c>
      <c r="Q146" s="18">
        <v>7.63</v>
      </c>
    </row>
    <row r="147" spans="1:17" x14ac:dyDescent="0.2">
      <c r="A147" s="5">
        <v>46022</v>
      </c>
      <c r="B147" s="18">
        <v>2.9</v>
      </c>
      <c r="C147" s="18">
        <v>2.67</v>
      </c>
      <c r="D147" s="18">
        <v>4.5999999999999996</v>
      </c>
      <c r="E147" s="18">
        <v>4.6500000000000004</v>
      </c>
      <c r="F147" s="18">
        <v>4.5599999999999996</v>
      </c>
      <c r="G147" s="18">
        <v>4.91</v>
      </c>
      <c r="H147" s="18">
        <v>5.26</v>
      </c>
      <c r="I147" s="18">
        <v>5.4</v>
      </c>
      <c r="J147" s="18">
        <v>5.54</v>
      </c>
      <c r="K147" s="18">
        <v>5.66</v>
      </c>
      <c r="L147" s="18">
        <v>5.78</v>
      </c>
      <c r="M147" s="18">
        <v>5.91</v>
      </c>
      <c r="N147" s="18">
        <v>6.5</v>
      </c>
      <c r="O147" s="18">
        <v>7.18</v>
      </c>
      <c r="P147" s="18">
        <v>7.41</v>
      </c>
      <c r="Q147" s="18">
        <v>7.65</v>
      </c>
    </row>
    <row r="148" spans="1:17" x14ac:dyDescent="0.2">
      <c r="A148" s="5">
        <v>46053</v>
      </c>
      <c r="B148" s="18">
        <v>3.01</v>
      </c>
      <c r="C148" s="18">
        <v>2.67</v>
      </c>
      <c r="D148" s="18">
        <v>4.5999999999999996</v>
      </c>
      <c r="E148" s="18">
        <v>4.6500000000000004</v>
      </c>
      <c r="F148" s="18">
        <v>4.57</v>
      </c>
      <c r="G148" s="18">
        <v>4.9400000000000004</v>
      </c>
      <c r="H148" s="18">
        <v>5.31</v>
      </c>
      <c r="I148" s="18">
        <v>5.44</v>
      </c>
      <c r="J148" s="18">
        <v>5.58</v>
      </c>
      <c r="K148" s="18">
        <v>5.69</v>
      </c>
      <c r="L148" s="18">
        <v>5.8</v>
      </c>
      <c r="M148" s="18">
        <v>5.91</v>
      </c>
      <c r="N148" s="18">
        <v>6.54</v>
      </c>
      <c r="O148" s="18">
        <v>7.18</v>
      </c>
      <c r="P148" s="18">
        <v>7.37</v>
      </c>
      <c r="Q148" s="18">
        <v>7.56</v>
      </c>
    </row>
    <row r="149" spans="1:17" x14ac:dyDescent="0.2">
      <c r="A149" s="5">
        <v>46081</v>
      </c>
      <c r="B149" s="18">
        <v>3.01</v>
      </c>
      <c r="C149" s="18">
        <v>2.68</v>
      </c>
      <c r="D149" s="18">
        <v>4.6100000000000003</v>
      </c>
      <c r="E149" s="18">
        <v>4.6500000000000004</v>
      </c>
      <c r="F149" s="18">
        <v>4.59</v>
      </c>
      <c r="G149" s="18">
        <v>4.9800000000000004</v>
      </c>
      <c r="H149" s="18">
        <v>5.37</v>
      </c>
      <c r="I149" s="18">
        <v>5.47</v>
      </c>
      <c r="J149" s="18">
        <v>5.58</v>
      </c>
      <c r="K149" s="18">
        <v>5.68</v>
      </c>
      <c r="L149" s="18">
        <v>5.79</v>
      </c>
      <c r="M149" s="18">
        <v>5.9</v>
      </c>
      <c r="N149" s="18">
        <v>6.56</v>
      </c>
      <c r="O149" s="18">
        <v>7.21</v>
      </c>
      <c r="P149" s="18">
        <v>7.37</v>
      </c>
      <c r="Q149" s="18">
        <v>7.53</v>
      </c>
    </row>
  </sheetData>
  <mergeCells count="2">
    <mergeCell ref="B9:Q9"/>
    <mergeCell ref="A9:A10"/>
  </mergeCell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O113"/>
  <sheetViews>
    <sheetView workbookViewId="0">
      <pane xSplit="1" ySplit="11" topLeftCell="B12" activePane="bottomRight" state="frozen"/>
      <selection activeCell="B1" sqref="B1:Z1"/>
      <selection pane="topRight" activeCell="B1" sqref="B1:Z1"/>
      <selection pane="bottomLeft" activeCell="B1" sqref="B1:Z1"/>
      <selection pane="bottomRight" activeCell="H106" sqref="H106"/>
    </sheetView>
  </sheetViews>
  <sheetFormatPr defaultColWidth="14.6640625" defaultRowHeight="10.199999999999999" x14ac:dyDescent="0.2"/>
  <cols>
    <col min="1" max="1" width="16" style="1" customWidth="1"/>
    <col min="2" max="2" width="17.88671875" style="3" customWidth="1"/>
    <col min="3" max="3" width="18" style="3" customWidth="1"/>
    <col min="4" max="5" width="18" style="1" customWidth="1"/>
    <col min="6" max="6" width="2.44140625" style="1" customWidth="1"/>
    <col min="7" max="8" width="18" style="1" customWidth="1"/>
    <col min="9" max="16384" width="14.6640625" style="1"/>
  </cols>
  <sheetData>
    <row r="1" spans="1:8" ht="70.5" customHeight="1" x14ac:dyDescent="0.2">
      <c r="B1" s="244" t="s">
        <v>950</v>
      </c>
      <c r="C1" s="244"/>
      <c r="D1" s="244"/>
      <c r="E1" s="244"/>
      <c r="F1" s="244"/>
      <c r="G1" s="244"/>
      <c r="H1" s="244"/>
    </row>
    <row r="2" spans="1:8" x14ac:dyDescent="0.2">
      <c r="A2" s="28" t="s">
        <v>0</v>
      </c>
      <c r="B2" s="29" t="s">
        <v>108</v>
      </c>
      <c r="C2" s="29" t="s">
        <v>108</v>
      </c>
      <c r="D2" s="29" t="s">
        <v>108</v>
      </c>
      <c r="E2" s="29" t="s">
        <v>108</v>
      </c>
      <c r="F2" s="29"/>
      <c r="G2" s="29" t="s">
        <v>108</v>
      </c>
      <c r="H2" s="29" t="s">
        <v>108</v>
      </c>
    </row>
    <row r="3" spans="1:8" x14ac:dyDescent="0.2">
      <c r="A3" s="28" t="s">
        <v>1</v>
      </c>
      <c r="B3" s="29" t="s">
        <v>37</v>
      </c>
      <c r="C3" s="29" t="s">
        <v>37</v>
      </c>
      <c r="D3" s="29" t="s">
        <v>37</v>
      </c>
      <c r="E3" s="29" t="s">
        <v>37</v>
      </c>
      <c r="F3" s="29"/>
      <c r="G3" s="29" t="s">
        <v>37</v>
      </c>
      <c r="H3" s="29" t="s">
        <v>37</v>
      </c>
    </row>
    <row r="4" spans="1:8" s="22" customFormat="1" ht="40.5" customHeight="1" x14ac:dyDescent="0.2">
      <c r="A4" s="35" t="s">
        <v>59</v>
      </c>
      <c r="B4" s="31" t="s">
        <v>60</v>
      </c>
      <c r="C4" s="31" t="s">
        <v>60</v>
      </c>
      <c r="D4" s="31" t="s">
        <v>60</v>
      </c>
      <c r="E4" s="31" t="s">
        <v>60</v>
      </c>
      <c r="F4" s="31"/>
      <c r="G4" s="31" t="s">
        <v>60</v>
      </c>
      <c r="H4" s="31" t="s">
        <v>60</v>
      </c>
    </row>
    <row r="5" spans="1:8" s="22" customFormat="1" x14ac:dyDescent="0.2">
      <c r="A5" s="32" t="s">
        <v>2</v>
      </c>
      <c r="B5" s="52">
        <f>INDEX($A$12:$A$683, MATCH(TRUE, INDEX(ISNUMBER(B12:B7684), 0), 0))</f>
        <v>36981</v>
      </c>
      <c r="C5" s="52">
        <f>INDEX($A$12:$A$683, MATCH(TRUE, INDEX(ISNUMBER(C12:C7684), 0), 0))</f>
        <v>36981</v>
      </c>
      <c r="D5" s="52">
        <f>INDEX($A$12:$A$683, MATCH(TRUE, INDEX(ISNUMBER(D12:D7684), 0), 0))</f>
        <v>36981</v>
      </c>
      <c r="E5" s="52">
        <f>INDEX($A$12:$A$683, MATCH(TRUE, INDEX(ISNUMBER(E12:E7684), 0), 0))</f>
        <v>41090</v>
      </c>
      <c r="F5" s="52"/>
      <c r="G5" s="52">
        <f>INDEX($A$12:$A$683, MATCH(TRUE, INDEX(ISNUMBER(G12:G7684), 0), 0))</f>
        <v>36981</v>
      </c>
      <c r="H5" s="52">
        <f>INDEX($A$12:$A$683, MATCH(TRUE, INDEX(ISNUMBER(H12:H7684), 0), 0))</f>
        <v>36981</v>
      </c>
    </row>
    <row r="6" spans="1:8" s="22" customFormat="1" x14ac:dyDescent="0.2">
      <c r="A6" s="32" t="s">
        <v>3</v>
      </c>
      <c r="B6" s="52">
        <f>LOOKUP(2,1/(ISNUMBER(B12:B684)), $A$12:$A$7683)</f>
        <v>46022</v>
      </c>
      <c r="C6" s="52">
        <f>LOOKUP(2,1/(ISNUMBER(C12:C684)), $A$12:$A$7683)</f>
        <v>46022</v>
      </c>
      <c r="D6" s="52">
        <f>LOOKUP(2,1/(ISNUMBER(D12:D684)), $A$12:$A$7683)</f>
        <v>46022</v>
      </c>
      <c r="E6" s="52">
        <f>LOOKUP(2,1/(ISNUMBER(E12:E684)), $A$12:$A$7683)</f>
        <v>46022</v>
      </c>
      <c r="F6" s="52"/>
      <c r="G6" s="52">
        <f>LOOKUP(2,1/(ISNUMBER(G12:G684)), $A$12:$A$7683)</f>
        <v>46022</v>
      </c>
      <c r="H6" s="52">
        <f>LOOKUP(2,1/(ISNUMBER(H12:H684)), $A$12:$A$7683)</f>
        <v>46022</v>
      </c>
    </row>
    <row r="7" spans="1:8" x14ac:dyDescent="0.2">
      <c r="A7" s="28" t="s">
        <v>938</v>
      </c>
      <c r="B7" s="34">
        <f>COUNT(B12:B7110)</f>
        <v>100</v>
      </c>
      <c r="C7" s="34">
        <f>COUNT(C12:C7110)</f>
        <v>100</v>
      </c>
      <c r="D7" s="34">
        <f>COUNT(D12:D7110)</f>
        <v>100</v>
      </c>
      <c r="E7" s="34">
        <f>COUNT(E12:E7110)</f>
        <v>55</v>
      </c>
      <c r="F7" s="34"/>
      <c r="G7" s="34">
        <f>COUNT(G12:G7110)</f>
        <v>100</v>
      </c>
      <c r="H7" s="34">
        <f>COUNT(H12:H7110)</f>
        <v>100</v>
      </c>
    </row>
    <row r="8" spans="1:8" s="62" customFormat="1" ht="30.6" hidden="1" x14ac:dyDescent="0.2">
      <c r="A8" s="85" t="s">
        <v>872</v>
      </c>
      <c r="B8" s="96" t="s">
        <v>664</v>
      </c>
      <c r="C8" s="96" t="s">
        <v>665</v>
      </c>
      <c r="D8" s="96" t="s">
        <v>666</v>
      </c>
      <c r="E8" s="96" t="s">
        <v>667</v>
      </c>
      <c r="F8" s="87"/>
      <c r="G8" s="96" t="s">
        <v>668</v>
      </c>
      <c r="H8" s="96" t="s">
        <v>669</v>
      </c>
    </row>
    <row r="9" spans="1:8" s="142" customFormat="1" ht="23.1" customHeight="1" x14ac:dyDescent="0.25">
      <c r="A9" s="245" t="s">
        <v>227</v>
      </c>
      <c r="B9" s="253" t="s">
        <v>663</v>
      </c>
      <c r="C9" s="253"/>
      <c r="D9" s="253"/>
      <c r="E9" s="253"/>
      <c r="F9" s="253"/>
      <c r="G9" s="253"/>
      <c r="H9" s="253"/>
    </row>
    <row r="10" spans="1:8" s="62" customFormat="1" ht="18.600000000000001" customHeight="1" x14ac:dyDescent="0.2">
      <c r="A10" s="246"/>
      <c r="B10" s="276" t="s">
        <v>980</v>
      </c>
      <c r="C10" s="277" t="s">
        <v>656</v>
      </c>
      <c r="D10" s="277"/>
      <c r="E10" s="277"/>
      <c r="F10" s="295"/>
      <c r="G10" s="277" t="s">
        <v>662</v>
      </c>
      <c r="H10" s="277"/>
    </row>
    <row r="11" spans="1:8" s="17" customFormat="1" ht="30" customHeight="1" x14ac:dyDescent="0.3">
      <c r="A11" s="247"/>
      <c r="B11" s="275"/>
      <c r="C11" s="170" t="s">
        <v>657</v>
      </c>
      <c r="D11" s="170" t="s">
        <v>658</v>
      </c>
      <c r="E11" s="170" t="s">
        <v>659</v>
      </c>
      <c r="F11" s="280"/>
      <c r="G11" s="170" t="s">
        <v>660</v>
      </c>
      <c r="H11" s="170" t="s">
        <v>661</v>
      </c>
    </row>
    <row r="12" spans="1:8" x14ac:dyDescent="0.2">
      <c r="A12" s="5">
        <v>36981</v>
      </c>
      <c r="B12" s="208">
        <v>6988.38</v>
      </c>
      <c r="C12" s="208">
        <v>4357.93</v>
      </c>
      <c r="D12" s="208">
        <v>1583.06</v>
      </c>
      <c r="E12" s="208" t="s">
        <v>986</v>
      </c>
      <c r="F12" s="208"/>
      <c r="G12" s="208">
        <v>6592.71</v>
      </c>
      <c r="H12" s="208">
        <v>395.67</v>
      </c>
    </row>
    <row r="13" spans="1:8" x14ac:dyDescent="0.2">
      <c r="A13" s="5">
        <v>37072</v>
      </c>
      <c r="B13" s="20">
        <v>7581.68</v>
      </c>
      <c r="C13" s="20">
        <v>4832.2700000000004</v>
      </c>
      <c r="D13" s="50">
        <v>1542.98</v>
      </c>
      <c r="E13" s="50"/>
      <c r="F13" s="50"/>
      <c r="G13" s="50">
        <v>7027.39</v>
      </c>
      <c r="H13" s="50">
        <v>554.29</v>
      </c>
    </row>
    <row r="14" spans="1:8" x14ac:dyDescent="0.2">
      <c r="A14" s="5">
        <v>37164</v>
      </c>
      <c r="B14" s="20">
        <v>8412.1200000000008</v>
      </c>
      <c r="C14" s="20">
        <v>5450</v>
      </c>
      <c r="D14" s="50">
        <v>1564.71</v>
      </c>
      <c r="E14" s="50"/>
      <c r="F14" s="50"/>
      <c r="G14" s="50">
        <v>7685.48</v>
      </c>
      <c r="H14" s="50">
        <v>726.64</v>
      </c>
    </row>
    <row r="15" spans="1:8" x14ac:dyDescent="0.2">
      <c r="A15" s="5">
        <v>37256</v>
      </c>
      <c r="B15" s="20">
        <v>9095.92</v>
      </c>
      <c r="C15" s="20">
        <v>6110.52</v>
      </c>
      <c r="D15" s="50">
        <v>1480.28</v>
      </c>
      <c r="E15" s="50"/>
      <c r="F15" s="50"/>
      <c r="G15" s="50">
        <v>8207.3700000000008</v>
      </c>
      <c r="H15" s="50">
        <v>888.55</v>
      </c>
    </row>
    <row r="16" spans="1:8" x14ac:dyDescent="0.2">
      <c r="A16" s="5">
        <v>37346</v>
      </c>
      <c r="B16" s="20">
        <v>10163.370000000001</v>
      </c>
      <c r="C16" s="20">
        <v>7070.22</v>
      </c>
      <c r="D16" s="50">
        <v>1521.21</v>
      </c>
      <c r="E16" s="50"/>
      <c r="F16" s="50"/>
      <c r="G16" s="50">
        <v>8984.7800000000007</v>
      </c>
      <c r="H16" s="50">
        <v>1178.5899999999999</v>
      </c>
    </row>
    <row r="17" spans="1:8" x14ac:dyDescent="0.2">
      <c r="A17" s="5">
        <v>37437</v>
      </c>
      <c r="B17" s="20">
        <v>9905.65</v>
      </c>
      <c r="C17" s="20">
        <v>6712.14</v>
      </c>
      <c r="D17" s="50">
        <v>1523.01</v>
      </c>
      <c r="E17" s="50"/>
      <c r="F17" s="50"/>
      <c r="G17" s="50">
        <v>8268.49</v>
      </c>
      <c r="H17" s="50">
        <v>1637.16</v>
      </c>
    </row>
    <row r="18" spans="1:8" x14ac:dyDescent="0.2">
      <c r="A18" s="5">
        <v>37529</v>
      </c>
      <c r="B18" s="20">
        <v>12736.64</v>
      </c>
      <c r="C18" s="20">
        <v>9323.14</v>
      </c>
      <c r="D18" s="50">
        <v>1626.1</v>
      </c>
      <c r="E18" s="50"/>
      <c r="F18" s="50"/>
      <c r="G18" s="50">
        <v>10939.7</v>
      </c>
      <c r="H18" s="50">
        <v>1796.94</v>
      </c>
    </row>
    <row r="19" spans="1:8" x14ac:dyDescent="0.2">
      <c r="A19" s="5">
        <v>37621</v>
      </c>
      <c r="B19" s="20">
        <v>14155.54</v>
      </c>
      <c r="C19" s="20">
        <v>10128.17</v>
      </c>
      <c r="D19" s="50">
        <v>2063.38</v>
      </c>
      <c r="E19" s="50"/>
      <c r="F19" s="50"/>
      <c r="G19" s="50">
        <v>12305.09</v>
      </c>
      <c r="H19" s="50">
        <v>1850.45</v>
      </c>
    </row>
    <row r="20" spans="1:8" x14ac:dyDescent="0.2">
      <c r="A20" s="5">
        <v>37711</v>
      </c>
      <c r="B20" s="20">
        <v>14918.15</v>
      </c>
      <c r="C20" s="20">
        <v>10544.82</v>
      </c>
      <c r="D20" s="50">
        <v>2254.0300000000002</v>
      </c>
      <c r="E20" s="50"/>
      <c r="F20" s="50"/>
      <c r="G20" s="50">
        <v>12952.54</v>
      </c>
      <c r="H20" s="50">
        <v>1965.61</v>
      </c>
    </row>
    <row r="21" spans="1:8" x14ac:dyDescent="0.2">
      <c r="A21" s="5">
        <v>37802</v>
      </c>
      <c r="B21" s="20">
        <v>12645.77</v>
      </c>
      <c r="C21" s="20">
        <v>8082.88</v>
      </c>
      <c r="D21" s="50">
        <v>2354.94</v>
      </c>
      <c r="E21" s="50"/>
      <c r="F21" s="50"/>
      <c r="G21" s="50">
        <v>10453.370000000001</v>
      </c>
      <c r="H21" s="50">
        <v>2192.4</v>
      </c>
    </row>
    <row r="22" spans="1:8" x14ac:dyDescent="0.2">
      <c r="A22" s="5">
        <v>37894</v>
      </c>
      <c r="B22" s="20">
        <v>18041</v>
      </c>
      <c r="C22" s="20">
        <v>12773.93</v>
      </c>
      <c r="D22" s="50">
        <v>2958.05</v>
      </c>
      <c r="E22" s="50"/>
      <c r="F22" s="50"/>
      <c r="G22" s="50">
        <v>15460.11</v>
      </c>
      <c r="H22" s="50">
        <v>2580.89</v>
      </c>
    </row>
    <row r="23" spans="1:8" x14ac:dyDescent="0.2">
      <c r="A23" s="5">
        <v>37986</v>
      </c>
      <c r="B23" s="20">
        <v>19510.189999999999</v>
      </c>
      <c r="C23" s="20">
        <v>13413.01</v>
      </c>
      <c r="D23" s="50">
        <v>3688.15</v>
      </c>
      <c r="E23" s="50"/>
      <c r="F23" s="50"/>
      <c r="G23" s="50">
        <v>16872.61</v>
      </c>
      <c r="H23" s="50">
        <v>2637.58</v>
      </c>
    </row>
    <row r="24" spans="1:8" x14ac:dyDescent="0.2">
      <c r="A24" s="5">
        <v>38077</v>
      </c>
      <c r="B24" s="20">
        <v>22927.77</v>
      </c>
      <c r="C24" s="20">
        <v>16030.66</v>
      </c>
      <c r="D24" s="50">
        <v>4376.54</v>
      </c>
      <c r="E24" s="50"/>
      <c r="F24" s="50"/>
      <c r="G24" s="50">
        <v>18194.189999999999</v>
      </c>
      <c r="H24" s="50">
        <v>4733.58</v>
      </c>
    </row>
    <row r="25" spans="1:8" x14ac:dyDescent="0.2">
      <c r="A25" s="5">
        <v>38168</v>
      </c>
      <c r="B25" s="20">
        <v>24278.61</v>
      </c>
      <c r="C25" s="20">
        <v>17108.02</v>
      </c>
      <c r="D25" s="50">
        <v>4583.63</v>
      </c>
      <c r="E25" s="50"/>
      <c r="F25" s="50"/>
      <c r="G25" s="50">
        <v>18829.419999999998</v>
      </c>
      <c r="H25" s="50">
        <v>5449.19</v>
      </c>
    </row>
    <row r="26" spans="1:8" x14ac:dyDescent="0.2">
      <c r="A26" s="5">
        <v>38260</v>
      </c>
      <c r="B26" s="20">
        <v>25213.94</v>
      </c>
      <c r="C26" s="20">
        <v>17428.8</v>
      </c>
      <c r="D26" s="50">
        <v>5124.67</v>
      </c>
      <c r="E26" s="50"/>
      <c r="F26" s="50"/>
      <c r="G26" s="50">
        <v>19427.63</v>
      </c>
      <c r="H26" s="50">
        <v>5786.31</v>
      </c>
    </row>
    <row r="27" spans="1:8" x14ac:dyDescent="0.2">
      <c r="A27" s="5">
        <v>38352</v>
      </c>
      <c r="B27" s="20">
        <v>26970.41</v>
      </c>
      <c r="C27" s="20">
        <v>18356.18</v>
      </c>
      <c r="D27" s="50">
        <v>5743.44</v>
      </c>
      <c r="E27" s="50"/>
      <c r="F27" s="50"/>
      <c r="G27" s="50">
        <v>20707.419999999998</v>
      </c>
      <c r="H27" s="50">
        <v>6262.99</v>
      </c>
    </row>
    <row r="28" spans="1:8" x14ac:dyDescent="0.2">
      <c r="A28" s="5">
        <v>38442</v>
      </c>
      <c r="B28" s="20">
        <v>28140.65</v>
      </c>
      <c r="C28" s="20">
        <v>18455.419999999998</v>
      </c>
      <c r="D28" s="50">
        <v>6643.62</v>
      </c>
      <c r="E28" s="50"/>
      <c r="F28" s="50"/>
      <c r="G28" s="50">
        <v>21674.54</v>
      </c>
      <c r="H28" s="50">
        <v>6466.11</v>
      </c>
    </row>
    <row r="29" spans="1:8" x14ac:dyDescent="0.2">
      <c r="A29" s="5">
        <v>38533</v>
      </c>
      <c r="B29" s="20">
        <v>29821.08</v>
      </c>
      <c r="C29" s="20">
        <v>19758.09</v>
      </c>
      <c r="D29" s="50">
        <v>6828.65</v>
      </c>
      <c r="E29" s="50"/>
      <c r="F29" s="50"/>
      <c r="G29" s="50">
        <v>22774.82</v>
      </c>
      <c r="H29" s="50">
        <v>7046.26</v>
      </c>
    </row>
    <row r="30" spans="1:8" x14ac:dyDescent="0.2">
      <c r="A30" s="5">
        <v>38625</v>
      </c>
      <c r="B30" s="20">
        <v>31110.89</v>
      </c>
      <c r="C30" s="20">
        <v>21168.25</v>
      </c>
      <c r="D30" s="50">
        <v>6500.47</v>
      </c>
      <c r="E30" s="50"/>
      <c r="F30" s="50"/>
      <c r="G30" s="50">
        <v>23684.49</v>
      </c>
      <c r="H30" s="50">
        <v>7426.4</v>
      </c>
    </row>
    <row r="31" spans="1:8" x14ac:dyDescent="0.2">
      <c r="A31" s="5">
        <v>38717</v>
      </c>
      <c r="B31" s="20">
        <v>31304.83</v>
      </c>
      <c r="C31" s="20">
        <v>21381.9</v>
      </c>
      <c r="D31" s="50">
        <v>6218.67</v>
      </c>
      <c r="E31" s="50"/>
      <c r="F31" s="50"/>
      <c r="G31" s="50">
        <v>23974.29</v>
      </c>
      <c r="H31" s="50">
        <v>7330.54</v>
      </c>
    </row>
    <row r="32" spans="1:8" x14ac:dyDescent="0.2">
      <c r="A32" s="5">
        <v>38807</v>
      </c>
      <c r="B32" s="20">
        <v>31498.45</v>
      </c>
      <c r="C32" s="20">
        <v>21802.21</v>
      </c>
      <c r="D32" s="50">
        <v>5688.39</v>
      </c>
      <c r="E32" s="50"/>
      <c r="F32" s="50"/>
      <c r="G32" s="50">
        <v>23822.93</v>
      </c>
      <c r="H32" s="50">
        <v>7675.52</v>
      </c>
    </row>
    <row r="33" spans="1:8" x14ac:dyDescent="0.2">
      <c r="A33" s="5">
        <v>38898</v>
      </c>
      <c r="B33" s="20">
        <v>31071.82</v>
      </c>
      <c r="C33" s="20">
        <v>21348.959999999999</v>
      </c>
      <c r="D33" s="50">
        <v>5503.21</v>
      </c>
      <c r="E33" s="50"/>
      <c r="F33" s="50"/>
      <c r="G33" s="50">
        <v>23377.86</v>
      </c>
      <c r="H33" s="50">
        <v>7693.96</v>
      </c>
    </row>
    <row r="34" spans="1:8" x14ac:dyDescent="0.2">
      <c r="A34" s="5">
        <v>38990</v>
      </c>
      <c r="B34" s="20">
        <v>31039.68</v>
      </c>
      <c r="C34" s="20">
        <v>21234.58</v>
      </c>
      <c r="D34" s="50">
        <v>5344.31</v>
      </c>
      <c r="E34" s="50"/>
      <c r="F34" s="50"/>
      <c r="G34" s="50">
        <v>23473.52</v>
      </c>
      <c r="H34" s="50">
        <v>7566.16</v>
      </c>
    </row>
    <row r="35" spans="1:8" x14ac:dyDescent="0.2">
      <c r="A35" s="5">
        <v>39082</v>
      </c>
      <c r="B35" s="20">
        <v>31834.87</v>
      </c>
      <c r="C35" s="20">
        <v>21518.33</v>
      </c>
      <c r="D35" s="50">
        <v>5618.92</v>
      </c>
      <c r="E35" s="50"/>
      <c r="F35" s="50"/>
      <c r="G35" s="50">
        <v>24199.17</v>
      </c>
      <c r="H35" s="50">
        <v>7635.7</v>
      </c>
    </row>
    <row r="36" spans="1:8" x14ac:dyDescent="0.2">
      <c r="A36" s="5">
        <v>39172</v>
      </c>
      <c r="B36" s="20">
        <v>32172.25</v>
      </c>
      <c r="C36" s="20">
        <v>21632.71</v>
      </c>
      <c r="D36" s="50">
        <v>5637.37</v>
      </c>
      <c r="E36" s="50"/>
      <c r="F36" s="50"/>
      <c r="G36" s="50">
        <v>24315.96</v>
      </c>
      <c r="H36" s="50">
        <v>7856.29</v>
      </c>
    </row>
    <row r="37" spans="1:8" x14ac:dyDescent="0.2">
      <c r="A37" s="5">
        <v>39263</v>
      </c>
      <c r="B37" s="20">
        <v>32141.56</v>
      </c>
      <c r="C37" s="20">
        <v>21649</v>
      </c>
      <c r="D37" s="50">
        <v>5398.23</v>
      </c>
      <c r="E37" s="50"/>
      <c r="F37" s="50"/>
      <c r="G37" s="50">
        <v>24480.01</v>
      </c>
      <c r="H37" s="50">
        <v>7661.55</v>
      </c>
    </row>
    <row r="38" spans="1:8" x14ac:dyDescent="0.2">
      <c r="A38" s="5">
        <v>39355</v>
      </c>
      <c r="B38" s="20">
        <v>33284.839999999997</v>
      </c>
      <c r="C38" s="20">
        <v>22446.6</v>
      </c>
      <c r="D38" s="50">
        <v>5595.07</v>
      </c>
      <c r="E38" s="50"/>
      <c r="F38" s="50"/>
      <c r="G38" s="50">
        <v>25066.799999999999</v>
      </c>
      <c r="H38" s="50">
        <v>8218.0400000000009</v>
      </c>
    </row>
    <row r="39" spans="1:8" x14ac:dyDescent="0.2">
      <c r="A39" s="5">
        <v>39447</v>
      </c>
      <c r="B39" s="20">
        <v>34545.56</v>
      </c>
      <c r="C39" s="20">
        <v>23310.53</v>
      </c>
      <c r="D39" s="50">
        <v>5605.36</v>
      </c>
      <c r="E39" s="50"/>
      <c r="F39" s="50"/>
      <c r="G39" s="50">
        <v>26079.040000000001</v>
      </c>
      <c r="H39" s="50">
        <v>8466.52</v>
      </c>
    </row>
    <row r="40" spans="1:8" x14ac:dyDescent="0.2">
      <c r="A40" s="5">
        <v>39538</v>
      </c>
      <c r="B40" s="20">
        <v>34940.230000000003</v>
      </c>
      <c r="C40" s="20">
        <v>23447.62</v>
      </c>
      <c r="D40" s="50">
        <v>5502.45</v>
      </c>
      <c r="E40" s="50"/>
      <c r="F40" s="50"/>
      <c r="G40" s="50">
        <v>26196.43</v>
      </c>
      <c r="H40" s="50">
        <v>8743.7999999999993</v>
      </c>
    </row>
    <row r="41" spans="1:8" x14ac:dyDescent="0.2">
      <c r="A41" s="5">
        <v>39629</v>
      </c>
      <c r="B41" s="20">
        <v>36829.03</v>
      </c>
      <c r="C41" s="20">
        <v>24739.54</v>
      </c>
      <c r="D41" s="50">
        <v>5755.54</v>
      </c>
      <c r="E41" s="50"/>
      <c r="F41" s="50"/>
      <c r="G41" s="50">
        <v>27418.91</v>
      </c>
      <c r="H41" s="50">
        <v>9410.1200000000008</v>
      </c>
    </row>
    <row r="42" spans="1:8" x14ac:dyDescent="0.2">
      <c r="A42" s="5">
        <v>39721</v>
      </c>
      <c r="B42" s="20">
        <v>36627.160000000003</v>
      </c>
      <c r="C42" s="20">
        <v>24972.65</v>
      </c>
      <c r="D42" s="50">
        <v>4941.8599999999997</v>
      </c>
      <c r="E42" s="50"/>
      <c r="F42" s="50"/>
      <c r="G42" s="50">
        <v>27494.09</v>
      </c>
      <c r="H42" s="50">
        <v>9133.07</v>
      </c>
    </row>
    <row r="43" spans="1:8" x14ac:dyDescent="0.2">
      <c r="A43" s="5">
        <v>39813</v>
      </c>
      <c r="B43" s="20">
        <v>36154.620000000003</v>
      </c>
      <c r="C43" s="20">
        <v>25059.040000000001</v>
      </c>
      <c r="D43" s="50">
        <v>4315.63</v>
      </c>
      <c r="E43" s="50"/>
      <c r="F43" s="50"/>
      <c r="G43" s="50">
        <v>27297.77</v>
      </c>
      <c r="H43" s="50">
        <v>8856.85</v>
      </c>
    </row>
    <row r="44" spans="1:8" x14ac:dyDescent="0.2">
      <c r="A44" s="5">
        <v>39903</v>
      </c>
      <c r="B44" s="20">
        <v>36463.47</v>
      </c>
      <c r="C44" s="20">
        <v>25910.06</v>
      </c>
      <c r="D44" s="50">
        <v>3989.25</v>
      </c>
      <c r="E44" s="50"/>
      <c r="F44" s="50"/>
      <c r="G44" s="50">
        <v>27809.29</v>
      </c>
      <c r="H44" s="50">
        <v>8654.18</v>
      </c>
    </row>
    <row r="45" spans="1:8" x14ac:dyDescent="0.2">
      <c r="A45" s="5">
        <v>39994</v>
      </c>
      <c r="B45" s="20">
        <v>39284.97</v>
      </c>
      <c r="C45" s="20">
        <v>28596.71</v>
      </c>
      <c r="D45" s="50">
        <v>3872.18</v>
      </c>
      <c r="E45" s="50"/>
      <c r="F45" s="50"/>
      <c r="G45" s="50">
        <v>29578.5</v>
      </c>
      <c r="H45" s="50">
        <v>9706.4699999999993</v>
      </c>
    </row>
    <row r="46" spans="1:8" x14ac:dyDescent="0.2">
      <c r="A46" s="5">
        <v>40086</v>
      </c>
      <c r="B46" s="20">
        <v>40768.86</v>
      </c>
      <c r="C46" s="20">
        <v>30138.95</v>
      </c>
      <c r="D46" s="50">
        <v>3685.34</v>
      </c>
      <c r="E46" s="50"/>
      <c r="F46" s="50"/>
      <c r="G46" s="50">
        <v>30239.16</v>
      </c>
      <c r="H46" s="50">
        <v>10529.7</v>
      </c>
    </row>
    <row r="47" spans="1:8" x14ac:dyDescent="0.2">
      <c r="A47" s="5">
        <v>40178</v>
      </c>
      <c r="B47" s="20">
        <v>35510.14</v>
      </c>
      <c r="C47" s="20">
        <v>24912.45</v>
      </c>
      <c r="D47" s="50">
        <v>3663.7</v>
      </c>
      <c r="E47" s="50"/>
      <c r="F47" s="50"/>
      <c r="G47" s="50">
        <v>27521.85</v>
      </c>
      <c r="H47" s="50">
        <v>7988.29</v>
      </c>
    </row>
    <row r="48" spans="1:8" x14ac:dyDescent="0.2">
      <c r="A48" s="5">
        <v>40268</v>
      </c>
      <c r="B48" s="20">
        <v>36312.74</v>
      </c>
      <c r="C48" s="20">
        <v>25800.06</v>
      </c>
      <c r="D48" s="50">
        <v>3633.9</v>
      </c>
      <c r="E48" s="50"/>
      <c r="F48" s="50"/>
      <c r="G48" s="50">
        <v>27969.919999999998</v>
      </c>
      <c r="H48" s="50">
        <v>8342.82</v>
      </c>
    </row>
    <row r="49" spans="1:8" x14ac:dyDescent="0.2">
      <c r="A49" s="5">
        <v>40359</v>
      </c>
      <c r="B49" s="20">
        <v>36812.39</v>
      </c>
      <c r="C49" s="20">
        <v>26315.08</v>
      </c>
      <c r="D49" s="50">
        <v>3677.53</v>
      </c>
      <c r="E49" s="50"/>
      <c r="F49" s="50"/>
      <c r="G49" s="50">
        <v>28343.119999999999</v>
      </c>
      <c r="H49" s="50">
        <v>8469.27</v>
      </c>
    </row>
    <row r="50" spans="1:8" x14ac:dyDescent="0.2">
      <c r="A50" s="5">
        <v>40451</v>
      </c>
      <c r="B50" s="20">
        <v>36556.18</v>
      </c>
      <c r="C50" s="20">
        <v>26315.21</v>
      </c>
      <c r="D50" s="50">
        <v>3625.6</v>
      </c>
      <c r="E50" s="50"/>
      <c r="F50" s="50"/>
      <c r="G50" s="50">
        <v>28134.98</v>
      </c>
      <c r="H50" s="50">
        <v>8421.2000000000007</v>
      </c>
    </row>
    <row r="51" spans="1:8" x14ac:dyDescent="0.2">
      <c r="A51" s="5">
        <v>40543</v>
      </c>
      <c r="B51" s="20">
        <v>35648.97</v>
      </c>
      <c r="C51" s="20">
        <v>25543.11</v>
      </c>
      <c r="D51" s="50">
        <v>3585.09</v>
      </c>
      <c r="E51" s="50"/>
      <c r="F51" s="50"/>
      <c r="G51" s="50">
        <v>27770.53</v>
      </c>
      <c r="H51" s="50">
        <v>7878.44</v>
      </c>
    </row>
    <row r="52" spans="1:8" x14ac:dyDescent="0.2">
      <c r="A52" s="5">
        <v>40633</v>
      </c>
      <c r="B52" s="20">
        <v>35554.910000000003</v>
      </c>
      <c r="C52" s="20">
        <v>25392.92</v>
      </c>
      <c r="D52" s="50">
        <v>3750.08</v>
      </c>
      <c r="E52" s="50"/>
      <c r="F52" s="50"/>
      <c r="G52" s="50">
        <v>27725.48</v>
      </c>
      <c r="H52" s="50">
        <v>7829.43</v>
      </c>
    </row>
    <row r="53" spans="1:8" x14ac:dyDescent="0.2">
      <c r="A53" s="5">
        <v>40724</v>
      </c>
      <c r="B53" s="20">
        <v>36335.760000000002</v>
      </c>
      <c r="C53" s="20">
        <v>26042.61</v>
      </c>
      <c r="D53" s="50">
        <v>3909.93</v>
      </c>
      <c r="E53" s="50"/>
      <c r="F53" s="50"/>
      <c r="G53" s="50">
        <v>28404.57</v>
      </c>
      <c r="H53" s="50">
        <v>7931.19</v>
      </c>
    </row>
    <row r="54" spans="1:8" x14ac:dyDescent="0.2">
      <c r="A54" s="5">
        <v>40816</v>
      </c>
      <c r="B54" s="20">
        <v>36196.620000000003</v>
      </c>
      <c r="C54" s="20">
        <v>26001.48</v>
      </c>
      <c r="D54" s="50">
        <v>3851.86</v>
      </c>
      <c r="E54" s="50"/>
      <c r="F54" s="50"/>
      <c r="G54" s="50">
        <v>28657.14</v>
      </c>
      <c r="H54" s="50">
        <v>7539.48</v>
      </c>
    </row>
    <row r="55" spans="1:8" x14ac:dyDescent="0.2">
      <c r="A55" s="5">
        <v>40908</v>
      </c>
      <c r="B55" s="20">
        <v>36802.58</v>
      </c>
      <c r="C55" s="20">
        <v>26397.75</v>
      </c>
      <c r="D55" s="50">
        <v>3926.34</v>
      </c>
      <c r="E55" s="50"/>
      <c r="F55" s="50"/>
      <c r="G55" s="50">
        <v>29163.72</v>
      </c>
      <c r="H55" s="50">
        <v>7638.86</v>
      </c>
    </row>
    <row r="56" spans="1:8" x14ac:dyDescent="0.2">
      <c r="A56" s="5">
        <v>40999</v>
      </c>
      <c r="B56" s="20">
        <v>37140.9</v>
      </c>
      <c r="C56" s="20">
        <v>26643.35</v>
      </c>
      <c r="D56" s="50">
        <v>4128.55</v>
      </c>
      <c r="E56" s="50"/>
      <c r="F56" s="50"/>
      <c r="G56" s="50">
        <v>29446.66</v>
      </c>
      <c r="H56" s="50">
        <v>7694.24</v>
      </c>
    </row>
    <row r="57" spans="1:8" x14ac:dyDescent="0.2">
      <c r="A57" s="5">
        <v>41090</v>
      </c>
      <c r="B57" s="20">
        <v>37807.730000000003</v>
      </c>
      <c r="C57" s="20">
        <v>27545.55</v>
      </c>
      <c r="D57" s="50">
        <v>4139.8</v>
      </c>
      <c r="E57" s="50">
        <v>5780.4</v>
      </c>
      <c r="F57" s="50"/>
      <c r="G57" s="50">
        <v>29784.59</v>
      </c>
      <c r="H57" s="50">
        <v>8023.14</v>
      </c>
    </row>
    <row r="58" spans="1:8" x14ac:dyDescent="0.2">
      <c r="A58" s="5">
        <v>41182</v>
      </c>
      <c r="B58" s="20">
        <v>39279.51</v>
      </c>
      <c r="C58" s="20">
        <v>28867.93</v>
      </c>
      <c r="D58" s="50">
        <v>4334.62</v>
      </c>
      <c r="E58" s="50">
        <v>5705.81</v>
      </c>
      <c r="F58" s="50"/>
      <c r="G58" s="50">
        <v>30843.59</v>
      </c>
      <c r="H58" s="50">
        <v>8435.92</v>
      </c>
    </row>
    <row r="59" spans="1:8" x14ac:dyDescent="0.2">
      <c r="A59" s="5">
        <v>41274</v>
      </c>
      <c r="B59" s="20">
        <v>39741.4</v>
      </c>
      <c r="C59" s="20">
        <v>29181.16</v>
      </c>
      <c r="D59" s="50">
        <v>4454.41</v>
      </c>
      <c r="E59" s="50">
        <v>5709.37</v>
      </c>
      <c r="F59" s="50"/>
      <c r="G59" s="50">
        <v>31185.94</v>
      </c>
      <c r="H59" s="50">
        <v>8555.4599999999991</v>
      </c>
    </row>
    <row r="60" spans="1:8" x14ac:dyDescent="0.2">
      <c r="A60" s="5">
        <v>41364</v>
      </c>
      <c r="B60" s="20">
        <v>40518.879999999997</v>
      </c>
      <c r="C60" s="20">
        <v>29570.37</v>
      </c>
      <c r="D60" s="50">
        <v>4684.2</v>
      </c>
      <c r="E60" s="50">
        <v>5841.48</v>
      </c>
      <c r="F60" s="50"/>
      <c r="G60" s="50">
        <v>32024.27</v>
      </c>
      <c r="H60" s="50">
        <v>8494.61</v>
      </c>
    </row>
    <row r="61" spans="1:8" x14ac:dyDescent="0.2">
      <c r="A61" s="5">
        <v>41455</v>
      </c>
      <c r="B61" s="20">
        <v>40366.769999999997</v>
      </c>
      <c r="C61" s="20">
        <v>29310.14</v>
      </c>
      <c r="D61" s="50">
        <v>4749.1899999999996</v>
      </c>
      <c r="E61" s="50">
        <v>5850.64</v>
      </c>
      <c r="F61" s="50"/>
      <c r="G61" s="50">
        <v>32150.02</v>
      </c>
      <c r="H61" s="50">
        <v>8216.75</v>
      </c>
    </row>
    <row r="62" spans="1:8" x14ac:dyDescent="0.2">
      <c r="A62" s="5">
        <v>41547</v>
      </c>
      <c r="B62" s="20">
        <v>40138.6</v>
      </c>
      <c r="C62" s="20">
        <v>28712.7</v>
      </c>
      <c r="D62" s="50">
        <v>5081.8</v>
      </c>
      <c r="E62" s="50">
        <v>5882.17</v>
      </c>
      <c r="F62" s="50"/>
      <c r="G62" s="50">
        <v>32003.25</v>
      </c>
      <c r="H62" s="50">
        <v>8135.35</v>
      </c>
    </row>
    <row r="63" spans="1:8" x14ac:dyDescent="0.2">
      <c r="A63" s="5">
        <v>41639</v>
      </c>
      <c r="B63" s="20">
        <v>39378.33</v>
      </c>
      <c r="C63" s="20">
        <v>27571.78</v>
      </c>
      <c r="D63" s="50">
        <v>5292.53</v>
      </c>
      <c r="E63" s="50">
        <v>6107.48</v>
      </c>
      <c r="F63" s="50"/>
      <c r="G63" s="50">
        <v>31603.27</v>
      </c>
      <c r="H63" s="50">
        <v>7775.06</v>
      </c>
    </row>
    <row r="64" spans="1:8" x14ac:dyDescent="0.2">
      <c r="A64" s="5">
        <v>41729</v>
      </c>
      <c r="B64" s="20">
        <v>40035.35</v>
      </c>
      <c r="C64" s="20">
        <v>27739.87</v>
      </c>
      <c r="D64" s="50">
        <v>5597.93</v>
      </c>
      <c r="E64" s="50">
        <v>6315.15</v>
      </c>
      <c r="F64" s="50"/>
      <c r="G64" s="50">
        <v>32003.78</v>
      </c>
      <c r="H64" s="50">
        <v>8031.57</v>
      </c>
    </row>
    <row r="65" spans="1:8" x14ac:dyDescent="0.2">
      <c r="A65" s="5">
        <v>41820</v>
      </c>
      <c r="B65" s="20">
        <v>41811.69</v>
      </c>
      <c r="C65" s="20">
        <v>28991.67</v>
      </c>
      <c r="D65" s="50">
        <v>5873.72</v>
      </c>
      <c r="E65" s="50">
        <v>6554.54</v>
      </c>
      <c r="F65" s="50"/>
      <c r="G65" s="50">
        <v>33337.360000000001</v>
      </c>
      <c r="H65" s="50">
        <v>8474.33</v>
      </c>
    </row>
    <row r="66" spans="1:8" x14ac:dyDescent="0.2">
      <c r="A66" s="5">
        <v>41912</v>
      </c>
      <c r="B66" s="20">
        <v>41376.67</v>
      </c>
      <c r="C66" s="20">
        <v>28560.01</v>
      </c>
      <c r="D66" s="50">
        <v>5901.67</v>
      </c>
      <c r="E66" s="50">
        <v>6531.01</v>
      </c>
      <c r="F66" s="50"/>
      <c r="G66" s="50">
        <v>33229.589999999997</v>
      </c>
      <c r="H66" s="50">
        <v>8147.08</v>
      </c>
    </row>
    <row r="67" spans="1:8" x14ac:dyDescent="0.2">
      <c r="A67" s="5">
        <v>42004</v>
      </c>
      <c r="B67" s="20">
        <v>42024.83</v>
      </c>
      <c r="C67" s="20">
        <v>29086.93</v>
      </c>
      <c r="D67" s="50">
        <v>5999.66</v>
      </c>
      <c r="E67" s="50">
        <v>6558.99</v>
      </c>
      <c r="F67" s="50"/>
      <c r="G67" s="50">
        <v>33779.71</v>
      </c>
      <c r="H67" s="50">
        <v>8245.1200000000008</v>
      </c>
    </row>
    <row r="68" spans="1:8" x14ac:dyDescent="0.2">
      <c r="A68" s="5">
        <v>42094</v>
      </c>
      <c r="B68" s="20">
        <v>42602.68</v>
      </c>
      <c r="C68" s="20">
        <v>29484.560000000001</v>
      </c>
      <c r="D68" s="50">
        <v>6137.25</v>
      </c>
      <c r="E68" s="50">
        <v>6602.55</v>
      </c>
      <c r="F68" s="50"/>
      <c r="G68" s="50">
        <v>34180.85</v>
      </c>
      <c r="H68" s="50">
        <v>8421.83</v>
      </c>
    </row>
    <row r="69" spans="1:8" x14ac:dyDescent="0.2">
      <c r="A69" s="5">
        <v>42185</v>
      </c>
      <c r="B69" s="20">
        <v>42779.33</v>
      </c>
      <c r="C69" s="20">
        <v>29555.83</v>
      </c>
      <c r="D69" s="50">
        <v>6307.5</v>
      </c>
      <c r="E69" s="50">
        <v>6539.44</v>
      </c>
      <c r="F69" s="50"/>
      <c r="G69" s="50">
        <v>34427.93</v>
      </c>
      <c r="H69" s="50">
        <v>8351.4</v>
      </c>
    </row>
    <row r="70" spans="1:8" x14ac:dyDescent="0.2">
      <c r="A70" s="5">
        <v>42277</v>
      </c>
      <c r="B70" s="20">
        <v>42045.98</v>
      </c>
      <c r="C70" s="20">
        <v>28822.12</v>
      </c>
      <c r="D70" s="50">
        <v>6074.82</v>
      </c>
      <c r="E70" s="50">
        <v>6789.19</v>
      </c>
      <c r="F70" s="50"/>
      <c r="G70" s="50">
        <v>34005.07</v>
      </c>
      <c r="H70" s="50">
        <v>8040.91</v>
      </c>
    </row>
    <row r="71" spans="1:8" x14ac:dyDescent="0.2">
      <c r="A71" s="5">
        <v>42369</v>
      </c>
      <c r="B71" s="20">
        <v>41429.15</v>
      </c>
      <c r="C71" s="20">
        <v>27987.759999999998</v>
      </c>
      <c r="D71" s="50">
        <v>6048.21</v>
      </c>
      <c r="E71" s="50">
        <v>7033.31</v>
      </c>
      <c r="F71" s="50"/>
      <c r="G71" s="50">
        <v>33232.239999999998</v>
      </c>
      <c r="H71" s="50">
        <v>8196.91</v>
      </c>
    </row>
    <row r="72" spans="1:8" x14ac:dyDescent="0.2">
      <c r="A72" s="5">
        <v>42460</v>
      </c>
      <c r="B72" s="20">
        <v>42304.38</v>
      </c>
      <c r="C72" s="20">
        <v>28484.35</v>
      </c>
      <c r="D72" s="50">
        <v>6017.63</v>
      </c>
      <c r="E72" s="50">
        <v>7441.37</v>
      </c>
      <c r="F72" s="50"/>
      <c r="G72" s="50">
        <v>33846.519999999997</v>
      </c>
      <c r="H72" s="50">
        <v>8457.86</v>
      </c>
    </row>
    <row r="73" spans="1:8" x14ac:dyDescent="0.2">
      <c r="A73" s="5">
        <v>42551</v>
      </c>
      <c r="B73" s="20">
        <v>42387.87</v>
      </c>
      <c r="C73" s="20">
        <v>28913.53</v>
      </c>
      <c r="D73" s="50">
        <v>5680.3</v>
      </c>
      <c r="E73" s="50">
        <v>7432.1</v>
      </c>
      <c r="F73" s="50"/>
      <c r="G73" s="50">
        <v>33657.47</v>
      </c>
      <c r="H73" s="50">
        <v>8730.4</v>
      </c>
    </row>
    <row r="74" spans="1:8" x14ac:dyDescent="0.2">
      <c r="A74" s="5">
        <v>42643</v>
      </c>
      <c r="B74" s="20">
        <v>43113.89</v>
      </c>
      <c r="C74" s="20">
        <v>29074.68</v>
      </c>
      <c r="D74" s="50">
        <v>5810.19</v>
      </c>
      <c r="E74" s="50">
        <v>7855.88</v>
      </c>
      <c r="F74" s="50"/>
      <c r="G74" s="50">
        <v>34133.35</v>
      </c>
      <c r="H74" s="50">
        <v>8980.5400000000009</v>
      </c>
    </row>
    <row r="75" spans="1:8" x14ac:dyDescent="0.2">
      <c r="A75" s="5">
        <v>42735</v>
      </c>
      <c r="B75" s="20">
        <v>42953.32</v>
      </c>
      <c r="C75" s="20">
        <v>28750.31</v>
      </c>
      <c r="D75" s="50">
        <v>5708.36</v>
      </c>
      <c r="E75" s="50">
        <v>8120.17</v>
      </c>
      <c r="F75" s="50"/>
      <c r="G75" s="50">
        <v>34036.19</v>
      </c>
      <c r="H75" s="50">
        <v>8917.1299999999992</v>
      </c>
    </row>
    <row r="76" spans="1:8" x14ac:dyDescent="0.2">
      <c r="A76" s="5">
        <v>42825</v>
      </c>
      <c r="B76" s="20">
        <v>43008.66</v>
      </c>
      <c r="C76" s="20">
        <v>28787.03</v>
      </c>
      <c r="D76" s="50">
        <v>5801.09</v>
      </c>
      <c r="E76" s="50">
        <v>8037.66</v>
      </c>
      <c r="F76" s="50"/>
      <c r="G76" s="50">
        <v>33998.29</v>
      </c>
      <c r="H76" s="50">
        <v>9010.3700000000008</v>
      </c>
    </row>
    <row r="77" spans="1:8" x14ac:dyDescent="0.2">
      <c r="A77" s="5">
        <v>42916</v>
      </c>
      <c r="B77" s="20">
        <v>42746.67</v>
      </c>
      <c r="C77" s="20">
        <v>28718.57</v>
      </c>
      <c r="D77" s="50">
        <v>5638.02</v>
      </c>
      <c r="E77" s="50">
        <v>8004.77</v>
      </c>
      <c r="F77" s="50"/>
      <c r="G77" s="50">
        <v>33705.53</v>
      </c>
      <c r="H77" s="50">
        <v>9041.14</v>
      </c>
    </row>
    <row r="78" spans="1:8" x14ac:dyDescent="0.2">
      <c r="A78" s="5">
        <v>43008</v>
      </c>
      <c r="B78" s="20">
        <v>43137.05</v>
      </c>
      <c r="C78" s="20">
        <v>28677.06</v>
      </c>
      <c r="D78" s="50">
        <v>5753.11</v>
      </c>
      <c r="E78" s="50">
        <v>8334.7099999999991</v>
      </c>
      <c r="F78" s="50"/>
      <c r="G78" s="50">
        <v>34154.949999999997</v>
      </c>
      <c r="H78" s="50">
        <v>8982.1</v>
      </c>
    </row>
    <row r="79" spans="1:8" x14ac:dyDescent="0.2">
      <c r="A79" s="5">
        <v>43100</v>
      </c>
      <c r="B79" s="20">
        <v>43208.67</v>
      </c>
      <c r="C79" s="20">
        <v>28605.66</v>
      </c>
      <c r="D79" s="50">
        <v>5868.32</v>
      </c>
      <c r="E79" s="50">
        <v>8367.25</v>
      </c>
      <c r="F79" s="50"/>
      <c r="G79" s="50">
        <v>34225.54</v>
      </c>
      <c r="H79" s="50">
        <v>8983.1299999999992</v>
      </c>
    </row>
    <row r="80" spans="1:8" x14ac:dyDescent="0.2">
      <c r="A80" s="5">
        <v>43190</v>
      </c>
      <c r="B80" s="20">
        <v>42972.68</v>
      </c>
      <c r="C80" s="20">
        <v>28355.200000000001</v>
      </c>
      <c r="D80" s="50">
        <v>5616.44</v>
      </c>
      <c r="E80" s="50">
        <v>8633.5400000000009</v>
      </c>
      <c r="F80" s="50"/>
      <c r="G80" s="50">
        <v>34199.08</v>
      </c>
      <c r="H80" s="50">
        <v>8773.6</v>
      </c>
    </row>
    <row r="81" spans="1:8" x14ac:dyDescent="0.2">
      <c r="A81" s="5">
        <v>43281</v>
      </c>
      <c r="B81" s="20">
        <v>44303.97</v>
      </c>
      <c r="C81" s="20">
        <v>28543.9</v>
      </c>
      <c r="D81" s="50">
        <v>6577.41</v>
      </c>
      <c r="E81" s="50">
        <v>8823.6200000000008</v>
      </c>
      <c r="F81" s="50"/>
      <c r="G81" s="50">
        <v>35440.269999999997</v>
      </c>
      <c r="H81" s="50">
        <v>8863.7000000000007</v>
      </c>
    </row>
    <row r="82" spans="1:8" x14ac:dyDescent="0.2">
      <c r="A82" s="5">
        <v>43373</v>
      </c>
      <c r="B82" s="20">
        <v>43972.4</v>
      </c>
      <c r="C82" s="20">
        <v>28035.7</v>
      </c>
      <c r="D82" s="50">
        <v>6572.1</v>
      </c>
      <c r="E82" s="50">
        <v>9007.33</v>
      </c>
      <c r="F82" s="50"/>
      <c r="G82" s="50">
        <v>35137.5</v>
      </c>
      <c r="H82" s="50">
        <v>8834.9</v>
      </c>
    </row>
    <row r="83" spans="1:8" x14ac:dyDescent="0.2">
      <c r="A83" s="5">
        <v>43465</v>
      </c>
      <c r="B83" s="20">
        <v>44237.9</v>
      </c>
      <c r="C83" s="20">
        <v>27873.8</v>
      </c>
      <c r="D83" s="50">
        <v>6465.4</v>
      </c>
      <c r="E83" s="50">
        <v>9548.83</v>
      </c>
      <c r="F83" s="50"/>
      <c r="G83" s="50">
        <v>35563.800000000003</v>
      </c>
      <c r="H83" s="50">
        <v>8674.1</v>
      </c>
    </row>
    <row r="84" spans="1:8" x14ac:dyDescent="0.2">
      <c r="A84" s="5">
        <v>43555</v>
      </c>
      <c r="B84" s="20">
        <v>45313.1</v>
      </c>
      <c r="C84" s="20">
        <v>27983.7</v>
      </c>
      <c r="D84" s="50">
        <v>6765.6</v>
      </c>
      <c r="E84" s="50">
        <v>10199.52</v>
      </c>
      <c r="F84" s="50"/>
      <c r="G84" s="50">
        <v>36529.1</v>
      </c>
      <c r="H84" s="50">
        <v>8784</v>
      </c>
    </row>
    <row r="85" spans="1:8" x14ac:dyDescent="0.2">
      <c r="A85" s="5">
        <v>43646</v>
      </c>
      <c r="B85" s="20">
        <v>46197.599999999999</v>
      </c>
      <c r="C85" s="20">
        <v>28263.3</v>
      </c>
      <c r="D85" s="50">
        <v>6923.9</v>
      </c>
      <c r="E85" s="50">
        <v>10632.84</v>
      </c>
      <c r="F85" s="50"/>
      <c r="G85" s="50">
        <v>37342.400000000001</v>
      </c>
      <c r="H85" s="50">
        <v>8855.2000000000007</v>
      </c>
    </row>
    <row r="86" spans="1:8" x14ac:dyDescent="0.2">
      <c r="A86" s="5">
        <v>43738</v>
      </c>
      <c r="B86" s="20">
        <v>46310.400000000001</v>
      </c>
      <c r="C86" s="20">
        <v>27892.7</v>
      </c>
      <c r="D86" s="50">
        <v>6884.2</v>
      </c>
      <c r="E86" s="50">
        <v>11150.63</v>
      </c>
      <c r="F86" s="50"/>
      <c r="G86" s="50">
        <v>37432.1</v>
      </c>
      <c r="H86" s="50">
        <v>8878.2999999999993</v>
      </c>
    </row>
    <row r="87" spans="1:8" x14ac:dyDescent="0.2">
      <c r="A87" s="5">
        <v>43830</v>
      </c>
      <c r="B87" s="20">
        <v>47146.400000000001</v>
      </c>
      <c r="C87" s="20">
        <v>27973.8</v>
      </c>
      <c r="D87" s="50">
        <v>7017</v>
      </c>
      <c r="E87" s="50">
        <v>11764.12</v>
      </c>
      <c r="F87" s="50"/>
      <c r="G87" s="50">
        <v>38238.5</v>
      </c>
      <c r="H87" s="50">
        <v>8907.9</v>
      </c>
    </row>
    <row r="88" spans="1:8" x14ac:dyDescent="0.2">
      <c r="A88" s="5">
        <v>43921</v>
      </c>
      <c r="B88" s="20">
        <v>46546.1</v>
      </c>
      <c r="C88" s="20">
        <v>27294.400000000001</v>
      </c>
      <c r="D88" s="50">
        <v>6642.7</v>
      </c>
      <c r="E88" s="50">
        <v>12222.66</v>
      </c>
      <c r="F88" s="50"/>
      <c r="G88" s="50">
        <v>37942.300000000003</v>
      </c>
      <c r="H88" s="50">
        <v>8603.7999999999993</v>
      </c>
    </row>
    <row r="89" spans="1:8" x14ac:dyDescent="0.2">
      <c r="A89" s="5">
        <v>44012</v>
      </c>
      <c r="B89" s="20">
        <v>47572.6</v>
      </c>
      <c r="C89" s="20">
        <v>27938.2</v>
      </c>
      <c r="D89" s="50">
        <v>6578.9</v>
      </c>
      <c r="E89" s="50">
        <v>12674.38</v>
      </c>
      <c r="F89" s="50"/>
      <c r="G89" s="50">
        <v>38774.5</v>
      </c>
      <c r="H89" s="50">
        <v>8798.1</v>
      </c>
    </row>
    <row r="90" spans="1:8" x14ac:dyDescent="0.2">
      <c r="A90" s="5">
        <v>44104</v>
      </c>
      <c r="B90" s="20">
        <v>49045.599999999999</v>
      </c>
      <c r="C90" s="20">
        <v>28504.3</v>
      </c>
      <c r="D90" s="50">
        <v>6973.1</v>
      </c>
      <c r="E90" s="50">
        <v>13162.92</v>
      </c>
      <c r="F90" s="50"/>
      <c r="G90" s="50">
        <v>40037</v>
      </c>
      <c r="H90" s="50">
        <v>9008.6</v>
      </c>
    </row>
    <row r="91" spans="1:8" x14ac:dyDescent="0.2">
      <c r="A91" s="5">
        <v>44196</v>
      </c>
      <c r="B91" s="20">
        <v>50488.800000000003</v>
      </c>
      <c r="C91" s="20">
        <v>29064.7</v>
      </c>
      <c r="D91" s="50">
        <v>7354.1</v>
      </c>
      <c r="E91" s="50">
        <v>13655.38</v>
      </c>
      <c r="F91" s="50"/>
      <c r="G91" s="50">
        <v>41373.4</v>
      </c>
      <c r="H91" s="50">
        <v>9115.4</v>
      </c>
    </row>
    <row r="92" spans="1:8" x14ac:dyDescent="0.2">
      <c r="A92" s="5">
        <v>44286</v>
      </c>
      <c r="B92" s="20">
        <v>50952.3</v>
      </c>
      <c r="C92" s="20">
        <v>29215.5</v>
      </c>
      <c r="D92" s="50">
        <v>7665.9</v>
      </c>
      <c r="E92" s="50">
        <v>13641.86</v>
      </c>
      <c r="F92" s="50"/>
      <c r="G92" s="50">
        <v>41934.199999999997</v>
      </c>
      <c r="H92" s="50">
        <v>9018.1</v>
      </c>
    </row>
    <row r="93" spans="1:8" x14ac:dyDescent="0.2">
      <c r="A93" s="5">
        <v>44377</v>
      </c>
      <c r="B93" s="20">
        <v>52048</v>
      </c>
      <c r="C93" s="20">
        <v>29676.7</v>
      </c>
      <c r="D93" s="50">
        <v>8206.7000000000007</v>
      </c>
      <c r="E93" s="50">
        <v>13718.64</v>
      </c>
      <c r="F93" s="50"/>
      <c r="G93" s="50">
        <v>42766.8</v>
      </c>
      <c r="H93" s="50">
        <v>9281.2000000000007</v>
      </c>
    </row>
    <row r="94" spans="1:8" x14ac:dyDescent="0.2">
      <c r="A94" s="5">
        <v>44469</v>
      </c>
      <c r="B94" s="20">
        <v>52820.5</v>
      </c>
      <c r="C94" s="20">
        <v>30025</v>
      </c>
      <c r="D94" s="50">
        <v>8609.7999999999993</v>
      </c>
      <c r="E94" s="50">
        <v>13721.21</v>
      </c>
      <c r="F94" s="50"/>
      <c r="G94" s="50">
        <v>43176.4</v>
      </c>
      <c r="H94" s="50">
        <v>9644.1</v>
      </c>
    </row>
    <row r="95" spans="1:8" x14ac:dyDescent="0.2">
      <c r="A95" s="5">
        <v>44561</v>
      </c>
      <c r="B95" s="20">
        <v>53254.7</v>
      </c>
      <c r="C95" s="20">
        <v>29905.5</v>
      </c>
      <c r="D95" s="50">
        <v>9172.6</v>
      </c>
      <c r="E95" s="50">
        <v>13697.86</v>
      </c>
      <c r="F95" s="50"/>
      <c r="G95" s="50">
        <v>43495.8</v>
      </c>
      <c r="H95" s="50">
        <v>9758.9</v>
      </c>
    </row>
    <row r="96" spans="1:8" x14ac:dyDescent="0.2">
      <c r="A96" s="5">
        <v>44651</v>
      </c>
      <c r="B96" s="20">
        <v>52869.2</v>
      </c>
      <c r="C96" s="20">
        <v>29255.200000000001</v>
      </c>
      <c r="D96" s="50">
        <v>9158</v>
      </c>
      <c r="E96" s="50">
        <v>13976.27</v>
      </c>
      <c r="F96" s="50"/>
      <c r="G96" s="50">
        <v>43328.2</v>
      </c>
      <c r="H96" s="50">
        <v>9541</v>
      </c>
    </row>
    <row r="97" spans="1:15" x14ac:dyDescent="0.2">
      <c r="A97" s="5">
        <v>44742</v>
      </c>
      <c r="B97" s="20">
        <v>51996.4</v>
      </c>
      <c r="C97" s="20">
        <v>28537.200000000001</v>
      </c>
      <c r="D97" s="50">
        <v>8555</v>
      </c>
      <c r="E97" s="50">
        <v>14447.5</v>
      </c>
      <c r="F97" s="50"/>
      <c r="G97" s="50">
        <v>42724.3</v>
      </c>
      <c r="H97" s="50">
        <v>9272.1</v>
      </c>
    </row>
    <row r="98" spans="1:15" x14ac:dyDescent="0.2">
      <c r="A98" s="5">
        <v>44834</v>
      </c>
      <c r="B98" s="20">
        <v>51350.7</v>
      </c>
      <c r="C98" s="20">
        <v>28105.9</v>
      </c>
      <c r="D98" s="50">
        <v>8440.7999999999993</v>
      </c>
      <c r="E98" s="50">
        <v>14350.2</v>
      </c>
      <c r="F98" s="50"/>
      <c r="G98" s="50">
        <v>42243.199999999997</v>
      </c>
      <c r="H98" s="50">
        <v>9107.5</v>
      </c>
    </row>
    <row r="99" spans="1:15" x14ac:dyDescent="0.2">
      <c r="A99" s="5">
        <v>44926</v>
      </c>
      <c r="B99" s="20">
        <v>52272</v>
      </c>
      <c r="C99" s="20">
        <v>28379.7</v>
      </c>
      <c r="D99" s="50">
        <v>8272.9</v>
      </c>
      <c r="E99" s="50">
        <v>15170.3</v>
      </c>
      <c r="F99" s="50"/>
      <c r="G99" s="50">
        <v>42865.5</v>
      </c>
      <c r="H99" s="50">
        <v>9406.5</v>
      </c>
    </row>
    <row r="100" spans="1:15" x14ac:dyDescent="0.2">
      <c r="A100" s="5">
        <v>45016</v>
      </c>
      <c r="B100" s="20">
        <v>52178.8</v>
      </c>
      <c r="C100" s="20">
        <v>28510.799999999999</v>
      </c>
      <c r="D100" s="50">
        <v>8406.2000000000007</v>
      </c>
      <c r="E100" s="50">
        <v>14806.9</v>
      </c>
      <c r="F100" s="50"/>
      <c r="G100" s="50">
        <v>42425.5</v>
      </c>
      <c r="H100" s="50">
        <v>9753.2999999999993</v>
      </c>
    </row>
    <row r="101" spans="1:15" x14ac:dyDescent="0.2">
      <c r="A101" s="5">
        <v>45107</v>
      </c>
      <c r="B101" s="20">
        <v>52033.7</v>
      </c>
      <c r="C101" s="20">
        <v>28098.7</v>
      </c>
      <c r="D101" s="50">
        <v>8407.6</v>
      </c>
      <c r="E101" s="50">
        <v>15073.5</v>
      </c>
      <c r="F101" s="50"/>
      <c r="G101" s="50">
        <v>42689.3</v>
      </c>
      <c r="H101" s="50">
        <v>9344.4</v>
      </c>
    </row>
    <row r="102" spans="1:15" x14ac:dyDescent="0.2">
      <c r="A102" s="5">
        <v>45199</v>
      </c>
      <c r="B102" s="20">
        <v>51869.5</v>
      </c>
      <c r="C102" s="20">
        <v>28097.7</v>
      </c>
      <c r="D102" s="50">
        <v>8162.9</v>
      </c>
      <c r="E102" s="50">
        <v>15160.4</v>
      </c>
      <c r="F102" s="50"/>
      <c r="G102" s="50">
        <v>42369.7</v>
      </c>
      <c r="H102" s="50">
        <v>9499.7999999999993</v>
      </c>
    </row>
    <row r="103" spans="1:15" x14ac:dyDescent="0.2">
      <c r="A103" s="5">
        <v>45291</v>
      </c>
      <c r="B103" s="20">
        <v>52462.7</v>
      </c>
      <c r="C103" s="20">
        <v>28483</v>
      </c>
      <c r="D103" s="50">
        <v>8153.4</v>
      </c>
      <c r="E103" s="50">
        <v>15382</v>
      </c>
      <c r="F103" s="50"/>
      <c r="G103" s="50">
        <v>42572.7</v>
      </c>
      <c r="H103" s="50">
        <v>9890</v>
      </c>
    </row>
    <row r="104" spans="1:15" x14ac:dyDescent="0.2">
      <c r="A104" s="5">
        <v>45382</v>
      </c>
      <c r="B104" s="20">
        <v>52779.9</v>
      </c>
      <c r="C104" s="20">
        <v>28477.8</v>
      </c>
      <c r="D104" s="50">
        <v>8237.9</v>
      </c>
      <c r="E104" s="50">
        <v>15614.4</v>
      </c>
      <c r="F104" s="50"/>
      <c r="G104" s="50">
        <v>42698.3</v>
      </c>
      <c r="H104" s="50">
        <v>10081.6</v>
      </c>
    </row>
    <row r="105" spans="1:15" x14ac:dyDescent="0.2">
      <c r="A105" s="5">
        <v>45473</v>
      </c>
      <c r="B105" s="20">
        <v>52480.800000000003</v>
      </c>
      <c r="C105" s="20">
        <v>28367.9</v>
      </c>
      <c r="D105" s="50">
        <v>8101.7</v>
      </c>
      <c r="E105" s="50">
        <v>15564.4</v>
      </c>
      <c r="F105" s="50"/>
      <c r="G105" s="50">
        <v>42414.1</v>
      </c>
      <c r="H105" s="50">
        <v>10066.700000000001</v>
      </c>
    </row>
    <row r="106" spans="1:15" x14ac:dyDescent="0.2">
      <c r="A106" s="5">
        <v>45565</v>
      </c>
      <c r="B106" s="20">
        <v>52929.7</v>
      </c>
      <c r="C106" s="20">
        <v>28505.5</v>
      </c>
      <c r="D106" s="50">
        <v>7970.5</v>
      </c>
      <c r="E106" s="50">
        <v>15708.7</v>
      </c>
      <c r="F106" s="50"/>
      <c r="G106" s="50">
        <v>42659.3</v>
      </c>
      <c r="H106" s="50">
        <v>10270.4</v>
      </c>
    </row>
    <row r="107" spans="1:15" x14ac:dyDescent="0.2">
      <c r="A107" s="5">
        <v>45657</v>
      </c>
      <c r="B107" s="20">
        <v>52570.3</v>
      </c>
      <c r="C107" s="20">
        <v>28472</v>
      </c>
      <c r="D107" s="50">
        <v>7870.2</v>
      </c>
      <c r="E107" s="50">
        <v>15782.3</v>
      </c>
      <c r="F107" s="50"/>
      <c r="G107" s="50">
        <v>42455</v>
      </c>
      <c r="H107" s="50">
        <v>10115.299999999999</v>
      </c>
    </row>
    <row r="108" spans="1:15" x14ac:dyDescent="0.2">
      <c r="A108" s="5">
        <v>45747</v>
      </c>
      <c r="B108" s="20">
        <v>53410.5</v>
      </c>
      <c r="C108" s="20">
        <v>28729.7</v>
      </c>
      <c r="D108" s="50">
        <v>7826.9</v>
      </c>
      <c r="E108" s="50">
        <v>16408.2</v>
      </c>
      <c r="F108" s="50"/>
      <c r="G108" s="50">
        <v>43167.3</v>
      </c>
      <c r="H108" s="50">
        <v>10243.200000000001</v>
      </c>
    </row>
    <row r="109" spans="1:15" x14ac:dyDescent="0.2">
      <c r="A109" s="5">
        <v>45838</v>
      </c>
      <c r="B109" s="208">
        <v>54556.2</v>
      </c>
      <c r="C109" s="208">
        <v>29072.6</v>
      </c>
      <c r="D109" s="208">
        <v>7973.7</v>
      </c>
      <c r="E109" s="208">
        <v>17063.599999999999</v>
      </c>
      <c r="F109" s="208"/>
      <c r="G109" s="208">
        <v>44100.6</v>
      </c>
      <c r="H109" s="208">
        <v>10455.6</v>
      </c>
      <c r="I109" s="20"/>
      <c r="J109" s="20"/>
      <c r="K109" s="50"/>
      <c r="L109" s="50"/>
      <c r="M109" s="50"/>
      <c r="N109" s="50"/>
      <c r="O109" s="50"/>
    </row>
    <row r="110" spans="1:15" x14ac:dyDescent="0.2">
      <c r="A110" s="5">
        <v>45930</v>
      </c>
      <c r="B110" s="20">
        <v>54769.75</v>
      </c>
      <c r="C110" s="20">
        <v>29438.6</v>
      </c>
      <c r="D110" s="50">
        <v>7989.8940000000002</v>
      </c>
      <c r="E110" s="50">
        <v>16886.886999999999</v>
      </c>
      <c r="F110" s="50"/>
      <c r="G110" s="50">
        <v>44147.75</v>
      </c>
      <c r="H110" s="50">
        <v>10622</v>
      </c>
      <c r="I110" s="20"/>
      <c r="J110" s="20"/>
      <c r="K110" s="50"/>
      <c r="L110" s="50"/>
      <c r="M110" s="50"/>
      <c r="N110" s="50"/>
      <c r="O110" s="50"/>
    </row>
    <row r="111" spans="1:15" x14ac:dyDescent="0.2">
      <c r="A111" s="5">
        <v>46022</v>
      </c>
      <c r="B111" s="20">
        <v>54872.49</v>
      </c>
      <c r="C111" s="20">
        <v>29330.54</v>
      </c>
      <c r="D111" s="20">
        <v>7893.5230000000001</v>
      </c>
      <c r="E111" s="20">
        <v>17196.664000000001</v>
      </c>
      <c r="F111" s="20"/>
      <c r="G111" s="20">
        <v>44690.57</v>
      </c>
      <c r="H111" s="20">
        <v>10181.91</v>
      </c>
    </row>
    <row r="112" spans="1:15" x14ac:dyDescent="0.2">
      <c r="A112" s="5"/>
    </row>
    <row r="113" spans="1:1" x14ac:dyDescent="0.2">
      <c r="A113" s="5"/>
    </row>
  </sheetData>
  <mergeCells count="7">
    <mergeCell ref="B1:H1"/>
    <mergeCell ref="A9:A11"/>
    <mergeCell ref="C10:E10"/>
    <mergeCell ref="G10:H10"/>
    <mergeCell ref="B10:B11"/>
    <mergeCell ref="B9:H9"/>
    <mergeCell ref="F10:F11"/>
  </mergeCell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M433"/>
  <sheetViews>
    <sheetView zoomScale="70" zoomScaleNormal="70" workbookViewId="0">
      <pane xSplit="1" ySplit="11" topLeftCell="B432" activePane="bottomRight" state="frozen"/>
      <selection activeCell="B1" sqref="B1:Z1"/>
      <selection pane="topRight" activeCell="B1" sqref="B1:Z1"/>
      <selection pane="bottomLeft" activeCell="B1" sqref="B1:Z1"/>
      <selection pane="bottomRight" activeCell="H12" sqref="B12:H12"/>
    </sheetView>
  </sheetViews>
  <sheetFormatPr defaultColWidth="14.6640625" defaultRowHeight="10.199999999999999" x14ac:dyDescent="0.2"/>
  <cols>
    <col min="1" max="1" width="16" style="1" customWidth="1"/>
    <col min="2" max="3" width="14.6640625" style="3"/>
    <col min="4" max="7" width="14.6640625" style="67"/>
    <col min="8" max="8" width="3.5546875" style="1" customWidth="1"/>
    <col min="9" max="16384" width="14.6640625" style="1"/>
  </cols>
  <sheetData>
    <row r="1" spans="1:13" ht="70.5" customHeight="1" x14ac:dyDescent="0.2">
      <c r="B1" s="244" t="s">
        <v>951</v>
      </c>
      <c r="C1" s="244"/>
      <c r="D1" s="244"/>
      <c r="E1" s="244"/>
      <c r="F1" s="244"/>
      <c r="G1" s="244"/>
      <c r="H1" s="244"/>
      <c r="I1" s="244"/>
      <c r="J1" s="244"/>
      <c r="K1" s="244"/>
      <c r="L1" s="244"/>
      <c r="M1" s="244"/>
    </row>
    <row r="2" spans="1:13" x14ac:dyDescent="0.2">
      <c r="A2" s="28" t="s">
        <v>0</v>
      </c>
      <c r="B2" s="29" t="s">
        <v>108</v>
      </c>
      <c r="C2" s="29" t="s">
        <v>108</v>
      </c>
      <c r="D2" s="29" t="s">
        <v>108</v>
      </c>
      <c r="E2" s="29" t="s">
        <v>108</v>
      </c>
      <c r="F2" s="29" t="s">
        <v>108</v>
      </c>
      <c r="G2" s="29" t="s">
        <v>108</v>
      </c>
      <c r="H2" s="29"/>
      <c r="I2" s="29" t="s">
        <v>108</v>
      </c>
      <c r="J2" s="29" t="s">
        <v>108</v>
      </c>
      <c r="K2" s="29" t="s">
        <v>108</v>
      </c>
      <c r="L2" s="29" t="s">
        <v>108</v>
      </c>
      <c r="M2" s="29" t="s">
        <v>108</v>
      </c>
    </row>
    <row r="3" spans="1:13" x14ac:dyDescent="0.2">
      <c r="A3" s="28" t="s">
        <v>1</v>
      </c>
      <c r="B3" s="29" t="s">
        <v>55</v>
      </c>
      <c r="C3" s="29" t="s">
        <v>55</v>
      </c>
      <c r="D3" s="29" t="s">
        <v>55</v>
      </c>
      <c r="E3" s="29" t="s">
        <v>55</v>
      </c>
      <c r="F3" s="29" t="s">
        <v>55</v>
      </c>
      <c r="G3" s="29" t="s">
        <v>55</v>
      </c>
      <c r="H3" s="29"/>
      <c r="I3" s="29" t="s">
        <v>55</v>
      </c>
      <c r="J3" s="29" t="s">
        <v>55</v>
      </c>
      <c r="K3" s="29" t="s">
        <v>55</v>
      </c>
      <c r="L3" s="29" t="s">
        <v>55</v>
      </c>
      <c r="M3" s="29" t="s">
        <v>55</v>
      </c>
    </row>
    <row r="4" spans="1:13" s="22" customFormat="1" ht="31.5" customHeight="1" x14ac:dyDescent="0.2">
      <c r="A4" s="35" t="s">
        <v>59</v>
      </c>
      <c r="B4" s="31" t="s">
        <v>941</v>
      </c>
      <c r="C4" s="31" t="s">
        <v>941</v>
      </c>
      <c r="D4" s="31" t="s">
        <v>941</v>
      </c>
      <c r="E4" s="31" t="s">
        <v>941</v>
      </c>
      <c r="F4" s="31" t="s">
        <v>941</v>
      </c>
      <c r="G4" s="31" t="s">
        <v>941</v>
      </c>
      <c r="H4" s="31"/>
      <c r="I4" s="31" t="s">
        <v>855</v>
      </c>
      <c r="J4" s="31" t="s">
        <v>855</v>
      </c>
      <c r="K4" s="31" t="s">
        <v>855</v>
      </c>
      <c r="L4" s="31" t="s">
        <v>855</v>
      </c>
      <c r="M4" s="31" t="s">
        <v>855</v>
      </c>
    </row>
    <row r="5" spans="1:13" s="22" customFormat="1" x14ac:dyDescent="0.2">
      <c r="A5" s="32" t="s">
        <v>2</v>
      </c>
      <c r="B5" s="52">
        <f>INDEX($A$12:$A$7723, MATCH(TRUE, INDEX(ISNUMBER(B12:B7723), 0), 0))</f>
        <v>33269</v>
      </c>
      <c r="C5" s="52">
        <f t="shared" ref="C5:M5" si="0">INDEX($A$12:$A$7723, MATCH(TRUE, INDEX(ISNUMBER(C12:C7723), 0), 0))</f>
        <v>36556</v>
      </c>
      <c r="D5" s="52">
        <f t="shared" si="0"/>
        <v>36556</v>
      </c>
      <c r="E5" s="52">
        <f t="shared" si="0"/>
        <v>36556</v>
      </c>
      <c r="F5" s="52">
        <f t="shared" si="0"/>
        <v>36556</v>
      </c>
      <c r="G5" s="52">
        <f t="shared" si="0"/>
        <v>36556</v>
      </c>
      <c r="H5" s="52"/>
      <c r="I5" s="52">
        <f t="shared" si="0"/>
        <v>39082</v>
      </c>
      <c r="J5" s="52">
        <f t="shared" si="0"/>
        <v>39082</v>
      </c>
      <c r="K5" s="52">
        <f t="shared" si="0"/>
        <v>39082</v>
      </c>
      <c r="L5" s="52">
        <f t="shared" si="0"/>
        <v>39082</v>
      </c>
      <c r="M5" s="52">
        <f t="shared" si="0"/>
        <v>39082</v>
      </c>
    </row>
    <row r="6" spans="1:13" s="22" customFormat="1" x14ac:dyDescent="0.2">
      <c r="A6" s="32" t="s">
        <v>3</v>
      </c>
      <c r="B6" s="52">
        <f>LOOKUP(2,1/(ISNUMBER(B12:B7723)), $A$12:$A$7723)</f>
        <v>46081</v>
      </c>
      <c r="C6" s="52">
        <f t="shared" ref="C6:M6" si="1">LOOKUP(2,1/(ISNUMBER(C12:C7723)), $A$12:$A$7723)</f>
        <v>46081</v>
      </c>
      <c r="D6" s="52">
        <f t="shared" si="1"/>
        <v>46081</v>
      </c>
      <c r="E6" s="52">
        <f t="shared" si="1"/>
        <v>46081</v>
      </c>
      <c r="F6" s="52">
        <f t="shared" si="1"/>
        <v>46081</v>
      </c>
      <c r="G6" s="52">
        <f t="shared" si="1"/>
        <v>46081</v>
      </c>
      <c r="H6" s="52"/>
      <c r="I6" s="52">
        <f t="shared" si="1"/>
        <v>46081</v>
      </c>
      <c r="J6" s="52">
        <f t="shared" si="1"/>
        <v>46081</v>
      </c>
      <c r="K6" s="52">
        <f t="shared" si="1"/>
        <v>46081</v>
      </c>
      <c r="L6" s="52">
        <f t="shared" si="1"/>
        <v>46081</v>
      </c>
      <c r="M6" s="52">
        <f t="shared" si="1"/>
        <v>46081</v>
      </c>
    </row>
    <row r="7" spans="1:13" x14ac:dyDescent="0.2">
      <c r="A7" s="28" t="s">
        <v>938</v>
      </c>
      <c r="B7" s="34">
        <f>COUNT(B12:B7149)</f>
        <v>422</v>
      </c>
      <c r="C7" s="34">
        <f t="shared" ref="C7:M7" si="2">COUNT(C12:C7149)</f>
        <v>308</v>
      </c>
      <c r="D7" s="34">
        <f t="shared" si="2"/>
        <v>308</v>
      </c>
      <c r="E7" s="34">
        <f t="shared" si="2"/>
        <v>308</v>
      </c>
      <c r="F7" s="34">
        <f t="shared" si="2"/>
        <v>308</v>
      </c>
      <c r="G7" s="34">
        <f t="shared" si="2"/>
        <v>308</v>
      </c>
      <c r="H7" s="34"/>
      <c r="I7" s="34">
        <f t="shared" si="2"/>
        <v>231</v>
      </c>
      <c r="J7" s="34">
        <f t="shared" si="2"/>
        <v>231</v>
      </c>
      <c r="K7" s="34">
        <f t="shared" si="2"/>
        <v>231</v>
      </c>
      <c r="L7" s="34">
        <f t="shared" si="2"/>
        <v>231</v>
      </c>
      <c r="M7" s="34">
        <f t="shared" si="2"/>
        <v>231</v>
      </c>
    </row>
    <row r="8" spans="1:13" s="62" customFormat="1" ht="40.799999999999997" hidden="1" x14ac:dyDescent="0.2">
      <c r="A8" s="85" t="s">
        <v>872</v>
      </c>
      <c r="B8" s="96" t="s">
        <v>304</v>
      </c>
      <c r="C8" s="96" t="s">
        <v>305</v>
      </c>
      <c r="D8" s="96" t="s">
        <v>306</v>
      </c>
      <c r="E8" s="96" t="s">
        <v>307</v>
      </c>
      <c r="F8" s="96" t="s">
        <v>308</v>
      </c>
      <c r="G8" s="96" t="s">
        <v>309</v>
      </c>
      <c r="H8" s="87"/>
      <c r="I8" s="96" t="s">
        <v>310</v>
      </c>
      <c r="J8" s="96" t="s">
        <v>311</v>
      </c>
      <c r="K8" s="96" t="s">
        <v>312</v>
      </c>
      <c r="L8" s="96" t="s">
        <v>313</v>
      </c>
      <c r="M8" s="96" t="s">
        <v>314</v>
      </c>
    </row>
    <row r="9" spans="1:13" s="142" customFormat="1" ht="22.5" customHeight="1" x14ac:dyDescent="0.25">
      <c r="A9" s="263" t="s">
        <v>227</v>
      </c>
      <c r="B9" s="253" t="s">
        <v>670</v>
      </c>
      <c r="C9" s="253"/>
      <c r="D9" s="253"/>
      <c r="E9" s="253"/>
      <c r="F9" s="253"/>
      <c r="G9" s="253"/>
      <c r="H9" s="154"/>
      <c r="I9" s="253" t="s">
        <v>677</v>
      </c>
      <c r="J9" s="253"/>
      <c r="K9" s="253"/>
      <c r="L9" s="253"/>
      <c r="M9" s="253"/>
    </row>
    <row r="10" spans="1:13" s="132" customFormat="1" ht="18.600000000000001" customHeight="1" x14ac:dyDescent="0.2">
      <c r="A10" s="264"/>
      <c r="B10" s="276" t="s">
        <v>673</v>
      </c>
      <c r="C10" s="276" t="s">
        <v>671</v>
      </c>
      <c r="D10" s="256" t="s">
        <v>672</v>
      </c>
      <c r="E10" s="256"/>
      <c r="F10" s="256"/>
      <c r="G10" s="256"/>
      <c r="H10" s="135"/>
      <c r="I10" s="274" t="s">
        <v>676</v>
      </c>
      <c r="J10" s="274" t="s">
        <v>678</v>
      </c>
      <c r="K10" s="274" t="s">
        <v>679</v>
      </c>
      <c r="L10" s="274" t="s">
        <v>680</v>
      </c>
      <c r="M10" s="274" t="s">
        <v>681</v>
      </c>
    </row>
    <row r="11" spans="1:13" s="134" customFormat="1" ht="34.5" customHeight="1" x14ac:dyDescent="0.3">
      <c r="A11" s="265"/>
      <c r="B11" s="275"/>
      <c r="C11" s="275"/>
      <c r="D11" s="186" t="s">
        <v>683</v>
      </c>
      <c r="E11" s="186" t="s">
        <v>682</v>
      </c>
      <c r="F11" s="186" t="s">
        <v>674</v>
      </c>
      <c r="G11" s="186" t="s">
        <v>675</v>
      </c>
      <c r="H11" s="170"/>
      <c r="I11" s="275"/>
      <c r="J11" s="275"/>
      <c r="K11" s="275"/>
      <c r="L11" s="275"/>
      <c r="M11" s="275"/>
    </row>
    <row r="12" spans="1:13" s="3" customFormat="1" ht="11.25" customHeight="1" x14ac:dyDescent="0.2">
      <c r="A12" s="5">
        <v>33269</v>
      </c>
      <c r="B12" s="65">
        <v>83.7</v>
      </c>
      <c r="C12" s="65" t="s">
        <v>986</v>
      </c>
      <c r="D12" s="228" t="s">
        <v>986</v>
      </c>
      <c r="E12" s="228" t="s">
        <v>986</v>
      </c>
      <c r="F12" s="228" t="s">
        <v>986</v>
      </c>
      <c r="G12" s="228" t="s">
        <v>986</v>
      </c>
      <c r="H12" s="65"/>
      <c r="I12" s="65" t="s">
        <v>986</v>
      </c>
      <c r="J12" s="65" t="s">
        <v>986</v>
      </c>
      <c r="K12" s="65" t="s">
        <v>986</v>
      </c>
      <c r="L12" s="65" t="s">
        <v>986</v>
      </c>
      <c r="M12" s="65" t="s">
        <v>986</v>
      </c>
    </row>
    <row r="13" spans="1:13" x14ac:dyDescent="0.2">
      <c r="A13" s="5">
        <v>33297</v>
      </c>
      <c r="B13" s="60">
        <v>77.8</v>
      </c>
      <c r="C13" s="60"/>
      <c r="D13" s="68"/>
      <c r="E13" s="68"/>
      <c r="F13" s="68"/>
      <c r="G13" s="68"/>
      <c r="H13" s="26"/>
      <c r="I13" s="120"/>
      <c r="J13" s="120"/>
      <c r="K13" s="120"/>
      <c r="L13" s="120"/>
      <c r="M13" s="120"/>
    </row>
    <row r="14" spans="1:13" x14ac:dyDescent="0.2">
      <c r="A14" s="5">
        <v>33328</v>
      </c>
      <c r="B14" s="60">
        <v>75.7</v>
      </c>
      <c r="C14" s="60"/>
      <c r="D14" s="68"/>
      <c r="E14" s="68"/>
      <c r="F14" s="68"/>
      <c r="G14" s="68"/>
      <c r="H14" s="26"/>
      <c r="I14" s="26"/>
      <c r="J14" s="26"/>
      <c r="K14" s="26"/>
      <c r="L14" s="26"/>
      <c r="M14" s="26"/>
    </row>
    <row r="15" spans="1:13" x14ac:dyDescent="0.2">
      <c r="A15" s="5">
        <v>33358</v>
      </c>
      <c r="B15" s="60">
        <v>79.900000000000006</v>
      </c>
      <c r="C15" s="60"/>
      <c r="D15" s="68"/>
      <c r="E15" s="68"/>
      <c r="F15" s="68"/>
      <c r="G15" s="68"/>
      <c r="H15" s="26"/>
      <c r="I15" s="26"/>
      <c r="J15" s="26"/>
      <c r="K15" s="26"/>
      <c r="L15" s="26"/>
      <c r="M15" s="26"/>
    </row>
    <row r="16" spans="1:13" x14ac:dyDescent="0.2">
      <c r="A16" s="5">
        <v>33389</v>
      </c>
      <c r="B16" s="60">
        <v>79.099999999999994</v>
      </c>
      <c r="C16" s="60"/>
      <c r="D16" s="68"/>
      <c r="E16" s="68"/>
      <c r="F16" s="68"/>
      <c r="G16" s="68"/>
      <c r="H16" s="26"/>
      <c r="I16" s="26"/>
      <c r="J16" s="26"/>
      <c r="K16" s="26"/>
      <c r="L16" s="26"/>
      <c r="M16" s="26"/>
    </row>
    <row r="17" spans="1:13" x14ac:dyDescent="0.2">
      <c r="A17" s="5">
        <v>33419</v>
      </c>
      <c r="B17" s="60">
        <v>84.8</v>
      </c>
      <c r="C17" s="60"/>
      <c r="D17" s="68"/>
      <c r="E17" s="68"/>
      <c r="F17" s="68"/>
      <c r="G17" s="68"/>
      <c r="H17" s="26"/>
      <c r="I17" s="26"/>
      <c r="J17" s="26"/>
      <c r="K17" s="26"/>
      <c r="L17" s="26"/>
      <c r="M17" s="26"/>
    </row>
    <row r="18" spans="1:13" x14ac:dyDescent="0.2">
      <c r="A18" s="5">
        <v>33450</v>
      </c>
      <c r="B18" s="60">
        <v>88.1</v>
      </c>
      <c r="C18" s="60"/>
      <c r="D18" s="68"/>
      <c r="E18" s="68"/>
      <c r="F18" s="68"/>
      <c r="G18" s="68"/>
      <c r="H18" s="26"/>
      <c r="I18" s="26"/>
      <c r="J18" s="26"/>
      <c r="K18" s="26"/>
      <c r="L18" s="26"/>
      <c r="M18" s="26"/>
    </row>
    <row r="19" spans="1:13" x14ac:dyDescent="0.2">
      <c r="A19" s="5">
        <v>33481</v>
      </c>
      <c r="B19" s="60">
        <v>89.6</v>
      </c>
      <c r="C19" s="60"/>
      <c r="D19" s="68"/>
      <c r="E19" s="68"/>
      <c r="F19" s="68"/>
      <c r="G19" s="68"/>
      <c r="H19" s="26"/>
      <c r="I19" s="26"/>
      <c r="J19" s="26"/>
      <c r="K19" s="26"/>
      <c r="L19" s="26"/>
      <c r="M19" s="26"/>
    </row>
    <row r="20" spans="1:13" x14ac:dyDescent="0.2">
      <c r="A20" s="5">
        <v>33511</v>
      </c>
      <c r="B20" s="60">
        <v>85.8</v>
      </c>
      <c r="C20" s="60"/>
      <c r="D20" s="68"/>
      <c r="E20" s="68"/>
      <c r="F20" s="68"/>
      <c r="G20" s="68"/>
      <c r="H20" s="26"/>
      <c r="I20" s="26"/>
      <c r="J20" s="26"/>
      <c r="K20" s="26"/>
      <c r="L20" s="26"/>
      <c r="M20" s="26"/>
    </row>
    <row r="21" spans="1:13" x14ac:dyDescent="0.2">
      <c r="A21" s="5">
        <v>33542</v>
      </c>
      <c r="B21" s="60">
        <v>81.7</v>
      </c>
      <c r="C21" s="60"/>
      <c r="D21" s="68"/>
      <c r="E21" s="68"/>
      <c r="F21" s="68"/>
      <c r="G21" s="68"/>
      <c r="H21" s="26"/>
      <c r="I21" s="26"/>
      <c r="J21" s="26"/>
      <c r="K21" s="26"/>
      <c r="L21" s="26"/>
      <c r="M21" s="26"/>
    </row>
    <row r="22" spans="1:13" x14ac:dyDescent="0.2">
      <c r="A22" s="5">
        <v>33572</v>
      </c>
      <c r="B22" s="60">
        <v>82.3</v>
      </c>
      <c r="C22" s="60"/>
      <c r="D22" s="68"/>
      <c r="E22" s="68"/>
      <c r="F22" s="68"/>
      <c r="G22" s="68"/>
      <c r="H22" s="26"/>
      <c r="I22" s="26"/>
      <c r="J22" s="26"/>
      <c r="K22" s="26"/>
      <c r="L22" s="26"/>
      <c r="M22" s="26"/>
    </row>
    <row r="23" spans="1:13" x14ac:dyDescent="0.2">
      <c r="A23" s="5">
        <v>33603</v>
      </c>
      <c r="B23" s="60">
        <v>81.8</v>
      </c>
      <c r="C23" s="60"/>
      <c r="D23" s="68"/>
      <c r="E23" s="68"/>
      <c r="F23" s="68"/>
      <c r="G23" s="68"/>
      <c r="H23" s="26"/>
      <c r="I23" s="26"/>
      <c r="J23" s="26"/>
      <c r="K23" s="26"/>
      <c r="L23" s="26"/>
      <c r="M23" s="26"/>
    </row>
    <row r="24" spans="1:13" x14ac:dyDescent="0.2">
      <c r="A24" s="5">
        <v>33634</v>
      </c>
      <c r="B24" s="60">
        <v>72.900000000000006</v>
      </c>
      <c r="C24" s="60"/>
      <c r="D24" s="68"/>
      <c r="E24" s="68"/>
      <c r="F24" s="68"/>
      <c r="G24" s="68"/>
      <c r="H24" s="26"/>
      <c r="I24" s="26"/>
      <c r="J24" s="26"/>
      <c r="K24" s="26"/>
      <c r="L24" s="26"/>
      <c r="M24" s="26"/>
    </row>
    <row r="25" spans="1:13" x14ac:dyDescent="0.2">
      <c r="A25" s="5">
        <v>33663</v>
      </c>
      <c r="B25" s="60">
        <v>68.3</v>
      </c>
      <c r="C25" s="60"/>
      <c r="D25" s="68"/>
      <c r="E25" s="68"/>
      <c r="F25" s="68"/>
      <c r="G25" s="68"/>
      <c r="H25" s="26"/>
      <c r="I25" s="26"/>
      <c r="J25" s="26"/>
      <c r="K25" s="26"/>
      <c r="L25" s="26"/>
      <c r="M25" s="26"/>
    </row>
    <row r="26" spans="1:13" x14ac:dyDescent="0.2">
      <c r="A26" s="5">
        <v>33694</v>
      </c>
      <c r="B26" s="60">
        <v>68.099999999999994</v>
      </c>
      <c r="C26" s="60"/>
      <c r="D26" s="68"/>
      <c r="E26" s="68"/>
      <c r="F26" s="68"/>
      <c r="G26" s="68"/>
      <c r="H26" s="26"/>
      <c r="I26" s="26"/>
      <c r="J26" s="26"/>
      <c r="K26" s="26"/>
      <c r="L26" s="26"/>
      <c r="M26" s="26"/>
    </row>
    <row r="27" spans="1:13" x14ac:dyDescent="0.2">
      <c r="A27" s="5">
        <v>33724</v>
      </c>
      <c r="B27" s="60">
        <v>65.5</v>
      </c>
      <c r="C27" s="60"/>
      <c r="D27" s="68"/>
      <c r="E27" s="68"/>
      <c r="F27" s="68"/>
      <c r="G27" s="68"/>
      <c r="H27" s="26"/>
      <c r="I27" s="26"/>
      <c r="J27" s="26"/>
      <c r="K27" s="26"/>
      <c r="L27" s="26"/>
      <c r="M27" s="26"/>
    </row>
    <row r="28" spans="1:13" x14ac:dyDescent="0.2">
      <c r="A28" s="5">
        <v>33755</v>
      </c>
      <c r="B28" s="60">
        <v>63.8</v>
      </c>
      <c r="C28" s="60"/>
      <c r="D28" s="68"/>
      <c r="E28" s="68"/>
      <c r="F28" s="68"/>
      <c r="G28" s="68"/>
      <c r="H28" s="26"/>
      <c r="I28" s="26"/>
      <c r="J28" s="26"/>
      <c r="K28" s="26"/>
      <c r="L28" s="26"/>
      <c r="M28" s="26"/>
    </row>
    <row r="29" spans="1:13" x14ac:dyDescent="0.2">
      <c r="A29" s="5">
        <v>33785</v>
      </c>
      <c r="B29" s="60">
        <v>64.900000000000006</v>
      </c>
      <c r="C29" s="60"/>
      <c r="D29" s="68"/>
      <c r="E29" s="68"/>
      <c r="F29" s="68"/>
      <c r="G29" s="68"/>
      <c r="H29" s="26"/>
      <c r="I29" s="26"/>
      <c r="J29" s="26"/>
      <c r="K29" s="26"/>
      <c r="L29" s="26"/>
      <c r="M29" s="26"/>
    </row>
    <row r="30" spans="1:13" x14ac:dyDescent="0.2">
      <c r="A30" s="5">
        <v>33816</v>
      </c>
      <c r="B30" s="60">
        <v>64.599999999999994</v>
      </c>
      <c r="C30" s="60"/>
      <c r="D30" s="68"/>
      <c r="E30" s="68"/>
      <c r="F30" s="68"/>
      <c r="G30" s="68"/>
      <c r="H30" s="26"/>
      <c r="I30" s="26"/>
      <c r="J30" s="26"/>
      <c r="K30" s="26"/>
      <c r="L30" s="26"/>
      <c r="M30" s="26"/>
    </row>
    <row r="31" spans="1:13" x14ac:dyDescent="0.2">
      <c r="A31" s="5">
        <v>33847</v>
      </c>
      <c r="B31" s="60">
        <v>64.599999999999994</v>
      </c>
      <c r="C31" s="60"/>
      <c r="D31" s="68"/>
      <c r="E31" s="68"/>
      <c r="F31" s="68"/>
      <c r="G31" s="68"/>
      <c r="H31" s="26"/>
      <c r="I31" s="26"/>
      <c r="J31" s="26"/>
      <c r="K31" s="26"/>
      <c r="L31" s="26"/>
      <c r="M31" s="26"/>
    </row>
    <row r="32" spans="1:13" x14ac:dyDescent="0.2">
      <c r="A32" s="5">
        <v>33877</v>
      </c>
      <c r="B32" s="60">
        <v>63.8</v>
      </c>
      <c r="C32" s="60"/>
      <c r="D32" s="68"/>
      <c r="E32" s="68"/>
      <c r="F32" s="68"/>
      <c r="G32" s="68"/>
      <c r="H32" s="26"/>
      <c r="I32" s="26"/>
      <c r="J32" s="26"/>
      <c r="K32" s="26"/>
      <c r="L32" s="26"/>
      <c r="M32" s="26"/>
    </row>
    <row r="33" spans="1:13" x14ac:dyDescent="0.2">
      <c r="A33" s="5">
        <v>33908</v>
      </c>
      <c r="B33" s="60">
        <v>63.4</v>
      </c>
      <c r="C33" s="60"/>
      <c r="D33" s="68"/>
      <c r="E33" s="68"/>
      <c r="F33" s="68"/>
      <c r="G33" s="68"/>
      <c r="H33" s="26"/>
      <c r="I33" s="26"/>
      <c r="J33" s="26"/>
      <c r="K33" s="26"/>
      <c r="L33" s="26"/>
      <c r="M33" s="26"/>
    </row>
    <row r="34" spans="1:13" x14ac:dyDescent="0.2">
      <c r="A34" s="5">
        <v>33938</v>
      </c>
      <c r="B34" s="60">
        <v>62.2</v>
      </c>
      <c r="C34" s="60"/>
      <c r="D34" s="68"/>
      <c r="E34" s="68"/>
      <c r="F34" s="68"/>
      <c r="G34" s="68"/>
      <c r="H34" s="26"/>
      <c r="I34" s="26"/>
      <c r="J34" s="26"/>
      <c r="K34" s="26"/>
      <c r="L34" s="26"/>
      <c r="M34" s="26"/>
    </row>
    <row r="35" spans="1:13" x14ac:dyDescent="0.2">
      <c r="A35" s="5">
        <v>33969</v>
      </c>
      <c r="B35" s="60">
        <v>60.2</v>
      </c>
      <c r="C35" s="60"/>
      <c r="D35" s="68"/>
      <c r="E35" s="68"/>
      <c r="F35" s="68"/>
      <c r="G35" s="68"/>
      <c r="H35" s="26"/>
      <c r="I35" s="26"/>
      <c r="J35" s="26"/>
      <c r="K35" s="26"/>
      <c r="L35" s="26"/>
      <c r="M35" s="26"/>
    </row>
    <row r="36" spans="1:13" x14ac:dyDescent="0.2">
      <c r="A36" s="5">
        <v>34000</v>
      </c>
      <c r="B36" s="60">
        <v>60.1</v>
      </c>
      <c r="C36" s="60"/>
      <c r="D36" s="68"/>
      <c r="E36" s="68"/>
      <c r="F36" s="68"/>
      <c r="G36" s="68"/>
      <c r="H36" s="26"/>
      <c r="I36" s="26"/>
      <c r="J36" s="26"/>
      <c r="K36" s="26"/>
      <c r="L36" s="26"/>
      <c r="M36" s="26"/>
    </row>
    <row r="37" spans="1:13" x14ac:dyDescent="0.2">
      <c r="A37" s="5">
        <v>34028</v>
      </c>
      <c r="B37" s="60">
        <v>59.9</v>
      </c>
      <c r="C37" s="60"/>
      <c r="D37" s="68"/>
      <c r="E37" s="68"/>
      <c r="F37" s="68"/>
      <c r="G37" s="68"/>
      <c r="H37" s="26"/>
      <c r="I37" s="26"/>
      <c r="J37" s="26"/>
      <c r="K37" s="26"/>
      <c r="L37" s="26"/>
      <c r="M37" s="26"/>
    </row>
    <row r="38" spans="1:13" x14ac:dyDescent="0.2">
      <c r="A38" s="5">
        <v>34059</v>
      </c>
      <c r="B38" s="60">
        <v>59.1</v>
      </c>
      <c r="C38" s="60"/>
      <c r="D38" s="68"/>
      <c r="E38" s="68"/>
      <c r="F38" s="68"/>
      <c r="G38" s="68"/>
      <c r="H38" s="26"/>
      <c r="I38" s="26"/>
      <c r="J38" s="26"/>
      <c r="K38" s="26"/>
      <c r="L38" s="26"/>
      <c r="M38" s="26"/>
    </row>
    <row r="39" spans="1:13" x14ac:dyDescent="0.2">
      <c r="A39" s="5">
        <v>34089</v>
      </c>
      <c r="B39" s="60">
        <v>74.2</v>
      </c>
      <c r="C39" s="60"/>
      <c r="D39" s="68"/>
      <c r="E39" s="68"/>
      <c r="F39" s="68"/>
      <c r="G39" s="68"/>
      <c r="H39" s="26"/>
      <c r="I39" s="26"/>
      <c r="J39" s="26"/>
      <c r="K39" s="26"/>
      <c r="L39" s="26"/>
      <c r="M39" s="26"/>
    </row>
    <row r="40" spans="1:13" x14ac:dyDescent="0.2">
      <c r="A40" s="5">
        <v>34120</v>
      </c>
      <c r="B40" s="60">
        <v>70.3</v>
      </c>
      <c r="C40" s="60"/>
      <c r="D40" s="68"/>
      <c r="E40" s="68"/>
      <c r="F40" s="68"/>
      <c r="G40" s="68"/>
      <c r="H40" s="26"/>
      <c r="I40" s="26"/>
      <c r="J40" s="26"/>
      <c r="K40" s="26"/>
      <c r="L40" s="26"/>
      <c r="M40" s="26"/>
    </row>
    <row r="41" spans="1:13" x14ac:dyDescent="0.2">
      <c r="A41" s="5">
        <v>34150</v>
      </c>
      <c r="B41" s="60">
        <v>72.5</v>
      </c>
      <c r="C41" s="60"/>
      <c r="D41" s="68"/>
      <c r="E41" s="68"/>
      <c r="F41" s="68"/>
      <c r="G41" s="68"/>
      <c r="H41" s="26"/>
      <c r="I41" s="26"/>
      <c r="J41" s="26"/>
      <c r="K41" s="26"/>
      <c r="L41" s="26"/>
      <c r="M41" s="26"/>
    </row>
    <row r="42" spans="1:13" x14ac:dyDescent="0.2">
      <c r="A42" s="5">
        <v>34181</v>
      </c>
      <c r="B42" s="60">
        <v>74.599999999999994</v>
      </c>
      <c r="C42" s="60"/>
      <c r="D42" s="68"/>
      <c r="E42" s="68"/>
      <c r="F42" s="68"/>
      <c r="G42" s="68"/>
      <c r="H42" s="26"/>
      <c r="I42" s="26"/>
      <c r="J42" s="26"/>
      <c r="K42" s="26"/>
      <c r="L42" s="26"/>
      <c r="M42" s="26"/>
    </row>
    <row r="43" spans="1:13" x14ac:dyDescent="0.2">
      <c r="A43" s="5">
        <v>34212</v>
      </c>
      <c r="B43" s="60">
        <v>76</v>
      </c>
      <c r="C43" s="60"/>
      <c r="D43" s="68"/>
      <c r="E43" s="68"/>
      <c r="F43" s="68"/>
      <c r="G43" s="68"/>
      <c r="H43" s="26"/>
      <c r="I43" s="26"/>
      <c r="J43" s="26"/>
      <c r="K43" s="26"/>
      <c r="L43" s="26"/>
      <c r="M43" s="26"/>
    </row>
    <row r="44" spans="1:13" x14ac:dyDescent="0.2">
      <c r="A44" s="5">
        <v>34242</v>
      </c>
      <c r="B44" s="60">
        <v>78.3</v>
      </c>
      <c r="C44" s="60"/>
      <c r="D44" s="68"/>
      <c r="E44" s="68"/>
      <c r="F44" s="68"/>
      <c r="G44" s="68"/>
      <c r="H44" s="26"/>
      <c r="I44" s="26"/>
      <c r="J44" s="26"/>
      <c r="K44" s="26"/>
      <c r="L44" s="26"/>
      <c r="M44" s="26"/>
    </row>
    <row r="45" spans="1:13" x14ac:dyDescent="0.2">
      <c r="A45" s="5">
        <v>34273</v>
      </c>
      <c r="B45" s="60">
        <v>78.900000000000006</v>
      </c>
      <c r="C45" s="60"/>
      <c r="D45" s="68"/>
      <c r="E45" s="68"/>
      <c r="F45" s="68"/>
      <c r="G45" s="68"/>
      <c r="H45" s="26"/>
      <c r="I45" s="26"/>
      <c r="J45" s="26"/>
      <c r="K45" s="26"/>
      <c r="L45" s="26"/>
      <c r="M45" s="26"/>
    </row>
    <row r="46" spans="1:13" x14ac:dyDescent="0.2">
      <c r="A46" s="5">
        <v>34303</v>
      </c>
      <c r="B46" s="60">
        <v>81.2</v>
      </c>
      <c r="C46" s="60"/>
      <c r="D46" s="68"/>
      <c r="E46" s="68"/>
      <c r="F46" s="68"/>
      <c r="G46" s="68"/>
      <c r="H46" s="26"/>
      <c r="I46" s="26"/>
      <c r="J46" s="26"/>
      <c r="K46" s="26"/>
      <c r="L46" s="26"/>
      <c r="M46" s="26"/>
    </row>
    <row r="47" spans="1:13" x14ac:dyDescent="0.2">
      <c r="A47" s="5">
        <v>34334</v>
      </c>
      <c r="B47" s="60">
        <v>82.5</v>
      </c>
      <c r="C47" s="60"/>
      <c r="D47" s="68"/>
      <c r="E47" s="68"/>
      <c r="F47" s="68"/>
      <c r="G47" s="68"/>
      <c r="H47" s="26"/>
      <c r="I47" s="26"/>
      <c r="J47" s="26"/>
      <c r="K47" s="26"/>
      <c r="L47" s="26"/>
      <c r="M47" s="26"/>
    </row>
    <row r="48" spans="1:13" x14ac:dyDescent="0.2">
      <c r="A48" s="5">
        <v>34365</v>
      </c>
      <c r="B48" s="60">
        <v>82.8</v>
      </c>
      <c r="C48" s="60"/>
      <c r="D48" s="68"/>
      <c r="E48" s="68"/>
      <c r="F48" s="68"/>
      <c r="G48" s="68"/>
      <c r="H48" s="26"/>
      <c r="I48" s="26"/>
      <c r="J48" s="26"/>
      <c r="K48" s="26"/>
      <c r="L48" s="26"/>
      <c r="M48" s="26"/>
    </row>
    <row r="49" spans="1:13" x14ac:dyDescent="0.2">
      <c r="A49" s="5">
        <v>34393</v>
      </c>
      <c r="B49" s="60">
        <v>87.4</v>
      </c>
      <c r="C49" s="60"/>
      <c r="D49" s="68"/>
      <c r="E49" s="68"/>
      <c r="F49" s="68"/>
      <c r="G49" s="68"/>
      <c r="H49" s="26"/>
      <c r="I49" s="26"/>
      <c r="J49" s="26"/>
      <c r="K49" s="26"/>
      <c r="L49" s="26"/>
      <c r="M49" s="26"/>
    </row>
    <row r="50" spans="1:13" x14ac:dyDescent="0.2">
      <c r="A50" s="5">
        <v>34424</v>
      </c>
      <c r="B50" s="60">
        <v>89.6</v>
      </c>
      <c r="C50" s="60"/>
      <c r="D50" s="68"/>
      <c r="E50" s="68"/>
      <c r="F50" s="68"/>
      <c r="G50" s="68"/>
      <c r="H50" s="26"/>
      <c r="I50" s="26"/>
      <c r="J50" s="26"/>
      <c r="K50" s="26"/>
      <c r="L50" s="26"/>
      <c r="M50" s="26"/>
    </row>
    <row r="51" spans="1:13" x14ac:dyDescent="0.2">
      <c r="A51" s="5">
        <v>34454</v>
      </c>
      <c r="B51" s="60">
        <v>89</v>
      </c>
      <c r="C51" s="60"/>
      <c r="D51" s="68"/>
      <c r="E51" s="68"/>
      <c r="F51" s="68"/>
      <c r="G51" s="68"/>
      <c r="H51" s="26"/>
      <c r="I51" s="26"/>
      <c r="J51" s="26"/>
      <c r="K51" s="26"/>
      <c r="L51" s="26"/>
      <c r="M51" s="26"/>
    </row>
    <row r="52" spans="1:13" x14ac:dyDescent="0.2">
      <c r="A52" s="5">
        <v>34485</v>
      </c>
      <c r="B52" s="60">
        <v>87.7</v>
      </c>
      <c r="C52" s="60"/>
      <c r="D52" s="68"/>
      <c r="E52" s="68"/>
      <c r="F52" s="68"/>
      <c r="G52" s="68"/>
      <c r="H52" s="26"/>
      <c r="I52" s="26"/>
      <c r="J52" s="26"/>
      <c r="K52" s="26"/>
      <c r="L52" s="26"/>
      <c r="M52" s="26"/>
    </row>
    <row r="53" spans="1:13" x14ac:dyDescent="0.2">
      <c r="A53" s="5">
        <v>34515</v>
      </c>
      <c r="B53" s="60">
        <v>86.6</v>
      </c>
      <c r="C53" s="60"/>
      <c r="D53" s="68"/>
      <c r="E53" s="68"/>
      <c r="F53" s="68"/>
      <c r="G53" s="68"/>
      <c r="H53" s="26"/>
      <c r="I53" s="26"/>
      <c r="J53" s="26"/>
      <c r="K53" s="26"/>
      <c r="L53" s="26"/>
      <c r="M53" s="26"/>
    </row>
    <row r="54" spans="1:13" x14ac:dyDescent="0.2">
      <c r="A54" s="5">
        <v>34546</v>
      </c>
      <c r="B54" s="60">
        <v>86.2</v>
      </c>
      <c r="C54" s="60"/>
      <c r="D54" s="68"/>
      <c r="E54" s="68"/>
      <c r="F54" s="68"/>
      <c r="G54" s="68"/>
      <c r="H54" s="26"/>
      <c r="I54" s="26"/>
      <c r="J54" s="26"/>
      <c r="K54" s="26"/>
      <c r="L54" s="26"/>
      <c r="M54" s="26"/>
    </row>
    <row r="55" spans="1:13" x14ac:dyDescent="0.2">
      <c r="A55" s="5">
        <v>34577</v>
      </c>
      <c r="B55" s="60">
        <v>85.1</v>
      </c>
      <c r="C55" s="60"/>
      <c r="D55" s="68"/>
      <c r="E55" s="68"/>
      <c r="F55" s="68"/>
      <c r="G55" s="68"/>
      <c r="H55" s="26"/>
      <c r="I55" s="26"/>
      <c r="J55" s="26"/>
      <c r="K55" s="26"/>
      <c r="L55" s="26"/>
      <c r="M55" s="26"/>
    </row>
    <row r="56" spans="1:13" x14ac:dyDescent="0.2">
      <c r="A56" s="5">
        <v>34607</v>
      </c>
      <c r="B56" s="60">
        <v>85.1</v>
      </c>
      <c r="C56" s="60"/>
      <c r="D56" s="68"/>
      <c r="E56" s="68"/>
      <c r="F56" s="68"/>
      <c r="G56" s="68"/>
      <c r="H56" s="26"/>
      <c r="I56" s="26"/>
      <c r="J56" s="26"/>
      <c r="K56" s="26"/>
      <c r="L56" s="26"/>
      <c r="M56" s="26"/>
    </row>
    <row r="57" spans="1:13" x14ac:dyDescent="0.2">
      <c r="A57" s="5">
        <v>34638</v>
      </c>
      <c r="B57" s="60">
        <v>85.8</v>
      </c>
      <c r="C57" s="60"/>
      <c r="D57" s="68"/>
      <c r="E57" s="68"/>
      <c r="F57" s="68"/>
      <c r="G57" s="68"/>
      <c r="H57" s="26"/>
      <c r="I57" s="26"/>
      <c r="J57" s="26"/>
      <c r="K57" s="26"/>
      <c r="L57" s="26"/>
      <c r="M57" s="26"/>
    </row>
    <row r="58" spans="1:13" x14ac:dyDescent="0.2">
      <c r="A58" s="5">
        <v>34668</v>
      </c>
      <c r="B58" s="60">
        <v>87</v>
      </c>
      <c r="C58" s="60"/>
      <c r="D58" s="68"/>
      <c r="E58" s="68"/>
      <c r="F58" s="68"/>
      <c r="G58" s="68"/>
      <c r="H58" s="26"/>
      <c r="I58" s="26"/>
      <c r="J58" s="26"/>
      <c r="K58" s="26"/>
      <c r="L58" s="26"/>
      <c r="M58" s="26"/>
    </row>
    <row r="59" spans="1:13" x14ac:dyDescent="0.2">
      <c r="A59" s="5">
        <v>34699</v>
      </c>
      <c r="B59" s="60">
        <v>88.6</v>
      </c>
      <c r="C59" s="60"/>
      <c r="D59" s="68"/>
      <c r="E59" s="68"/>
      <c r="F59" s="68"/>
      <c r="G59" s="68"/>
      <c r="H59" s="26"/>
      <c r="I59" s="26"/>
      <c r="J59" s="26"/>
      <c r="K59" s="26"/>
      <c r="L59" s="26"/>
      <c r="M59" s="26"/>
    </row>
    <row r="60" spans="1:13" x14ac:dyDescent="0.2">
      <c r="A60" s="5">
        <v>34730</v>
      </c>
      <c r="B60" s="60">
        <v>97</v>
      </c>
      <c r="C60" s="60"/>
      <c r="D60" s="68"/>
      <c r="E60" s="68"/>
      <c r="F60" s="68"/>
      <c r="G60" s="68"/>
      <c r="H60" s="26"/>
      <c r="I60" s="26"/>
      <c r="J60" s="26"/>
      <c r="K60" s="26"/>
      <c r="L60" s="26"/>
      <c r="M60" s="26"/>
    </row>
    <row r="61" spans="1:13" x14ac:dyDescent="0.2">
      <c r="A61" s="5">
        <v>34758</v>
      </c>
      <c r="B61" s="60">
        <v>104.4</v>
      </c>
      <c r="C61" s="60"/>
      <c r="D61" s="68"/>
      <c r="E61" s="68"/>
      <c r="F61" s="68"/>
      <c r="G61" s="68"/>
      <c r="H61" s="26"/>
      <c r="I61" s="26"/>
      <c r="J61" s="26"/>
      <c r="K61" s="26"/>
      <c r="L61" s="26"/>
      <c r="M61" s="26"/>
    </row>
    <row r="62" spans="1:13" x14ac:dyDescent="0.2">
      <c r="A62" s="5">
        <v>34789</v>
      </c>
      <c r="B62" s="60">
        <v>111.4</v>
      </c>
      <c r="C62" s="60"/>
      <c r="D62" s="68"/>
      <c r="E62" s="68"/>
      <c r="F62" s="68"/>
      <c r="G62" s="68"/>
      <c r="H62" s="26"/>
      <c r="I62" s="26"/>
      <c r="J62" s="26"/>
      <c r="K62" s="26"/>
      <c r="L62" s="26"/>
      <c r="M62" s="26"/>
    </row>
    <row r="63" spans="1:13" x14ac:dyDescent="0.2">
      <c r="A63" s="5">
        <v>34819</v>
      </c>
      <c r="B63" s="60">
        <v>116.9</v>
      </c>
      <c r="C63" s="60"/>
      <c r="D63" s="68"/>
      <c r="E63" s="68"/>
      <c r="F63" s="68"/>
      <c r="G63" s="68"/>
      <c r="H63" s="26"/>
      <c r="I63" s="26"/>
      <c r="J63" s="26"/>
      <c r="K63" s="26"/>
      <c r="L63" s="26"/>
      <c r="M63" s="26"/>
    </row>
    <row r="64" spans="1:13" x14ac:dyDescent="0.2">
      <c r="A64" s="5">
        <v>34850</v>
      </c>
      <c r="B64" s="60">
        <v>132.5</v>
      </c>
      <c r="C64" s="60"/>
      <c r="D64" s="68"/>
      <c r="E64" s="68"/>
      <c r="F64" s="68"/>
      <c r="G64" s="68"/>
      <c r="H64" s="26"/>
      <c r="I64" s="26"/>
      <c r="J64" s="26"/>
      <c r="K64" s="26"/>
      <c r="L64" s="26"/>
      <c r="M64" s="26"/>
    </row>
    <row r="65" spans="1:13" x14ac:dyDescent="0.2">
      <c r="A65" s="5">
        <v>34880</v>
      </c>
      <c r="B65" s="60">
        <v>127.8</v>
      </c>
      <c r="C65" s="60"/>
      <c r="D65" s="68"/>
      <c r="E65" s="68"/>
      <c r="F65" s="68"/>
      <c r="G65" s="68"/>
      <c r="H65" s="26"/>
      <c r="I65" s="26"/>
      <c r="J65" s="26"/>
      <c r="K65" s="26"/>
      <c r="L65" s="26"/>
      <c r="M65" s="26"/>
    </row>
    <row r="66" spans="1:13" x14ac:dyDescent="0.2">
      <c r="A66" s="5">
        <v>34911</v>
      </c>
      <c r="B66" s="60">
        <v>129.6</v>
      </c>
      <c r="C66" s="60"/>
      <c r="D66" s="68"/>
      <c r="E66" s="68"/>
      <c r="F66" s="68"/>
      <c r="G66" s="68"/>
      <c r="H66" s="26"/>
      <c r="I66" s="26"/>
      <c r="J66" s="26"/>
      <c r="K66" s="26"/>
      <c r="L66" s="26"/>
      <c r="M66" s="26"/>
    </row>
    <row r="67" spans="1:13" x14ac:dyDescent="0.2">
      <c r="A67" s="5">
        <v>34942</v>
      </c>
      <c r="B67" s="60">
        <v>130.30000000000001</v>
      </c>
      <c r="C67" s="60"/>
      <c r="D67" s="68"/>
      <c r="E67" s="68"/>
      <c r="F67" s="68"/>
      <c r="G67" s="68"/>
      <c r="H67" s="26"/>
      <c r="I67" s="26"/>
      <c r="J67" s="26"/>
      <c r="K67" s="26"/>
      <c r="L67" s="26"/>
      <c r="M67" s="26"/>
    </row>
    <row r="68" spans="1:13" x14ac:dyDescent="0.2">
      <c r="A68" s="5">
        <v>34972</v>
      </c>
      <c r="B68" s="60">
        <v>140.30000000000001</v>
      </c>
      <c r="C68" s="60"/>
      <c r="D68" s="68"/>
      <c r="E68" s="68"/>
      <c r="F68" s="68"/>
      <c r="G68" s="68"/>
      <c r="H68" s="26"/>
      <c r="I68" s="26"/>
      <c r="J68" s="26"/>
      <c r="K68" s="26"/>
      <c r="L68" s="26"/>
      <c r="M68" s="26"/>
    </row>
    <row r="69" spans="1:13" x14ac:dyDescent="0.2">
      <c r="A69" s="5">
        <v>35003</v>
      </c>
      <c r="B69" s="60">
        <v>154.5</v>
      </c>
      <c r="C69" s="60"/>
      <c r="D69" s="68"/>
      <c r="E69" s="68"/>
      <c r="F69" s="68"/>
      <c r="G69" s="68"/>
      <c r="H69" s="26"/>
      <c r="I69" s="26"/>
      <c r="J69" s="26"/>
      <c r="K69" s="26"/>
      <c r="L69" s="26"/>
      <c r="M69" s="26"/>
    </row>
    <row r="70" spans="1:13" x14ac:dyDescent="0.2">
      <c r="A70" s="5">
        <v>35033</v>
      </c>
      <c r="B70" s="60">
        <v>152.80000000000001</v>
      </c>
      <c r="C70" s="60"/>
      <c r="D70" s="68"/>
      <c r="E70" s="68"/>
      <c r="F70" s="68"/>
      <c r="G70" s="68"/>
      <c r="H70" s="26"/>
      <c r="I70" s="26"/>
      <c r="J70" s="26"/>
      <c r="K70" s="26"/>
      <c r="L70" s="26"/>
      <c r="M70" s="26"/>
    </row>
    <row r="71" spans="1:13" x14ac:dyDescent="0.2">
      <c r="A71" s="5">
        <v>35064</v>
      </c>
      <c r="B71" s="60">
        <v>150.19999999999999</v>
      </c>
      <c r="C71" s="60"/>
      <c r="D71" s="68"/>
      <c r="E71" s="68"/>
      <c r="F71" s="68"/>
      <c r="G71" s="68"/>
      <c r="H71" s="26"/>
      <c r="I71" s="26"/>
      <c r="J71" s="26"/>
      <c r="K71" s="26"/>
      <c r="L71" s="26"/>
      <c r="M71" s="26"/>
    </row>
    <row r="72" spans="1:13" x14ac:dyDescent="0.2">
      <c r="A72" s="5">
        <v>35095</v>
      </c>
      <c r="B72" s="60">
        <v>153.19999999999999</v>
      </c>
      <c r="C72" s="60"/>
      <c r="D72" s="68"/>
      <c r="E72" s="68"/>
      <c r="F72" s="68"/>
      <c r="G72" s="68"/>
      <c r="H72" s="26"/>
      <c r="I72" s="26"/>
      <c r="J72" s="26"/>
      <c r="K72" s="26"/>
      <c r="L72" s="26"/>
      <c r="M72" s="26"/>
    </row>
    <row r="73" spans="1:13" x14ac:dyDescent="0.2">
      <c r="A73" s="5">
        <v>35124</v>
      </c>
      <c r="B73" s="60">
        <v>154.5</v>
      </c>
      <c r="C73" s="60"/>
      <c r="D73" s="68"/>
      <c r="E73" s="68"/>
      <c r="F73" s="68"/>
      <c r="G73" s="68"/>
      <c r="H73" s="26"/>
      <c r="I73" s="26"/>
      <c r="J73" s="26"/>
      <c r="K73" s="26"/>
      <c r="L73" s="26"/>
      <c r="M73" s="26"/>
    </row>
    <row r="74" spans="1:13" x14ac:dyDescent="0.2">
      <c r="A74" s="5">
        <v>35155</v>
      </c>
      <c r="B74" s="60">
        <v>157</v>
      </c>
      <c r="C74" s="60"/>
      <c r="D74" s="68"/>
      <c r="E74" s="68"/>
      <c r="F74" s="68"/>
      <c r="G74" s="68"/>
      <c r="H74" s="26"/>
      <c r="I74" s="26"/>
      <c r="J74" s="26"/>
      <c r="K74" s="26"/>
      <c r="L74" s="26"/>
      <c r="M74" s="26"/>
    </row>
    <row r="75" spans="1:13" x14ac:dyDescent="0.2">
      <c r="A75" s="5">
        <v>35185</v>
      </c>
      <c r="B75" s="60">
        <v>157.80000000000001</v>
      </c>
      <c r="C75" s="60"/>
      <c r="D75" s="68"/>
      <c r="E75" s="68"/>
      <c r="F75" s="68"/>
      <c r="G75" s="68"/>
      <c r="H75" s="26"/>
      <c r="I75" s="26"/>
      <c r="J75" s="26"/>
      <c r="K75" s="26"/>
      <c r="L75" s="26"/>
      <c r="M75" s="26"/>
    </row>
    <row r="76" spans="1:13" x14ac:dyDescent="0.2">
      <c r="A76" s="5">
        <v>35216</v>
      </c>
      <c r="B76" s="60">
        <v>157.5</v>
      </c>
      <c r="C76" s="60"/>
      <c r="D76" s="68"/>
      <c r="E76" s="68"/>
      <c r="F76" s="68"/>
      <c r="G76" s="68"/>
      <c r="H76" s="26"/>
      <c r="I76" s="26"/>
      <c r="J76" s="26"/>
      <c r="K76" s="26"/>
      <c r="L76" s="26"/>
      <c r="M76" s="26"/>
    </row>
    <row r="77" spans="1:13" x14ac:dyDescent="0.2">
      <c r="A77" s="5">
        <v>35246</v>
      </c>
      <c r="B77" s="60">
        <v>162.5</v>
      </c>
      <c r="C77" s="60"/>
      <c r="D77" s="68"/>
      <c r="E77" s="68"/>
      <c r="F77" s="68"/>
      <c r="G77" s="68"/>
      <c r="H77" s="26"/>
      <c r="I77" s="26"/>
      <c r="J77" s="26"/>
      <c r="K77" s="26"/>
      <c r="L77" s="26"/>
      <c r="M77" s="26"/>
    </row>
    <row r="78" spans="1:13" x14ac:dyDescent="0.2">
      <c r="A78" s="5">
        <v>35277</v>
      </c>
      <c r="B78" s="60">
        <v>166</v>
      </c>
      <c r="C78" s="60"/>
      <c r="D78" s="68"/>
      <c r="E78" s="68"/>
      <c r="F78" s="68"/>
      <c r="G78" s="68"/>
      <c r="H78" s="26"/>
      <c r="I78" s="26"/>
      <c r="J78" s="26"/>
      <c r="K78" s="26"/>
      <c r="L78" s="26"/>
      <c r="M78" s="26"/>
    </row>
    <row r="79" spans="1:13" x14ac:dyDescent="0.2">
      <c r="A79" s="5">
        <v>35308</v>
      </c>
      <c r="B79" s="60">
        <v>167.1</v>
      </c>
      <c r="C79" s="60"/>
      <c r="D79" s="68"/>
      <c r="E79" s="68"/>
      <c r="F79" s="68"/>
      <c r="G79" s="68"/>
      <c r="H79" s="26"/>
      <c r="I79" s="26"/>
      <c r="J79" s="26"/>
      <c r="K79" s="26"/>
      <c r="L79" s="26"/>
      <c r="M79" s="26"/>
    </row>
    <row r="80" spans="1:13" x14ac:dyDescent="0.2">
      <c r="A80" s="5">
        <v>35338</v>
      </c>
      <c r="B80" s="60">
        <v>164.7</v>
      </c>
      <c r="C80" s="60"/>
      <c r="D80" s="68"/>
      <c r="E80" s="68"/>
      <c r="F80" s="68"/>
      <c r="G80" s="68"/>
      <c r="H80" s="26"/>
      <c r="I80" s="26"/>
      <c r="J80" s="26"/>
      <c r="K80" s="26"/>
      <c r="L80" s="26"/>
      <c r="M80" s="26"/>
    </row>
    <row r="81" spans="1:13" x14ac:dyDescent="0.2">
      <c r="A81" s="5">
        <v>35369</v>
      </c>
      <c r="B81" s="60">
        <v>164.4</v>
      </c>
      <c r="C81" s="60"/>
      <c r="D81" s="68"/>
      <c r="E81" s="68"/>
      <c r="F81" s="68"/>
      <c r="G81" s="68"/>
      <c r="H81" s="26"/>
      <c r="I81" s="26"/>
      <c r="J81" s="26"/>
      <c r="K81" s="26"/>
      <c r="L81" s="26"/>
      <c r="M81" s="26"/>
    </row>
    <row r="82" spans="1:13" x14ac:dyDescent="0.2">
      <c r="A82" s="5">
        <v>35399</v>
      </c>
      <c r="B82" s="60">
        <v>165.6</v>
      </c>
      <c r="C82" s="60"/>
      <c r="D82" s="68"/>
      <c r="E82" s="68"/>
      <c r="F82" s="68"/>
      <c r="G82" s="68"/>
      <c r="H82" s="26"/>
      <c r="I82" s="26"/>
      <c r="J82" s="26"/>
      <c r="K82" s="26"/>
      <c r="L82" s="26"/>
      <c r="M82" s="26"/>
    </row>
    <row r="83" spans="1:13" x14ac:dyDescent="0.2">
      <c r="A83" s="5">
        <v>35430</v>
      </c>
      <c r="B83" s="60">
        <v>167.4</v>
      </c>
      <c r="C83" s="60"/>
      <c r="D83" s="68"/>
      <c r="E83" s="68"/>
      <c r="F83" s="68"/>
      <c r="G83" s="68"/>
      <c r="H83" s="26"/>
      <c r="I83" s="26"/>
      <c r="J83" s="26"/>
      <c r="K83" s="26"/>
      <c r="L83" s="26"/>
      <c r="M83" s="26"/>
    </row>
    <row r="84" spans="1:13" x14ac:dyDescent="0.2">
      <c r="A84" s="5">
        <v>35461</v>
      </c>
      <c r="B84" s="60">
        <v>174.2</v>
      </c>
      <c r="C84" s="60"/>
      <c r="D84" s="68"/>
      <c r="E84" s="68"/>
      <c r="F84" s="68"/>
      <c r="G84" s="68"/>
      <c r="H84" s="26"/>
      <c r="I84" s="26"/>
      <c r="J84" s="26"/>
      <c r="K84" s="26"/>
      <c r="L84" s="26"/>
      <c r="M84" s="26"/>
    </row>
    <row r="85" spans="1:13" x14ac:dyDescent="0.2">
      <c r="A85" s="5">
        <v>35489</v>
      </c>
      <c r="B85" s="60">
        <v>181.8</v>
      </c>
      <c r="C85" s="60"/>
      <c r="D85" s="68"/>
      <c r="E85" s="68"/>
      <c r="F85" s="68"/>
      <c r="G85" s="68"/>
      <c r="H85" s="26"/>
      <c r="I85" s="26"/>
      <c r="J85" s="26"/>
      <c r="K85" s="26"/>
      <c r="L85" s="26"/>
      <c r="M85" s="26"/>
    </row>
    <row r="86" spans="1:13" x14ac:dyDescent="0.2">
      <c r="A86" s="5">
        <v>35520</v>
      </c>
      <c r="B86" s="60">
        <v>207.3</v>
      </c>
      <c r="C86" s="60"/>
      <c r="D86" s="68"/>
      <c r="E86" s="68"/>
      <c r="F86" s="68"/>
      <c r="G86" s="68"/>
      <c r="H86" s="26"/>
      <c r="I86" s="26"/>
      <c r="J86" s="26"/>
      <c r="K86" s="26"/>
      <c r="L86" s="26"/>
      <c r="M86" s="26"/>
    </row>
    <row r="87" spans="1:13" x14ac:dyDescent="0.2">
      <c r="A87" s="5">
        <v>35550</v>
      </c>
      <c r="B87" s="60">
        <v>213</v>
      </c>
      <c r="C87" s="60"/>
      <c r="D87" s="68"/>
      <c r="E87" s="68"/>
      <c r="F87" s="68"/>
      <c r="G87" s="68"/>
      <c r="H87" s="26"/>
      <c r="I87" s="26"/>
      <c r="J87" s="26"/>
      <c r="K87" s="26"/>
      <c r="L87" s="26"/>
      <c r="M87" s="26"/>
    </row>
    <row r="88" spans="1:13" x14ac:dyDescent="0.2">
      <c r="A88" s="5">
        <v>35581</v>
      </c>
      <c r="B88" s="60">
        <v>213.3</v>
      </c>
      <c r="C88" s="60"/>
      <c r="D88" s="68"/>
      <c r="E88" s="68"/>
      <c r="F88" s="68"/>
      <c r="G88" s="68"/>
      <c r="H88" s="26"/>
      <c r="I88" s="26"/>
      <c r="J88" s="26"/>
      <c r="K88" s="26"/>
      <c r="L88" s="26"/>
      <c r="M88" s="26"/>
    </row>
    <row r="89" spans="1:13" x14ac:dyDescent="0.2">
      <c r="A89" s="5">
        <v>35611</v>
      </c>
      <c r="B89" s="60">
        <v>218.8</v>
      </c>
      <c r="C89" s="60"/>
      <c r="D89" s="68"/>
      <c r="E89" s="68"/>
      <c r="F89" s="68"/>
      <c r="G89" s="68"/>
      <c r="H89" s="26"/>
      <c r="I89" s="26"/>
      <c r="J89" s="26"/>
      <c r="K89" s="26"/>
      <c r="L89" s="26"/>
      <c r="M89" s="26"/>
    </row>
    <row r="90" spans="1:13" x14ac:dyDescent="0.2">
      <c r="A90" s="5">
        <v>35642</v>
      </c>
      <c r="B90" s="60">
        <v>227.4</v>
      </c>
      <c r="C90" s="60"/>
      <c r="D90" s="68"/>
      <c r="E90" s="68"/>
      <c r="F90" s="68"/>
      <c r="G90" s="68"/>
      <c r="H90" s="26"/>
      <c r="I90" s="26"/>
      <c r="J90" s="26"/>
      <c r="K90" s="26"/>
      <c r="L90" s="26"/>
      <c r="M90" s="26"/>
    </row>
    <row r="91" spans="1:13" x14ac:dyDescent="0.2">
      <c r="A91" s="5">
        <v>35673</v>
      </c>
      <c r="B91" s="60">
        <v>240.1</v>
      </c>
      <c r="C91" s="60"/>
      <c r="D91" s="68"/>
      <c r="E91" s="68"/>
      <c r="F91" s="68"/>
      <c r="G91" s="68"/>
      <c r="H91" s="26"/>
      <c r="I91" s="26"/>
      <c r="J91" s="26"/>
      <c r="K91" s="26"/>
      <c r="L91" s="26"/>
      <c r="M91" s="26"/>
    </row>
    <row r="92" spans="1:13" x14ac:dyDescent="0.2">
      <c r="A92" s="5">
        <v>35703</v>
      </c>
      <c r="B92" s="60">
        <v>273.89999999999998</v>
      </c>
      <c r="C92" s="60"/>
      <c r="D92" s="68"/>
      <c r="E92" s="68"/>
      <c r="F92" s="68"/>
      <c r="G92" s="68"/>
      <c r="H92" s="26"/>
      <c r="I92" s="26"/>
      <c r="J92" s="26"/>
      <c r="K92" s="26"/>
      <c r="L92" s="26"/>
      <c r="M92" s="26"/>
    </row>
    <row r="93" spans="1:13" x14ac:dyDescent="0.2">
      <c r="A93" s="5">
        <v>35734</v>
      </c>
      <c r="B93" s="60">
        <v>300.60000000000002</v>
      </c>
      <c r="C93" s="60"/>
      <c r="D93" s="68"/>
      <c r="E93" s="68"/>
      <c r="F93" s="68"/>
      <c r="G93" s="68"/>
      <c r="H93" s="26"/>
      <c r="I93" s="26"/>
      <c r="J93" s="26"/>
      <c r="K93" s="26"/>
      <c r="L93" s="26"/>
      <c r="M93" s="26"/>
    </row>
    <row r="94" spans="1:13" x14ac:dyDescent="0.2">
      <c r="A94" s="5">
        <v>35764</v>
      </c>
      <c r="B94" s="60">
        <v>333.8</v>
      </c>
      <c r="C94" s="60"/>
      <c r="D94" s="68"/>
      <c r="E94" s="68"/>
      <c r="F94" s="68"/>
      <c r="G94" s="68"/>
      <c r="H94" s="26"/>
      <c r="I94" s="26"/>
      <c r="J94" s="26"/>
      <c r="K94" s="26"/>
      <c r="L94" s="26"/>
      <c r="M94" s="26"/>
    </row>
    <row r="95" spans="1:13" x14ac:dyDescent="0.2">
      <c r="A95" s="5">
        <v>35795</v>
      </c>
      <c r="B95" s="60">
        <v>352.3</v>
      </c>
      <c r="C95" s="60"/>
      <c r="D95" s="68"/>
      <c r="E95" s="68"/>
      <c r="F95" s="68"/>
      <c r="G95" s="68"/>
      <c r="H95" s="26"/>
      <c r="I95" s="26"/>
      <c r="J95" s="26"/>
      <c r="K95" s="26"/>
      <c r="L95" s="26"/>
      <c r="M95" s="26"/>
    </row>
    <row r="96" spans="1:13" x14ac:dyDescent="0.2">
      <c r="A96" s="5">
        <v>35826</v>
      </c>
      <c r="B96" s="60">
        <v>361</v>
      </c>
      <c r="C96" s="60"/>
      <c r="D96" s="68"/>
      <c r="E96" s="68"/>
      <c r="F96" s="68"/>
      <c r="G96" s="68"/>
      <c r="H96" s="26"/>
      <c r="I96" s="26"/>
      <c r="J96" s="26"/>
      <c r="K96" s="26"/>
      <c r="L96" s="26"/>
      <c r="M96" s="26"/>
    </row>
    <row r="97" spans="1:13" x14ac:dyDescent="0.2">
      <c r="A97" s="5">
        <v>35854</v>
      </c>
      <c r="B97" s="60">
        <v>368.9</v>
      </c>
      <c r="C97" s="60"/>
      <c r="D97" s="68"/>
      <c r="E97" s="68"/>
      <c r="F97" s="68"/>
      <c r="G97" s="68"/>
      <c r="H97" s="26"/>
      <c r="I97" s="26"/>
      <c r="J97" s="26"/>
      <c r="K97" s="26"/>
      <c r="L97" s="26"/>
      <c r="M97" s="26"/>
    </row>
    <row r="98" spans="1:13" x14ac:dyDescent="0.2">
      <c r="A98" s="5">
        <v>35885</v>
      </c>
      <c r="B98" s="60">
        <v>401.59</v>
      </c>
      <c r="C98" s="60"/>
      <c r="D98" s="68"/>
      <c r="E98" s="68"/>
      <c r="F98" s="68"/>
      <c r="G98" s="68"/>
      <c r="H98" s="26"/>
      <c r="I98" s="26"/>
      <c r="J98" s="26"/>
      <c r="K98" s="26"/>
      <c r="L98" s="26"/>
      <c r="M98" s="26"/>
    </row>
    <row r="99" spans="1:13" x14ac:dyDescent="0.2">
      <c r="A99" s="5">
        <v>35915</v>
      </c>
      <c r="B99" s="60">
        <v>398.7</v>
      </c>
      <c r="C99" s="60"/>
      <c r="D99" s="68"/>
      <c r="E99" s="68"/>
      <c r="F99" s="68"/>
      <c r="G99" s="68"/>
      <c r="H99" s="26"/>
      <c r="I99" s="26"/>
      <c r="J99" s="26"/>
      <c r="K99" s="26"/>
      <c r="L99" s="26"/>
      <c r="M99" s="26"/>
    </row>
    <row r="100" spans="1:13" x14ac:dyDescent="0.2">
      <c r="A100" s="5">
        <v>35946</v>
      </c>
      <c r="B100" s="60">
        <v>401.5</v>
      </c>
      <c r="C100" s="60"/>
      <c r="D100" s="68"/>
      <c r="E100" s="68"/>
      <c r="F100" s="68"/>
      <c r="G100" s="68"/>
      <c r="H100" s="26"/>
      <c r="I100" s="26"/>
      <c r="J100" s="26"/>
      <c r="K100" s="26"/>
      <c r="L100" s="26"/>
      <c r="M100" s="26"/>
    </row>
    <row r="101" spans="1:13" x14ac:dyDescent="0.2">
      <c r="A101" s="5">
        <v>35976</v>
      </c>
      <c r="B101" s="60">
        <v>434.7</v>
      </c>
      <c r="C101" s="60"/>
      <c r="D101" s="68"/>
      <c r="E101" s="68"/>
      <c r="F101" s="68"/>
      <c r="G101" s="68"/>
      <c r="H101" s="26"/>
      <c r="I101" s="26"/>
      <c r="J101" s="26"/>
      <c r="K101" s="26"/>
      <c r="L101" s="26"/>
      <c r="M101" s="26"/>
    </row>
    <row r="102" spans="1:13" x14ac:dyDescent="0.2">
      <c r="A102" s="5">
        <v>36007</v>
      </c>
      <c r="B102" s="60">
        <v>442.3</v>
      </c>
      <c r="C102" s="60"/>
      <c r="D102" s="68"/>
      <c r="E102" s="68"/>
      <c r="F102" s="68"/>
      <c r="G102" s="68"/>
      <c r="H102" s="26"/>
      <c r="I102" s="26"/>
      <c r="J102" s="26"/>
      <c r="K102" s="26"/>
      <c r="L102" s="26"/>
      <c r="M102" s="26"/>
    </row>
    <row r="103" spans="1:13" x14ac:dyDescent="0.2">
      <c r="A103" s="5">
        <v>36038</v>
      </c>
      <c r="B103" s="60">
        <v>479.3</v>
      </c>
      <c r="C103" s="60"/>
      <c r="D103" s="68"/>
      <c r="E103" s="68"/>
      <c r="F103" s="68"/>
      <c r="G103" s="68"/>
      <c r="H103" s="26"/>
      <c r="I103" s="26"/>
      <c r="J103" s="26"/>
      <c r="K103" s="26"/>
      <c r="L103" s="26"/>
      <c r="M103" s="26"/>
    </row>
    <row r="104" spans="1:13" x14ac:dyDescent="0.2">
      <c r="A104" s="5">
        <v>36068</v>
      </c>
      <c r="B104" s="60">
        <v>455.9</v>
      </c>
      <c r="C104" s="60"/>
      <c r="D104" s="68"/>
      <c r="E104" s="68"/>
      <c r="F104" s="68"/>
      <c r="G104" s="68"/>
      <c r="H104" s="26"/>
      <c r="I104" s="26"/>
      <c r="J104" s="26"/>
      <c r="K104" s="26"/>
      <c r="L104" s="26"/>
      <c r="M104" s="26"/>
    </row>
    <row r="105" spans="1:13" x14ac:dyDescent="0.2">
      <c r="A105" s="5">
        <v>36099</v>
      </c>
      <c r="B105" s="60">
        <v>454.1</v>
      </c>
      <c r="C105" s="60"/>
      <c r="D105" s="68"/>
      <c r="E105" s="68"/>
      <c r="F105" s="68"/>
      <c r="G105" s="68"/>
      <c r="H105" s="26"/>
      <c r="I105" s="26"/>
      <c r="J105" s="26"/>
      <c r="K105" s="26"/>
      <c r="L105" s="26"/>
      <c r="M105" s="26"/>
    </row>
    <row r="106" spans="1:13" x14ac:dyDescent="0.2">
      <c r="A106" s="5">
        <v>36129</v>
      </c>
      <c r="B106" s="60">
        <v>440.9</v>
      </c>
      <c r="C106" s="60"/>
      <c r="D106" s="68"/>
      <c r="E106" s="68"/>
      <c r="F106" s="68"/>
      <c r="G106" s="68"/>
      <c r="H106" s="26"/>
      <c r="I106" s="26"/>
      <c r="J106" s="26"/>
      <c r="K106" s="26"/>
      <c r="L106" s="26"/>
      <c r="M106" s="26"/>
    </row>
    <row r="107" spans="1:13" x14ac:dyDescent="0.2">
      <c r="A107" s="5">
        <v>36160</v>
      </c>
      <c r="B107" s="60">
        <v>436.3</v>
      </c>
      <c r="C107" s="60"/>
      <c r="D107" s="68"/>
      <c r="E107" s="68"/>
      <c r="F107" s="68"/>
      <c r="G107" s="68"/>
      <c r="H107" s="26"/>
      <c r="I107" s="26"/>
      <c r="J107" s="26"/>
      <c r="K107" s="26"/>
      <c r="L107" s="26"/>
      <c r="M107" s="26"/>
    </row>
    <row r="108" spans="1:13" x14ac:dyDescent="0.2">
      <c r="A108" s="5">
        <v>36191</v>
      </c>
      <c r="B108" s="60">
        <v>419.3</v>
      </c>
      <c r="C108" s="60"/>
      <c r="D108" s="68"/>
      <c r="E108" s="68"/>
      <c r="F108" s="68"/>
      <c r="G108" s="68"/>
      <c r="H108" s="26"/>
      <c r="I108" s="26"/>
      <c r="J108" s="26"/>
      <c r="K108" s="26"/>
      <c r="L108" s="26"/>
      <c r="M108" s="26"/>
    </row>
    <row r="109" spans="1:13" x14ac:dyDescent="0.2">
      <c r="A109" s="5">
        <v>36219</v>
      </c>
      <c r="B109" s="60">
        <v>409.7</v>
      </c>
      <c r="C109" s="60"/>
      <c r="D109" s="68"/>
      <c r="E109" s="68"/>
      <c r="F109" s="68"/>
      <c r="G109" s="68"/>
      <c r="H109" s="26"/>
      <c r="I109" s="26"/>
      <c r="J109" s="26"/>
      <c r="K109" s="26"/>
      <c r="L109" s="26"/>
      <c r="M109" s="26"/>
    </row>
    <row r="110" spans="1:13" x14ac:dyDescent="0.2">
      <c r="A110" s="5">
        <v>36250</v>
      </c>
      <c r="B110" s="60">
        <v>401.6</v>
      </c>
      <c r="C110" s="60"/>
      <c r="D110" s="68"/>
      <c r="E110" s="68"/>
      <c r="F110" s="68"/>
      <c r="G110" s="68"/>
      <c r="H110" s="26"/>
      <c r="I110" s="26"/>
      <c r="J110" s="26"/>
      <c r="K110" s="26"/>
      <c r="L110" s="26"/>
      <c r="M110" s="26"/>
    </row>
    <row r="111" spans="1:13" x14ac:dyDescent="0.2">
      <c r="A111" s="5">
        <v>36280</v>
      </c>
      <c r="B111" s="60">
        <v>384.01240000000001</v>
      </c>
      <c r="C111" s="60"/>
      <c r="D111" s="68"/>
      <c r="E111" s="68"/>
      <c r="F111" s="68"/>
      <c r="G111" s="68"/>
      <c r="H111" s="26"/>
      <c r="I111" s="26"/>
      <c r="J111" s="26"/>
      <c r="K111" s="26"/>
      <c r="L111" s="26"/>
      <c r="M111" s="26"/>
    </row>
    <row r="112" spans="1:13" x14ac:dyDescent="0.2">
      <c r="A112" s="5">
        <v>36311</v>
      </c>
      <c r="B112" s="60">
        <v>386.79</v>
      </c>
      <c r="C112" s="60"/>
      <c r="D112" s="68"/>
      <c r="E112" s="68"/>
      <c r="F112" s="68"/>
      <c r="G112" s="68"/>
      <c r="H112" s="26"/>
      <c r="I112" s="26"/>
      <c r="J112" s="26"/>
      <c r="K112" s="26"/>
      <c r="L112" s="26"/>
      <c r="M112" s="26"/>
    </row>
    <row r="113" spans="1:13" x14ac:dyDescent="0.2">
      <c r="A113" s="5">
        <v>36341</v>
      </c>
      <c r="B113" s="60">
        <v>391.9</v>
      </c>
      <c r="C113" s="60"/>
      <c r="D113" s="68"/>
      <c r="E113" s="68"/>
      <c r="F113" s="68"/>
      <c r="G113" s="68"/>
      <c r="H113" s="26"/>
      <c r="I113" s="26"/>
      <c r="J113" s="26"/>
      <c r="K113" s="26"/>
      <c r="L113" s="26"/>
      <c r="M113" s="26"/>
    </row>
    <row r="114" spans="1:13" x14ac:dyDescent="0.2">
      <c r="A114" s="5">
        <v>36372</v>
      </c>
      <c r="B114" s="60">
        <v>400.7</v>
      </c>
      <c r="C114" s="60"/>
      <c r="D114" s="68"/>
      <c r="E114" s="68"/>
      <c r="F114" s="68"/>
      <c r="G114" s="68"/>
      <c r="H114" s="26"/>
      <c r="I114" s="26"/>
      <c r="J114" s="26"/>
      <c r="K114" s="26"/>
      <c r="L114" s="26"/>
      <c r="M114" s="26"/>
    </row>
    <row r="115" spans="1:13" x14ac:dyDescent="0.2">
      <c r="A115" s="5">
        <v>36403</v>
      </c>
      <c r="B115" s="60">
        <v>403.2</v>
      </c>
      <c r="C115" s="60"/>
      <c r="D115" s="68"/>
      <c r="E115" s="68"/>
      <c r="F115" s="68"/>
      <c r="G115" s="68"/>
      <c r="H115" s="26"/>
      <c r="I115" s="26"/>
      <c r="J115" s="26"/>
      <c r="K115" s="26"/>
      <c r="L115" s="26"/>
      <c r="M115" s="26"/>
    </row>
    <row r="116" spans="1:13" x14ac:dyDescent="0.2">
      <c r="A116" s="5">
        <v>36433</v>
      </c>
      <c r="B116" s="60">
        <v>401.7</v>
      </c>
      <c r="C116" s="60"/>
      <c r="D116" s="68"/>
      <c r="E116" s="68"/>
      <c r="F116" s="68"/>
      <c r="G116" s="68"/>
      <c r="H116" s="26"/>
      <c r="I116" s="26"/>
      <c r="J116" s="26"/>
      <c r="K116" s="26"/>
      <c r="L116" s="26"/>
      <c r="M116" s="26"/>
    </row>
    <row r="117" spans="1:13" x14ac:dyDescent="0.2">
      <c r="A117" s="5">
        <v>36464</v>
      </c>
      <c r="B117" s="60">
        <v>408.5</v>
      </c>
      <c r="C117" s="60"/>
      <c r="D117" s="68"/>
      <c r="E117" s="68"/>
      <c r="F117" s="68"/>
      <c r="G117" s="68"/>
      <c r="H117" s="26"/>
      <c r="I117" s="26"/>
      <c r="J117" s="26"/>
      <c r="K117" s="26"/>
      <c r="L117" s="26"/>
      <c r="M117" s="26"/>
    </row>
    <row r="118" spans="1:13" x14ac:dyDescent="0.2">
      <c r="A118" s="5">
        <v>36494</v>
      </c>
      <c r="B118" s="60">
        <v>415</v>
      </c>
      <c r="C118" s="60"/>
      <c r="D118" s="68"/>
      <c r="E118" s="68"/>
      <c r="F118" s="68"/>
      <c r="G118" s="68"/>
      <c r="H118" s="26"/>
      <c r="I118" s="26"/>
      <c r="J118" s="26"/>
      <c r="K118" s="26"/>
      <c r="L118" s="26"/>
      <c r="M118" s="26"/>
    </row>
    <row r="119" spans="1:13" x14ac:dyDescent="0.2">
      <c r="A119" s="5">
        <v>36525</v>
      </c>
      <c r="B119" s="60">
        <v>417.47120000000001</v>
      </c>
      <c r="C119" s="60"/>
      <c r="D119" s="68"/>
      <c r="E119" s="68"/>
      <c r="F119" s="68"/>
      <c r="G119" s="68"/>
      <c r="H119" s="26"/>
      <c r="I119" s="26"/>
      <c r="J119" s="26"/>
      <c r="K119" s="26"/>
      <c r="L119" s="26"/>
      <c r="M119" s="26"/>
    </row>
    <row r="120" spans="1:13" x14ac:dyDescent="0.2">
      <c r="A120" s="5">
        <v>36556</v>
      </c>
      <c r="B120" s="60">
        <v>427.80939999999998</v>
      </c>
      <c r="C120" s="60">
        <v>446.8</v>
      </c>
      <c r="D120" s="68">
        <v>369.7</v>
      </c>
      <c r="E120" s="68">
        <v>627.4</v>
      </c>
      <c r="F120" s="68">
        <v>466.3</v>
      </c>
      <c r="G120" s="68">
        <v>652.1</v>
      </c>
      <c r="H120" s="26"/>
      <c r="I120" s="26"/>
      <c r="J120" s="26"/>
      <c r="K120" s="26"/>
      <c r="L120" s="26"/>
      <c r="M120" s="26"/>
    </row>
    <row r="121" spans="1:13" x14ac:dyDescent="0.2">
      <c r="A121" s="5">
        <v>36585</v>
      </c>
      <c r="B121" s="60">
        <v>480.26130000000001</v>
      </c>
      <c r="C121" s="60">
        <v>525</v>
      </c>
      <c r="D121" s="68">
        <v>416.7</v>
      </c>
      <c r="E121" s="68">
        <v>715.9</v>
      </c>
      <c r="F121" s="68">
        <v>558.6</v>
      </c>
      <c r="G121" s="68">
        <v>672.8</v>
      </c>
      <c r="H121" s="26"/>
      <c r="I121" s="26"/>
      <c r="J121" s="26"/>
      <c r="K121" s="26"/>
      <c r="L121" s="26"/>
      <c r="M121" s="26"/>
    </row>
    <row r="122" spans="1:13" x14ac:dyDescent="0.2">
      <c r="A122" s="5">
        <v>36616</v>
      </c>
      <c r="B122" s="60">
        <v>486.70350000000002</v>
      </c>
      <c r="C122" s="60">
        <v>536.1</v>
      </c>
      <c r="D122" s="68">
        <v>417.5</v>
      </c>
      <c r="E122" s="68">
        <v>736.6</v>
      </c>
      <c r="F122" s="68">
        <v>511</v>
      </c>
      <c r="G122" s="68">
        <v>676.5</v>
      </c>
      <c r="H122" s="26"/>
      <c r="I122" s="26"/>
      <c r="J122" s="26"/>
      <c r="K122" s="26"/>
      <c r="L122" s="26"/>
      <c r="M122" s="26"/>
    </row>
    <row r="123" spans="1:13" x14ac:dyDescent="0.2">
      <c r="A123" s="5">
        <v>36646</v>
      </c>
      <c r="B123" s="60">
        <v>483.7901</v>
      </c>
      <c r="C123" s="60">
        <v>531.4</v>
      </c>
      <c r="D123" s="68">
        <v>414</v>
      </c>
      <c r="E123" s="68">
        <v>715.5</v>
      </c>
      <c r="F123" s="68">
        <v>549.4</v>
      </c>
      <c r="G123" s="68">
        <v>660</v>
      </c>
      <c r="H123" s="26"/>
      <c r="I123" s="26"/>
      <c r="J123" s="26"/>
      <c r="K123" s="26"/>
      <c r="L123" s="26"/>
      <c r="M123" s="26"/>
    </row>
    <row r="124" spans="1:13" x14ac:dyDescent="0.2">
      <c r="A124" s="5">
        <v>36677</v>
      </c>
      <c r="B124" s="60">
        <v>478.8</v>
      </c>
      <c r="C124" s="60">
        <v>523.5</v>
      </c>
      <c r="D124" s="68">
        <v>416.3</v>
      </c>
      <c r="E124" s="68">
        <v>691.3</v>
      </c>
      <c r="F124" s="68">
        <v>520</v>
      </c>
      <c r="G124" s="68">
        <v>597.20000000000005</v>
      </c>
      <c r="H124" s="26"/>
      <c r="I124" s="26"/>
      <c r="J124" s="26"/>
      <c r="K124" s="26"/>
      <c r="L124" s="26"/>
      <c r="M124" s="26"/>
    </row>
    <row r="125" spans="1:13" x14ac:dyDescent="0.2">
      <c r="A125" s="5">
        <v>36707</v>
      </c>
      <c r="B125" s="60">
        <v>476.8</v>
      </c>
      <c r="C125" s="60">
        <v>520.79999999999995</v>
      </c>
      <c r="D125" s="68">
        <v>412.9</v>
      </c>
      <c r="E125" s="68">
        <v>691.3</v>
      </c>
      <c r="F125" s="68">
        <v>500.7</v>
      </c>
      <c r="G125" s="68">
        <v>599.79999999999995</v>
      </c>
      <c r="H125" s="26"/>
      <c r="I125" s="26"/>
      <c r="J125" s="26"/>
      <c r="K125" s="26"/>
      <c r="L125" s="26"/>
      <c r="M125" s="26"/>
    </row>
    <row r="126" spans="1:13" x14ac:dyDescent="0.2">
      <c r="A126" s="5">
        <v>36738</v>
      </c>
      <c r="B126" s="60">
        <v>461.7679</v>
      </c>
      <c r="C126" s="60">
        <v>505.9</v>
      </c>
      <c r="D126" s="68">
        <v>398.6</v>
      </c>
      <c r="E126" s="68">
        <v>665.8</v>
      </c>
      <c r="F126" s="68">
        <v>467.5</v>
      </c>
      <c r="G126" s="68">
        <v>581.1</v>
      </c>
      <c r="H126" s="26"/>
      <c r="I126" s="26"/>
      <c r="J126" s="26"/>
      <c r="K126" s="26"/>
      <c r="L126" s="26"/>
      <c r="M126" s="26"/>
    </row>
    <row r="127" spans="1:13" x14ac:dyDescent="0.2">
      <c r="A127" s="5">
        <v>36769</v>
      </c>
      <c r="B127" s="60">
        <v>453.6782</v>
      </c>
      <c r="C127" s="60">
        <v>501.6</v>
      </c>
      <c r="D127" s="68">
        <v>391.9</v>
      </c>
      <c r="E127" s="68">
        <v>637.1</v>
      </c>
      <c r="F127" s="68">
        <v>479.5</v>
      </c>
      <c r="G127" s="68">
        <v>580.70000000000005</v>
      </c>
      <c r="H127" s="26"/>
      <c r="I127" s="26"/>
      <c r="J127" s="26"/>
      <c r="K127" s="26"/>
      <c r="L127" s="26"/>
      <c r="M127" s="26"/>
    </row>
    <row r="128" spans="1:13" x14ac:dyDescent="0.2">
      <c r="A128" s="5">
        <v>36799</v>
      </c>
      <c r="B128" s="60">
        <v>447.32979999999998</v>
      </c>
      <c r="C128" s="60">
        <v>496.8</v>
      </c>
      <c r="D128" s="68">
        <v>387</v>
      </c>
      <c r="E128" s="68">
        <v>613.70000000000005</v>
      </c>
      <c r="F128" s="68">
        <v>491.4</v>
      </c>
      <c r="G128" s="68">
        <v>567.4</v>
      </c>
      <c r="H128" s="26"/>
      <c r="I128" s="26"/>
      <c r="J128" s="26"/>
      <c r="K128" s="26"/>
      <c r="L128" s="26"/>
      <c r="M128" s="26"/>
    </row>
    <row r="129" spans="1:13" x14ac:dyDescent="0.2">
      <c r="A129" s="5">
        <v>36830</v>
      </c>
      <c r="B129" s="60">
        <v>446.72379999999998</v>
      </c>
      <c r="C129" s="60">
        <v>496.7</v>
      </c>
      <c r="D129" s="68">
        <v>393.8</v>
      </c>
      <c r="E129" s="68">
        <v>608.79999999999995</v>
      </c>
      <c r="F129" s="68">
        <v>480.8</v>
      </c>
      <c r="G129" s="68">
        <v>521.5</v>
      </c>
      <c r="H129" s="26"/>
      <c r="I129" s="26"/>
      <c r="J129" s="26"/>
      <c r="K129" s="26"/>
      <c r="L129" s="26"/>
      <c r="M129" s="26"/>
    </row>
    <row r="130" spans="1:13" x14ac:dyDescent="0.2">
      <c r="A130" s="5">
        <v>36860</v>
      </c>
      <c r="B130" s="60">
        <v>444.79379999999998</v>
      </c>
      <c r="C130" s="60">
        <v>493.4</v>
      </c>
      <c r="D130" s="68">
        <v>393.5</v>
      </c>
      <c r="E130" s="68">
        <v>607.79999999999995</v>
      </c>
      <c r="F130" s="68">
        <v>441.4</v>
      </c>
      <c r="G130" s="68">
        <v>514.20000000000005</v>
      </c>
      <c r="H130" s="26"/>
      <c r="I130" s="26"/>
      <c r="J130" s="26"/>
      <c r="K130" s="26"/>
      <c r="L130" s="26"/>
      <c r="M130" s="26"/>
    </row>
    <row r="131" spans="1:13" x14ac:dyDescent="0.2">
      <c r="A131" s="5">
        <v>36891</v>
      </c>
      <c r="B131" s="60">
        <v>441.50420000000003</v>
      </c>
      <c r="C131" s="60">
        <v>492.6</v>
      </c>
      <c r="D131" s="68">
        <v>389.8</v>
      </c>
      <c r="E131" s="68">
        <v>607.79999999999995</v>
      </c>
      <c r="F131" s="68">
        <v>437.2</v>
      </c>
      <c r="G131" s="68">
        <v>512.20000000000005</v>
      </c>
      <c r="H131" s="26"/>
      <c r="I131" s="26"/>
      <c r="J131" s="26"/>
      <c r="K131" s="26"/>
      <c r="L131" s="26"/>
      <c r="M131" s="26"/>
    </row>
    <row r="132" spans="1:13" x14ac:dyDescent="0.2">
      <c r="A132" s="5">
        <v>36922</v>
      </c>
      <c r="B132" s="60">
        <v>440.08</v>
      </c>
      <c r="C132" s="60">
        <v>492.4</v>
      </c>
      <c r="D132" s="68">
        <v>387</v>
      </c>
      <c r="E132" s="68">
        <v>603.29999999999995</v>
      </c>
      <c r="F132" s="68">
        <v>441</v>
      </c>
      <c r="G132" s="68">
        <v>511.8</v>
      </c>
      <c r="H132" s="26"/>
      <c r="I132" s="26"/>
      <c r="J132" s="26"/>
      <c r="K132" s="26"/>
      <c r="L132" s="26"/>
      <c r="M132" s="26"/>
    </row>
    <row r="133" spans="1:13" x14ac:dyDescent="0.2">
      <c r="A133" s="5">
        <v>36950</v>
      </c>
      <c r="B133" s="60">
        <v>432.25</v>
      </c>
      <c r="C133" s="60">
        <v>486.2</v>
      </c>
      <c r="D133" s="68">
        <v>381.2</v>
      </c>
      <c r="E133" s="68">
        <v>592.6</v>
      </c>
      <c r="F133" s="68">
        <v>404.9</v>
      </c>
      <c r="G133" s="68">
        <v>507.1</v>
      </c>
      <c r="H133" s="26"/>
      <c r="I133" s="26"/>
      <c r="J133" s="26"/>
      <c r="K133" s="26"/>
      <c r="L133" s="26"/>
      <c r="M133" s="26"/>
    </row>
    <row r="134" spans="1:13" x14ac:dyDescent="0.2">
      <c r="A134" s="5">
        <v>36981</v>
      </c>
      <c r="B134" s="60">
        <v>422.35579999999999</v>
      </c>
      <c r="C134" s="60">
        <v>476.5</v>
      </c>
      <c r="D134" s="68">
        <v>373.1</v>
      </c>
      <c r="E134" s="68">
        <v>586.4</v>
      </c>
      <c r="F134" s="68">
        <v>393.2</v>
      </c>
      <c r="G134" s="68">
        <v>473.5</v>
      </c>
      <c r="H134" s="26"/>
      <c r="I134" s="26"/>
      <c r="J134" s="26"/>
      <c r="K134" s="26"/>
      <c r="L134" s="26"/>
      <c r="M134" s="26"/>
    </row>
    <row r="135" spans="1:13" x14ac:dyDescent="0.2">
      <c r="A135" s="5">
        <v>37011</v>
      </c>
      <c r="B135" s="60">
        <v>419.69</v>
      </c>
      <c r="C135" s="60">
        <v>475.8</v>
      </c>
      <c r="D135" s="68">
        <v>372.4</v>
      </c>
      <c r="E135" s="68">
        <v>569.6</v>
      </c>
      <c r="F135" s="68">
        <v>410.8</v>
      </c>
      <c r="G135" s="68">
        <v>480.8</v>
      </c>
      <c r="H135" s="26"/>
      <c r="I135" s="26"/>
      <c r="J135" s="26"/>
      <c r="K135" s="26"/>
      <c r="L135" s="26"/>
      <c r="M135" s="26"/>
    </row>
    <row r="136" spans="1:13" x14ac:dyDescent="0.2">
      <c r="A136" s="5">
        <v>37042</v>
      </c>
      <c r="B136" s="60">
        <v>425.23970000000003</v>
      </c>
      <c r="C136" s="60">
        <v>480.4</v>
      </c>
      <c r="D136" s="68">
        <v>379.5</v>
      </c>
      <c r="E136" s="68">
        <v>556.20000000000005</v>
      </c>
      <c r="F136" s="68">
        <v>391.7</v>
      </c>
      <c r="G136" s="68">
        <v>519.1</v>
      </c>
      <c r="H136" s="26"/>
      <c r="I136" s="26"/>
      <c r="J136" s="26"/>
      <c r="K136" s="26"/>
      <c r="L136" s="26"/>
      <c r="M136" s="26"/>
    </row>
    <row r="137" spans="1:13" x14ac:dyDescent="0.2">
      <c r="A137" s="5">
        <v>37072</v>
      </c>
      <c r="B137" s="60">
        <v>423.89030000000002</v>
      </c>
      <c r="C137" s="60">
        <v>479.5</v>
      </c>
      <c r="D137" s="68">
        <v>379.6</v>
      </c>
      <c r="E137" s="68">
        <v>556.79999999999995</v>
      </c>
      <c r="F137" s="68">
        <v>389.7</v>
      </c>
      <c r="G137" s="68">
        <v>536.9</v>
      </c>
      <c r="H137" s="26"/>
      <c r="I137" s="26"/>
      <c r="J137" s="26"/>
      <c r="K137" s="26"/>
      <c r="L137" s="26"/>
      <c r="M137" s="26"/>
    </row>
    <row r="138" spans="1:13" x14ac:dyDescent="0.2">
      <c r="A138" s="5">
        <v>37103</v>
      </c>
      <c r="B138" s="60">
        <v>432.96</v>
      </c>
      <c r="C138" s="60">
        <v>479.6</v>
      </c>
      <c r="D138" s="68">
        <v>392.8</v>
      </c>
      <c r="E138" s="68">
        <v>585.6</v>
      </c>
      <c r="F138" s="68">
        <v>351</v>
      </c>
      <c r="G138" s="68">
        <v>493.3</v>
      </c>
      <c r="H138" s="26"/>
      <c r="I138" s="26"/>
      <c r="J138" s="26"/>
      <c r="K138" s="26"/>
      <c r="L138" s="26"/>
      <c r="M138" s="26"/>
    </row>
    <row r="139" spans="1:13" x14ac:dyDescent="0.2">
      <c r="A139" s="5">
        <v>37134</v>
      </c>
      <c r="B139" s="60">
        <v>444.49</v>
      </c>
      <c r="C139" s="60">
        <v>499.8</v>
      </c>
      <c r="D139" s="68">
        <v>396.8</v>
      </c>
      <c r="E139" s="68">
        <v>624.9</v>
      </c>
      <c r="F139" s="68">
        <v>395.4</v>
      </c>
      <c r="G139" s="68">
        <v>527.70000000000005</v>
      </c>
      <c r="H139" s="26"/>
      <c r="I139" s="26"/>
      <c r="J139" s="26"/>
      <c r="K139" s="26"/>
      <c r="L139" s="26"/>
      <c r="M139" s="26"/>
    </row>
    <row r="140" spans="1:13" x14ac:dyDescent="0.2">
      <c r="A140" s="5">
        <v>37164</v>
      </c>
      <c r="B140" s="60">
        <v>444.08</v>
      </c>
      <c r="C140" s="60">
        <v>492.5</v>
      </c>
      <c r="D140" s="68">
        <v>403.6</v>
      </c>
      <c r="E140" s="68">
        <v>628.29999999999995</v>
      </c>
      <c r="F140" s="68">
        <v>379</v>
      </c>
      <c r="G140" s="68">
        <v>506.5</v>
      </c>
      <c r="H140" s="26"/>
      <c r="I140" s="26"/>
      <c r="J140" s="26"/>
      <c r="K140" s="26"/>
      <c r="L140" s="26"/>
      <c r="M140" s="26"/>
    </row>
    <row r="141" spans="1:13" x14ac:dyDescent="0.2">
      <c r="A141" s="5">
        <v>37195</v>
      </c>
      <c r="B141" s="60">
        <v>415.86</v>
      </c>
      <c r="C141" s="60">
        <v>455.8</v>
      </c>
      <c r="D141" s="68">
        <v>375.3</v>
      </c>
      <c r="E141" s="68">
        <v>604</v>
      </c>
      <c r="F141" s="68">
        <v>346.1</v>
      </c>
      <c r="G141" s="68">
        <v>469.9</v>
      </c>
      <c r="H141" s="26"/>
      <c r="I141" s="26"/>
      <c r="J141" s="26"/>
      <c r="K141" s="26"/>
      <c r="L141" s="26"/>
      <c r="M141" s="26"/>
    </row>
    <row r="142" spans="1:13" x14ac:dyDescent="0.2">
      <c r="A142" s="5">
        <v>37225</v>
      </c>
      <c r="B142" s="60">
        <v>425.19</v>
      </c>
      <c r="C142" s="60">
        <v>472.7</v>
      </c>
      <c r="D142" s="68">
        <v>375.8</v>
      </c>
      <c r="E142" s="68">
        <v>625.1</v>
      </c>
      <c r="F142" s="68">
        <v>383.9</v>
      </c>
      <c r="G142" s="68">
        <v>468</v>
      </c>
      <c r="H142" s="26"/>
      <c r="I142" s="26"/>
      <c r="J142" s="26"/>
      <c r="K142" s="26"/>
      <c r="L142" s="26"/>
      <c r="M142" s="26"/>
    </row>
    <row r="143" spans="1:13" x14ac:dyDescent="0.2">
      <c r="A143" s="5">
        <v>37256</v>
      </c>
      <c r="B143" s="60">
        <v>434.19200000000001</v>
      </c>
      <c r="C143" s="60">
        <v>492</v>
      </c>
      <c r="D143" s="68">
        <v>383.6</v>
      </c>
      <c r="E143" s="68">
        <v>641.29999999999995</v>
      </c>
      <c r="F143" s="68">
        <v>361.5</v>
      </c>
      <c r="G143" s="68">
        <v>523.29999999999995</v>
      </c>
      <c r="H143" s="26"/>
      <c r="I143" s="26"/>
      <c r="J143" s="26"/>
      <c r="K143" s="26"/>
      <c r="L143" s="26"/>
      <c r="M143" s="26"/>
    </row>
    <row r="144" spans="1:13" x14ac:dyDescent="0.2">
      <c r="A144" s="5">
        <v>37287</v>
      </c>
      <c r="B144" s="60">
        <v>435.15</v>
      </c>
      <c r="C144" s="60">
        <v>494.2</v>
      </c>
      <c r="D144" s="68">
        <v>386</v>
      </c>
      <c r="E144" s="68">
        <v>635.6</v>
      </c>
      <c r="F144" s="68">
        <v>365.4</v>
      </c>
      <c r="G144" s="68">
        <v>503</v>
      </c>
      <c r="H144" s="26"/>
      <c r="I144" s="26"/>
      <c r="J144" s="26"/>
      <c r="K144" s="26"/>
      <c r="L144" s="26"/>
      <c r="M144" s="26"/>
    </row>
    <row r="145" spans="1:13" x14ac:dyDescent="0.2">
      <c r="A145" s="5">
        <v>37315</v>
      </c>
      <c r="B145" s="60">
        <v>445.07</v>
      </c>
      <c r="C145" s="60">
        <v>505.2</v>
      </c>
      <c r="D145" s="68">
        <v>394</v>
      </c>
      <c r="E145" s="68">
        <v>637.79999999999995</v>
      </c>
      <c r="F145" s="68">
        <v>427.1</v>
      </c>
      <c r="G145" s="68">
        <v>505.7</v>
      </c>
      <c r="H145" s="26"/>
      <c r="I145" s="26"/>
      <c r="J145" s="26"/>
      <c r="K145" s="26"/>
      <c r="L145" s="26"/>
      <c r="M145" s="26"/>
    </row>
    <row r="146" spans="1:13" x14ac:dyDescent="0.2">
      <c r="A146" s="5">
        <v>37346</v>
      </c>
      <c r="B146" s="60">
        <v>455.27</v>
      </c>
      <c r="C146" s="60">
        <v>515.70000000000005</v>
      </c>
      <c r="D146" s="68">
        <v>396.9</v>
      </c>
      <c r="E146" s="68">
        <v>671.6</v>
      </c>
      <c r="F146" s="68">
        <v>427.6</v>
      </c>
      <c r="G146" s="68">
        <v>515.5</v>
      </c>
      <c r="H146" s="26"/>
      <c r="I146" s="26"/>
      <c r="J146" s="26"/>
      <c r="K146" s="26"/>
      <c r="L146" s="26"/>
      <c r="M146" s="26"/>
    </row>
    <row r="147" spans="1:13" x14ac:dyDescent="0.2">
      <c r="A147" s="5">
        <v>37376</v>
      </c>
      <c r="B147" s="60">
        <v>464.01</v>
      </c>
      <c r="C147" s="60">
        <v>523.6</v>
      </c>
      <c r="D147" s="68">
        <v>400.5</v>
      </c>
      <c r="E147" s="68">
        <v>688.7</v>
      </c>
      <c r="F147" s="68">
        <v>440.3</v>
      </c>
      <c r="G147" s="68">
        <v>510.8</v>
      </c>
      <c r="H147" s="26"/>
      <c r="I147" s="26"/>
      <c r="J147" s="26"/>
      <c r="K147" s="26"/>
      <c r="L147" s="26"/>
      <c r="M147" s="26"/>
    </row>
    <row r="148" spans="1:13" x14ac:dyDescent="0.2">
      <c r="A148" s="5">
        <v>37407</v>
      </c>
      <c r="B148" s="60">
        <v>467.87</v>
      </c>
      <c r="C148" s="60">
        <v>526.1</v>
      </c>
      <c r="D148" s="68">
        <v>399.7</v>
      </c>
      <c r="E148" s="68">
        <v>711.5</v>
      </c>
      <c r="F148" s="68">
        <v>460</v>
      </c>
      <c r="G148" s="68">
        <v>521.5</v>
      </c>
      <c r="H148" s="26"/>
      <c r="I148" s="26"/>
      <c r="J148" s="26"/>
      <c r="K148" s="26"/>
      <c r="L148" s="26"/>
      <c r="M148" s="26"/>
    </row>
    <row r="149" spans="1:13" x14ac:dyDescent="0.2">
      <c r="A149" s="5">
        <v>37437</v>
      </c>
      <c r="B149" s="60">
        <v>480.92</v>
      </c>
      <c r="C149" s="60">
        <v>543.70000000000005</v>
      </c>
      <c r="D149" s="68">
        <v>397.8</v>
      </c>
      <c r="E149" s="68">
        <v>737.5</v>
      </c>
      <c r="F149" s="68">
        <v>623.5</v>
      </c>
      <c r="G149" s="68">
        <v>565.5</v>
      </c>
      <c r="H149" s="26"/>
      <c r="I149" s="26"/>
      <c r="J149" s="26"/>
      <c r="K149" s="26"/>
      <c r="L149" s="26"/>
      <c r="M149" s="26"/>
    </row>
    <row r="150" spans="1:13" x14ac:dyDescent="0.2">
      <c r="A150" s="5">
        <v>37468</v>
      </c>
      <c r="B150" s="60">
        <v>483.78</v>
      </c>
      <c r="C150" s="60">
        <v>547.6</v>
      </c>
      <c r="D150" s="68">
        <v>402.1</v>
      </c>
      <c r="E150" s="68">
        <v>745.9</v>
      </c>
      <c r="F150" s="68">
        <v>540.4</v>
      </c>
      <c r="G150" s="68">
        <v>577.29999999999995</v>
      </c>
      <c r="H150" s="26"/>
      <c r="I150" s="26"/>
      <c r="J150" s="26"/>
      <c r="K150" s="26"/>
      <c r="L150" s="26"/>
      <c r="M150" s="26"/>
    </row>
    <row r="151" spans="1:13" x14ac:dyDescent="0.2">
      <c r="A151" s="5">
        <v>37499</v>
      </c>
      <c r="B151" s="60">
        <v>484.54</v>
      </c>
      <c r="C151" s="60">
        <v>546.29999999999995</v>
      </c>
      <c r="D151" s="68">
        <v>407.3</v>
      </c>
      <c r="E151" s="68">
        <v>761.9</v>
      </c>
      <c r="F151" s="68">
        <v>473</v>
      </c>
      <c r="G151" s="68">
        <v>592.70000000000005</v>
      </c>
      <c r="H151" s="26"/>
      <c r="I151" s="26"/>
      <c r="J151" s="26"/>
      <c r="K151" s="26"/>
      <c r="L151" s="26"/>
      <c r="M151" s="26"/>
    </row>
    <row r="152" spans="1:13" x14ac:dyDescent="0.2">
      <c r="A152" s="5">
        <v>37529</v>
      </c>
      <c r="B152" s="60">
        <v>488.61</v>
      </c>
      <c r="C152" s="60">
        <v>550.29999999999995</v>
      </c>
      <c r="D152" s="68">
        <v>407.5</v>
      </c>
      <c r="E152" s="68">
        <v>781.4</v>
      </c>
      <c r="F152" s="68">
        <v>474</v>
      </c>
      <c r="G152" s="68">
        <v>610.70000000000005</v>
      </c>
      <c r="H152" s="26"/>
      <c r="I152" s="26"/>
      <c r="J152" s="26"/>
      <c r="K152" s="26"/>
      <c r="L152" s="26"/>
      <c r="M152" s="26"/>
    </row>
    <row r="153" spans="1:13" x14ac:dyDescent="0.2">
      <c r="A153" s="5">
        <v>37560</v>
      </c>
      <c r="B153" s="60">
        <v>520.6</v>
      </c>
      <c r="C153" s="60">
        <v>594.79999999999995</v>
      </c>
      <c r="D153" s="68">
        <v>432</v>
      </c>
      <c r="E153" s="68">
        <v>845.5</v>
      </c>
      <c r="F153" s="68">
        <v>548.29999999999995</v>
      </c>
      <c r="G153" s="68">
        <v>631.1</v>
      </c>
      <c r="H153" s="26"/>
      <c r="I153" s="26"/>
      <c r="J153" s="26"/>
      <c r="K153" s="26"/>
      <c r="L153" s="26"/>
      <c r="M153" s="26"/>
    </row>
    <row r="154" spans="1:13" x14ac:dyDescent="0.2">
      <c r="A154" s="5">
        <v>37590</v>
      </c>
      <c r="B154" s="60">
        <v>540.29</v>
      </c>
      <c r="C154" s="60">
        <v>645.20000000000005</v>
      </c>
      <c r="D154" s="68">
        <v>434.5</v>
      </c>
      <c r="E154" s="68">
        <v>917.5</v>
      </c>
      <c r="F154" s="68">
        <v>544.20000000000005</v>
      </c>
      <c r="G154" s="68">
        <v>696.7</v>
      </c>
      <c r="H154" s="26"/>
      <c r="I154" s="26"/>
      <c r="J154" s="26"/>
      <c r="K154" s="26"/>
      <c r="L154" s="26"/>
      <c r="M154" s="26"/>
    </row>
    <row r="155" spans="1:13" x14ac:dyDescent="0.2">
      <c r="A155" s="5">
        <v>37621</v>
      </c>
      <c r="B155" s="60">
        <v>545.55999999999995</v>
      </c>
      <c r="C155" s="60">
        <v>654.20000000000005</v>
      </c>
      <c r="D155" s="68">
        <v>442.1</v>
      </c>
      <c r="E155" s="68">
        <v>932.2</v>
      </c>
      <c r="F155" s="68">
        <v>535.70000000000005</v>
      </c>
      <c r="G155" s="68">
        <v>715.5</v>
      </c>
      <c r="H155" s="26"/>
      <c r="I155" s="26"/>
      <c r="J155" s="26"/>
      <c r="K155" s="26"/>
      <c r="L155" s="26"/>
      <c r="M155" s="26"/>
    </row>
    <row r="156" spans="1:13" x14ac:dyDescent="0.2">
      <c r="A156" s="5">
        <v>37652</v>
      </c>
      <c r="B156" s="60">
        <v>544.4</v>
      </c>
      <c r="C156" s="60">
        <v>661.3</v>
      </c>
      <c r="D156" s="68">
        <v>438.9</v>
      </c>
      <c r="E156" s="68">
        <v>956</v>
      </c>
      <c r="F156" s="68">
        <v>558.6</v>
      </c>
      <c r="G156" s="68">
        <v>720.4</v>
      </c>
      <c r="H156" s="26"/>
      <c r="I156" s="26"/>
      <c r="J156" s="26"/>
      <c r="K156" s="26"/>
      <c r="L156" s="26"/>
      <c r="M156" s="26"/>
    </row>
    <row r="157" spans="1:13" x14ac:dyDescent="0.2">
      <c r="A157" s="5">
        <v>37680</v>
      </c>
      <c r="B157" s="60">
        <v>562.41</v>
      </c>
      <c r="C157" s="60">
        <v>686.1</v>
      </c>
      <c r="D157" s="68">
        <v>449.6</v>
      </c>
      <c r="E157" s="68">
        <v>999.8</v>
      </c>
      <c r="F157" s="68">
        <v>589.1</v>
      </c>
      <c r="G157" s="68">
        <v>748.6</v>
      </c>
      <c r="H157" s="26"/>
      <c r="I157" s="26"/>
      <c r="J157" s="26"/>
      <c r="K157" s="26"/>
      <c r="L157" s="26"/>
      <c r="M157" s="26"/>
    </row>
    <row r="158" spans="1:13" x14ac:dyDescent="0.2">
      <c r="A158" s="5">
        <v>37711</v>
      </c>
      <c r="B158" s="60">
        <v>564.20000000000005</v>
      </c>
      <c r="C158" s="60">
        <v>688.7</v>
      </c>
      <c r="D158" s="68">
        <v>451.4</v>
      </c>
      <c r="E158" s="68">
        <v>1010.3</v>
      </c>
      <c r="F158" s="68">
        <v>567.29999999999995</v>
      </c>
      <c r="G158" s="68">
        <v>774.4</v>
      </c>
      <c r="H158" s="26"/>
      <c r="I158" s="26"/>
      <c r="J158" s="26"/>
      <c r="K158" s="26"/>
      <c r="L158" s="26"/>
      <c r="M158" s="26"/>
    </row>
    <row r="159" spans="1:13" x14ac:dyDescent="0.2">
      <c r="A159" s="5">
        <v>37741</v>
      </c>
      <c r="B159" s="60">
        <v>555.70000000000005</v>
      </c>
      <c r="C159" s="60">
        <v>681.5</v>
      </c>
      <c r="D159" s="68">
        <v>447.5</v>
      </c>
      <c r="E159" s="68">
        <v>999.3</v>
      </c>
      <c r="F159" s="68">
        <v>525.29999999999995</v>
      </c>
      <c r="G159" s="68">
        <v>748</v>
      </c>
      <c r="H159" s="26"/>
      <c r="I159" s="26"/>
      <c r="J159" s="26"/>
      <c r="K159" s="26"/>
      <c r="L159" s="26"/>
      <c r="M159" s="26"/>
    </row>
    <row r="160" spans="1:13" x14ac:dyDescent="0.2">
      <c r="A160" s="5">
        <v>37772</v>
      </c>
      <c r="B160" s="60">
        <v>556.29999999999995</v>
      </c>
      <c r="C160" s="60">
        <v>685.3</v>
      </c>
      <c r="D160" s="68">
        <v>447.7</v>
      </c>
      <c r="E160" s="68">
        <v>985.8</v>
      </c>
      <c r="F160" s="68">
        <v>508.9</v>
      </c>
      <c r="G160" s="68">
        <v>738.6</v>
      </c>
      <c r="H160" s="26"/>
      <c r="I160" s="26"/>
      <c r="J160" s="26"/>
      <c r="K160" s="26"/>
      <c r="L160" s="26"/>
      <c r="M160" s="26"/>
    </row>
    <row r="161" spans="1:13" x14ac:dyDescent="0.2">
      <c r="A161" s="5">
        <v>37802</v>
      </c>
      <c r="B161" s="60">
        <v>560.4</v>
      </c>
      <c r="C161" s="60">
        <v>691.1</v>
      </c>
      <c r="D161" s="68">
        <v>449.2</v>
      </c>
      <c r="E161" s="68">
        <v>989.7</v>
      </c>
      <c r="F161" s="68">
        <v>521.79999999999995</v>
      </c>
      <c r="G161" s="68">
        <v>742.7</v>
      </c>
      <c r="H161" s="26"/>
      <c r="I161" s="26"/>
      <c r="J161" s="26"/>
      <c r="K161" s="26"/>
      <c r="L161" s="26"/>
      <c r="M161" s="26"/>
    </row>
    <row r="162" spans="1:13" x14ac:dyDescent="0.2">
      <c r="A162" s="5">
        <v>37833</v>
      </c>
      <c r="B162" s="60">
        <v>572</v>
      </c>
      <c r="C162" s="60">
        <v>710.4</v>
      </c>
      <c r="D162" s="68">
        <v>459.5</v>
      </c>
      <c r="E162" s="68">
        <v>1020.1</v>
      </c>
      <c r="F162" s="68">
        <v>521.4</v>
      </c>
      <c r="G162" s="68">
        <v>750.9</v>
      </c>
      <c r="H162" s="26"/>
      <c r="I162" s="26"/>
      <c r="J162" s="26"/>
      <c r="K162" s="26"/>
      <c r="L162" s="26"/>
      <c r="M162" s="26"/>
    </row>
    <row r="163" spans="1:13" x14ac:dyDescent="0.2">
      <c r="A163" s="5">
        <v>37864</v>
      </c>
      <c r="B163" s="60">
        <v>581.29999999999995</v>
      </c>
      <c r="C163" s="60">
        <v>726.8</v>
      </c>
      <c r="D163" s="68">
        <v>468.4</v>
      </c>
      <c r="E163" s="68">
        <v>1033.8</v>
      </c>
      <c r="F163" s="68">
        <v>572.79999999999995</v>
      </c>
      <c r="G163" s="68">
        <v>752.4</v>
      </c>
      <c r="H163" s="26"/>
      <c r="I163" s="26"/>
      <c r="J163" s="26"/>
      <c r="K163" s="26"/>
      <c r="L163" s="26"/>
      <c r="M163" s="26"/>
    </row>
    <row r="164" spans="1:13" x14ac:dyDescent="0.2">
      <c r="A164" s="5">
        <v>37894</v>
      </c>
      <c r="B164" s="60">
        <v>600</v>
      </c>
      <c r="C164" s="60">
        <v>759.1</v>
      </c>
      <c r="D164" s="68">
        <v>488.5</v>
      </c>
      <c r="E164" s="68">
        <v>1063.5999999999999</v>
      </c>
      <c r="F164" s="68">
        <v>558.1</v>
      </c>
      <c r="G164" s="68">
        <v>761.4</v>
      </c>
      <c r="H164" s="26"/>
      <c r="I164" s="26"/>
      <c r="J164" s="26"/>
      <c r="K164" s="26"/>
      <c r="L164" s="26"/>
      <c r="M164" s="26"/>
    </row>
    <row r="165" spans="1:13" x14ac:dyDescent="0.2">
      <c r="A165" s="5">
        <v>37925</v>
      </c>
      <c r="B165" s="60">
        <v>656.1</v>
      </c>
      <c r="C165" s="60">
        <v>853.3</v>
      </c>
      <c r="D165" s="68">
        <v>533</v>
      </c>
      <c r="E165" s="68">
        <v>1191.5</v>
      </c>
      <c r="F165" s="68">
        <v>553.9</v>
      </c>
      <c r="G165" s="68">
        <v>758</v>
      </c>
      <c r="H165" s="26"/>
      <c r="I165" s="26"/>
      <c r="J165" s="26"/>
      <c r="K165" s="26"/>
      <c r="L165" s="26"/>
      <c r="M165" s="26"/>
    </row>
    <row r="166" spans="1:13" x14ac:dyDescent="0.2">
      <c r="A166" s="5">
        <v>37955</v>
      </c>
      <c r="B166" s="60">
        <v>680.7</v>
      </c>
      <c r="C166" s="60">
        <v>887.1</v>
      </c>
      <c r="D166" s="68">
        <v>551.1</v>
      </c>
      <c r="E166" s="68">
        <v>1266.0999999999999</v>
      </c>
      <c r="F166" s="68">
        <v>517.4</v>
      </c>
      <c r="G166" s="68">
        <v>773</v>
      </c>
      <c r="H166" s="26"/>
      <c r="I166" s="26"/>
      <c r="J166" s="26"/>
      <c r="K166" s="26"/>
      <c r="L166" s="26"/>
      <c r="M166" s="26"/>
    </row>
    <row r="167" spans="1:13" x14ac:dyDescent="0.2">
      <c r="A167" s="5">
        <v>37986</v>
      </c>
      <c r="B167" s="60">
        <v>694.1</v>
      </c>
      <c r="C167" s="60">
        <v>912</v>
      </c>
      <c r="D167" s="68">
        <v>558.79999999999995</v>
      </c>
      <c r="E167" s="68">
        <v>1306.3</v>
      </c>
      <c r="F167" s="68">
        <v>562.70000000000005</v>
      </c>
      <c r="G167" s="68">
        <v>770.3</v>
      </c>
      <c r="H167" s="26"/>
      <c r="I167" s="26"/>
      <c r="J167" s="26"/>
      <c r="K167" s="26"/>
      <c r="L167" s="26"/>
      <c r="M167" s="26"/>
    </row>
    <row r="168" spans="1:13" x14ac:dyDescent="0.2">
      <c r="A168" s="5">
        <v>38017</v>
      </c>
      <c r="B168" s="60">
        <v>718.9</v>
      </c>
      <c r="C168" s="60">
        <v>954.9</v>
      </c>
      <c r="D168" s="68">
        <v>580.5</v>
      </c>
      <c r="E168" s="68">
        <v>1352.9</v>
      </c>
      <c r="F168" s="68">
        <v>563.6</v>
      </c>
      <c r="G168" s="68">
        <v>793.2</v>
      </c>
      <c r="H168" s="26"/>
      <c r="I168" s="26"/>
      <c r="J168" s="26"/>
      <c r="K168" s="26"/>
      <c r="L168" s="26"/>
      <c r="M168" s="26"/>
    </row>
    <row r="169" spans="1:13" x14ac:dyDescent="0.2">
      <c r="A169" s="5">
        <v>38046</v>
      </c>
      <c r="B169" s="60">
        <v>793.3</v>
      </c>
      <c r="C169" s="60">
        <v>1081.3</v>
      </c>
      <c r="D169" s="68">
        <v>648.9</v>
      </c>
      <c r="E169" s="68">
        <v>1429.2</v>
      </c>
      <c r="F169" s="68">
        <v>569.6</v>
      </c>
      <c r="G169" s="68">
        <v>817.7</v>
      </c>
      <c r="H169" s="26"/>
      <c r="I169" s="26"/>
      <c r="J169" s="26"/>
      <c r="K169" s="26"/>
      <c r="L169" s="26"/>
      <c r="M169" s="26"/>
    </row>
    <row r="170" spans="1:13" x14ac:dyDescent="0.2">
      <c r="A170" s="5">
        <v>38077</v>
      </c>
      <c r="B170" s="60">
        <v>839.4</v>
      </c>
      <c r="C170" s="60">
        <v>1118.3</v>
      </c>
      <c r="D170" s="68">
        <v>674</v>
      </c>
      <c r="E170" s="68">
        <v>1541.4</v>
      </c>
      <c r="F170" s="68">
        <v>541.6</v>
      </c>
      <c r="G170" s="68">
        <v>800.6</v>
      </c>
      <c r="H170" s="26"/>
      <c r="I170" s="26"/>
      <c r="J170" s="26"/>
      <c r="K170" s="26"/>
      <c r="L170" s="26"/>
      <c r="M170" s="26"/>
    </row>
    <row r="171" spans="1:13" x14ac:dyDescent="0.2">
      <c r="A171" s="5">
        <v>38107</v>
      </c>
      <c r="B171" s="60">
        <v>881.3</v>
      </c>
      <c r="C171" s="60">
        <v>1130.7</v>
      </c>
      <c r="D171" s="68">
        <v>708.1</v>
      </c>
      <c r="E171" s="68">
        <v>1604.6</v>
      </c>
      <c r="F171" s="68">
        <v>586</v>
      </c>
      <c r="G171" s="68">
        <v>806</v>
      </c>
      <c r="H171" s="26"/>
      <c r="I171" s="26"/>
      <c r="J171" s="26"/>
      <c r="K171" s="26"/>
      <c r="L171" s="26"/>
      <c r="M171" s="26"/>
    </row>
    <row r="172" spans="1:13" x14ac:dyDescent="0.2">
      <c r="A172" s="5">
        <v>38138</v>
      </c>
      <c r="B172" s="60">
        <v>893.6</v>
      </c>
      <c r="C172" s="60">
        <v>1137.4000000000001</v>
      </c>
      <c r="D172" s="68">
        <v>712.2</v>
      </c>
      <c r="E172" s="68">
        <v>1657.7</v>
      </c>
      <c r="F172" s="68">
        <v>580.79999999999995</v>
      </c>
      <c r="G172" s="68">
        <v>809.1</v>
      </c>
      <c r="H172" s="26"/>
      <c r="I172" s="26"/>
      <c r="J172" s="26"/>
      <c r="K172" s="26"/>
      <c r="L172" s="26"/>
      <c r="M172" s="26"/>
    </row>
    <row r="173" spans="1:13" x14ac:dyDescent="0.2">
      <c r="A173" s="5">
        <v>38168</v>
      </c>
      <c r="B173" s="60">
        <v>904.7</v>
      </c>
      <c r="C173" s="60">
        <v>1155.5</v>
      </c>
      <c r="D173" s="68">
        <v>717.2</v>
      </c>
      <c r="E173" s="68">
        <v>1753.2</v>
      </c>
      <c r="F173" s="68">
        <v>589.5</v>
      </c>
      <c r="G173" s="68">
        <v>821.5</v>
      </c>
      <c r="H173" s="26"/>
      <c r="I173" s="26"/>
      <c r="J173" s="26"/>
      <c r="K173" s="26"/>
      <c r="L173" s="26"/>
      <c r="M173" s="26"/>
    </row>
    <row r="174" spans="1:13" x14ac:dyDescent="0.2">
      <c r="A174" s="5">
        <v>38199</v>
      </c>
      <c r="B174" s="60">
        <v>914</v>
      </c>
      <c r="C174" s="60">
        <v>1161.8</v>
      </c>
      <c r="D174" s="68">
        <v>725.2</v>
      </c>
      <c r="E174" s="68">
        <v>1794.9</v>
      </c>
      <c r="F174" s="68">
        <v>612.29999999999995</v>
      </c>
      <c r="G174" s="68">
        <v>825.8</v>
      </c>
      <c r="H174" s="26"/>
      <c r="I174" s="26"/>
      <c r="J174" s="26"/>
      <c r="K174" s="26"/>
      <c r="L174" s="26"/>
      <c r="M174" s="26"/>
    </row>
    <row r="175" spans="1:13" x14ac:dyDescent="0.2">
      <c r="A175" s="5">
        <v>38230</v>
      </c>
      <c r="B175" s="60">
        <v>965.4</v>
      </c>
      <c r="C175" s="60">
        <v>1182.7</v>
      </c>
      <c r="D175" s="68">
        <v>736.6</v>
      </c>
      <c r="E175" s="68">
        <v>1869.8</v>
      </c>
      <c r="F175" s="68">
        <v>643</v>
      </c>
      <c r="G175" s="68">
        <v>842.2</v>
      </c>
      <c r="H175" s="26"/>
      <c r="I175" s="26"/>
      <c r="J175" s="26"/>
      <c r="K175" s="26"/>
      <c r="L175" s="26"/>
      <c r="M175" s="26"/>
    </row>
    <row r="176" spans="1:13" x14ac:dyDescent="0.2">
      <c r="A176" s="5">
        <v>38260</v>
      </c>
      <c r="B176" s="60">
        <v>962.7</v>
      </c>
      <c r="C176" s="60">
        <v>1197.7</v>
      </c>
      <c r="D176" s="68">
        <v>727.5</v>
      </c>
      <c r="E176" s="68">
        <v>1922.4</v>
      </c>
      <c r="F176" s="68">
        <v>639.6</v>
      </c>
      <c r="G176" s="68">
        <v>852.1</v>
      </c>
      <c r="H176" s="26"/>
      <c r="I176" s="26"/>
      <c r="J176" s="26"/>
      <c r="K176" s="26"/>
      <c r="L176" s="26"/>
      <c r="M176" s="26"/>
    </row>
    <row r="177" spans="1:13" x14ac:dyDescent="0.2">
      <c r="A177" s="5">
        <v>38291</v>
      </c>
      <c r="B177" s="60">
        <v>986.3</v>
      </c>
      <c r="C177" s="60">
        <v>1226.8</v>
      </c>
      <c r="D177" s="68">
        <v>734.5</v>
      </c>
      <c r="E177" s="68">
        <v>2079.6999999999998</v>
      </c>
      <c r="F177" s="68">
        <v>642.20000000000005</v>
      </c>
      <c r="G177" s="68">
        <v>851.6</v>
      </c>
      <c r="H177" s="26"/>
      <c r="I177" s="26"/>
      <c r="J177" s="26"/>
      <c r="K177" s="26"/>
      <c r="L177" s="26"/>
      <c r="M177" s="26"/>
    </row>
    <row r="178" spans="1:13" x14ac:dyDescent="0.2">
      <c r="A178" s="5">
        <v>38321</v>
      </c>
      <c r="B178" s="60">
        <v>1060.2</v>
      </c>
      <c r="C178" s="60">
        <v>1285.2</v>
      </c>
      <c r="D178" s="68">
        <v>806.5</v>
      </c>
      <c r="E178" s="68">
        <v>2287.5</v>
      </c>
      <c r="F178" s="68">
        <v>721.7</v>
      </c>
      <c r="G178" s="68">
        <v>859.3</v>
      </c>
      <c r="H178" s="26"/>
      <c r="I178" s="26"/>
      <c r="J178" s="26"/>
      <c r="K178" s="26"/>
      <c r="L178" s="26"/>
      <c r="M178" s="26"/>
    </row>
    <row r="179" spans="1:13" x14ac:dyDescent="0.2">
      <c r="A179" s="5">
        <v>38352</v>
      </c>
      <c r="B179" s="60">
        <v>1074.5999999999999</v>
      </c>
      <c r="C179" s="60">
        <v>1290.0999999999999</v>
      </c>
      <c r="D179" s="68">
        <v>816.8</v>
      </c>
      <c r="E179" s="68">
        <v>2356.8000000000002</v>
      </c>
      <c r="F179" s="68">
        <v>747.8</v>
      </c>
      <c r="G179" s="68">
        <v>868.4</v>
      </c>
      <c r="H179" s="26"/>
      <c r="I179" s="26"/>
      <c r="J179" s="26"/>
      <c r="K179" s="26"/>
      <c r="L179" s="26"/>
      <c r="M179" s="26"/>
    </row>
    <row r="180" spans="1:13" x14ac:dyDescent="0.2">
      <c r="A180" s="5">
        <v>38383</v>
      </c>
      <c r="B180" s="60">
        <v>1086.8</v>
      </c>
      <c r="C180" s="60">
        <v>1291.5999999999999</v>
      </c>
      <c r="D180" s="68">
        <v>821.4</v>
      </c>
      <c r="E180" s="68">
        <v>2408.3000000000002</v>
      </c>
      <c r="F180" s="68">
        <v>756.9</v>
      </c>
      <c r="G180" s="68">
        <v>873.2</v>
      </c>
      <c r="H180" s="26"/>
      <c r="I180" s="26"/>
      <c r="J180" s="26"/>
      <c r="K180" s="26"/>
      <c r="L180" s="26"/>
      <c r="M180" s="26"/>
    </row>
    <row r="181" spans="1:13" x14ac:dyDescent="0.2">
      <c r="A181" s="5">
        <v>38411</v>
      </c>
      <c r="B181" s="60">
        <v>1096.4000000000001</v>
      </c>
      <c r="C181" s="60">
        <v>1432.2</v>
      </c>
      <c r="D181" s="68">
        <v>860.7</v>
      </c>
      <c r="E181" s="68">
        <v>2527.9</v>
      </c>
      <c r="F181" s="68">
        <v>1120.3</v>
      </c>
      <c r="G181" s="68">
        <v>901.6</v>
      </c>
      <c r="H181" s="26"/>
      <c r="I181" s="26"/>
      <c r="J181" s="26"/>
      <c r="K181" s="26"/>
      <c r="L181" s="26"/>
      <c r="M181" s="26"/>
    </row>
    <row r="182" spans="1:13" x14ac:dyDescent="0.2">
      <c r="A182" s="5">
        <v>38442</v>
      </c>
      <c r="B182" s="60">
        <v>1148.5</v>
      </c>
      <c r="C182" s="60">
        <v>1432.2</v>
      </c>
      <c r="D182" s="68">
        <v>860.7</v>
      </c>
      <c r="E182" s="68">
        <v>2527.9</v>
      </c>
      <c r="F182" s="68">
        <v>1120.3</v>
      </c>
      <c r="G182" s="68">
        <v>901.6</v>
      </c>
      <c r="H182" s="26"/>
      <c r="I182" s="26"/>
      <c r="J182" s="26"/>
      <c r="K182" s="26"/>
      <c r="L182" s="26"/>
      <c r="M182" s="26"/>
    </row>
    <row r="183" spans="1:13" x14ac:dyDescent="0.2">
      <c r="A183" s="5">
        <v>38472</v>
      </c>
      <c r="B183" s="60">
        <v>1203.4000000000001</v>
      </c>
      <c r="C183" s="60">
        <v>1507.7</v>
      </c>
      <c r="D183" s="68">
        <v>905.1</v>
      </c>
      <c r="E183" s="68">
        <v>2581.6999999999998</v>
      </c>
      <c r="F183" s="68">
        <v>1158</v>
      </c>
      <c r="G183" s="68">
        <v>913</v>
      </c>
      <c r="H183" s="26"/>
      <c r="I183" s="26"/>
      <c r="J183" s="26"/>
      <c r="K183" s="26"/>
      <c r="L183" s="26"/>
      <c r="M183" s="26"/>
    </row>
    <row r="184" spans="1:13" x14ac:dyDescent="0.2">
      <c r="A184" s="5">
        <v>38503</v>
      </c>
      <c r="B184" s="60">
        <v>1215.2</v>
      </c>
      <c r="C184" s="60">
        <v>1556.3</v>
      </c>
      <c r="D184" s="68">
        <v>884.6</v>
      </c>
      <c r="E184" s="68">
        <v>2671.9</v>
      </c>
      <c r="F184" s="68">
        <v>1092.8</v>
      </c>
      <c r="G184" s="68">
        <v>921.9</v>
      </c>
      <c r="H184" s="26"/>
      <c r="I184" s="26"/>
      <c r="J184" s="26"/>
      <c r="K184" s="26"/>
      <c r="L184" s="26"/>
      <c r="M184" s="26"/>
    </row>
    <row r="185" spans="1:13" x14ac:dyDescent="0.2">
      <c r="A185" s="5">
        <v>38533</v>
      </c>
      <c r="B185" s="60">
        <v>1170.3</v>
      </c>
      <c r="C185" s="60">
        <v>1480</v>
      </c>
      <c r="D185" s="68">
        <v>849.2</v>
      </c>
      <c r="E185" s="68">
        <v>2640.4</v>
      </c>
      <c r="F185" s="68">
        <v>1092.8</v>
      </c>
      <c r="G185" s="68">
        <v>948.1</v>
      </c>
      <c r="H185" s="26"/>
      <c r="I185" s="26"/>
      <c r="J185" s="26"/>
      <c r="K185" s="26"/>
      <c r="L185" s="26"/>
      <c r="M185" s="26"/>
    </row>
    <row r="186" spans="1:13" x14ac:dyDescent="0.2">
      <c r="A186" s="5">
        <v>38564</v>
      </c>
      <c r="B186" s="60">
        <v>1145.0999999999999</v>
      </c>
      <c r="C186" s="60">
        <v>1430</v>
      </c>
      <c r="D186" s="68">
        <v>838</v>
      </c>
      <c r="E186" s="68">
        <v>2599.1999999999998</v>
      </c>
      <c r="F186" s="68">
        <v>1088.5999999999999</v>
      </c>
      <c r="G186" s="68">
        <v>901.4</v>
      </c>
      <c r="H186" s="26"/>
      <c r="I186" s="26"/>
      <c r="J186" s="26"/>
      <c r="K186" s="26"/>
      <c r="L186" s="26"/>
      <c r="M186" s="26"/>
    </row>
    <row r="187" spans="1:13" x14ac:dyDescent="0.2">
      <c r="A187" s="5">
        <v>38595</v>
      </c>
      <c r="B187" s="60">
        <v>1066.3</v>
      </c>
      <c r="C187" s="60">
        <v>1322.8</v>
      </c>
      <c r="D187" s="68">
        <v>798.6</v>
      </c>
      <c r="E187" s="68">
        <v>2464.8000000000002</v>
      </c>
      <c r="F187" s="68">
        <v>1045.3</v>
      </c>
      <c r="G187" s="68">
        <v>874.8</v>
      </c>
      <c r="H187" s="26"/>
      <c r="I187" s="26"/>
      <c r="J187" s="26"/>
      <c r="K187" s="26"/>
      <c r="L187" s="26"/>
      <c r="M187" s="26"/>
    </row>
    <row r="188" spans="1:13" x14ac:dyDescent="0.2">
      <c r="A188" s="5">
        <v>38625</v>
      </c>
      <c r="B188" s="60">
        <v>1082.9000000000001</v>
      </c>
      <c r="C188" s="60">
        <v>1345.9</v>
      </c>
      <c r="D188" s="68">
        <v>831.4</v>
      </c>
      <c r="E188" s="68">
        <v>2296.6</v>
      </c>
      <c r="F188" s="68">
        <v>1077</v>
      </c>
      <c r="G188" s="68">
        <v>856.8</v>
      </c>
      <c r="H188" s="26"/>
      <c r="I188" s="26"/>
      <c r="J188" s="26"/>
      <c r="K188" s="26"/>
      <c r="L188" s="26"/>
      <c r="M188" s="26"/>
    </row>
    <row r="189" spans="1:13" x14ac:dyDescent="0.2">
      <c r="A189" s="5">
        <v>38656</v>
      </c>
      <c r="B189" s="60">
        <v>1088.7</v>
      </c>
      <c r="C189" s="60">
        <v>1370.2</v>
      </c>
      <c r="D189" s="68">
        <v>821.4</v>
      </c>
      <c r="E189" s="68">
        <v>2199.5</v>
      </c>
      <c r="F189" s="68">
        <v>1076.8</v>
      </c>
      <c r="G189" s="68">
        <v>951.5</v>
      </c>
      <c r="H189" s="26"/>
      <c r="I189" s="26"/>
      <c r="J189" s="26"/>
      <c r="K189" s="26"/>
      <c r="L189" s="26"/>
      <c r="M189" s="26"/>
    </row>
    <row r="190" spans="1:13" x14ac:dyDescent="0.2">
      <c r="A190" s="5">
        <v>38686</v>
      </c>
      <c r="B190" s="60">
        <v>1073.5999999999999</v>
      </c>
      <c r="C190" s="60">
        <v>1346.7</v>
      </c>
      <c r="D190" s="68">
        <v>813.5</v>
      </c>
      <c r="E190" s="68">
        <v>2165.5</v>
      </c>
      <c r="F190" s="68">
        <v>992.8</v>
      </c>
      <c r="G190" s="68">
        <v>931.6</v>
      </c>
      <c r="H190" s="26"/>
      <c r="I190" s="26"/>
      <c r="J190" s="26"/>
      <c r="K190" s="26"/>
      <c r="L190" s="26"/>
      <c r="M190" s="26"/>
    </row>
    <row r="191" spans="1:13" x14ac:dyDescent="0.2">
      <c r="A191" s="5">
        <v>38717</v>
      </c>
      <c r="B191" s="60">
        <v>1067.4000000000001</v>
      </c>
      <c r="C191" s="60">
        <v>1323</v>
      </c>
      <c r="D191" s="68">
        <v>816.3</v>
      </c>
      <c r="E191" s="68">
        <v>2113.6</v>
      </c>
      <c r="F191" s="68">
        <v>905.8</v>
      </c>
      <c r="G191" s="68">
        <v>922.5</v>
      </c>
      <c r="H191" s="26"/>
      <c r="I191" s="26"/>
      <c r="J191" s="26"/>
      <c r="K191" s="26"/>
      <c r="L191" s="26"/>
      <c r="M191" s="26"/>
    </row>
    <row r="192" spans="1:13" x14ac:dyDescent="0.2">
      <c r="A192" s="5">
        <v>38748</v>
      </c>
      <c r="B192" s="60">
        <v>1043.8</v>
      </c>
      <c r="C192" s="60">
        <v>1280.5</v>
      </c>
      <c r="D192" s="68">
        <v>797.9</v>
      </c>
      <c r="E192" s="68">
        <v>2073.3000000000002</v>
      </c>
      <c r="F192" s="68">
        <v>1115</v>
      </c>
      <c r="G192" s="68">
        <v>987.4</v>
      </c>
      <c r="H192" s="26"/>
      <c r="I192" s="26"/>
      <c r="J192" s="26"/>
      <c r="K192" s="26"/>
      <c r="L192" s="26"/>
      <c r="M192" s="26"/>
    </row>
    <row r="193" spans="1:13" x14ac:dyDescent="0.2">
      <c r="A193" s="5">
        <v>38776</v>
      </c>
      <c r="B193" s="60">
        <v>1003.5</v>
      </c>
      <c r="C193" s="60">
        <v>1231.5999999999999</v>
      </c>
      <c r="D193" s="68">
        <v>776.5</v>
      </c>
      <c r="E193" s="68">
        <v>1991.2</v>
      </c>
      <c r="F193" s="68">
        <v>949.1</v>
      </c>
      <c r="G193" s="68">
        <v>932.1</v>
      </c>
      <c r="H193" s="26"/>
      <c r="I193" s="26"/>
      <c r="J193" s="26"/>
      <c r="K193" s="26"/>
      <c r="L193" s="26"/>
      <c r="M193" s="26"/>
    </row>
    <row r="194" spans="1:13" x14ac:dyDescent="0.2">
      <c r="A194" s="5">
        <v>38807</v>
      </c>
      <c r="B194" s="60">
        <v>958.6</v>
      </c>
      <c r="C194" s="60">
        <v>1170.4000000000001</v>
      </c>
      <c r="D194" s="68">
        <v>753.8</v>
      </c>
      <c r="E194" s="68">
        <v>1960.4</v>
      </c>
      <c r="F194" s="68">
        <v>818.5</v>
      </c>
      <c r="G194" s="68">
        <v>929.1</v>
      </c>
      <c r="H194" s="26"/>
      <c r="I194" s="26"/>
      <c r="J194" s="26"/>
      <c r="K194" s="26"/>
      <c r="L194" s="26"/>
      <c r="M194" s="26"/>
    </row>
    <row r="195" spans="1:13" x14ac:dyDescent="0.2">
      <c r="A195" s="5">
        <v>38837</v>
      </c>
      <c r="B195" s="60">
        <v>925.8</v>
      </c>
      <c r="C195" s="60">
        <v>1114.9000000000001</v>
      </c>
      <c r="D195" s="68">
        <v>743.6</v>
      </c>
      <c r="E195" s="68">
        <v>1937.5</v>
      </c>
      <c r="F195" s="68">
        <v>732.2</v>
      </c>
      <c r="G195" s="68">
        <v>905.7</v>
      </c>
      <c r="H195" s="26"/>
      <c r="I195" s="26"/>
      <c r="J195" s="26"/>
      <c r="K195" s="26"/>
      <c r="L195" s="26"/>
      <c r="M195" s="26"/>
    </row>
    <row r="196" spans="1:13" x14ac:dyDescent="0.2">
      <c r="A196" s="5">
        <v>38868</v>
      </c>
      <c r="B196" s="60">
        <v>944.7</v>
      </c>
      <c r="C196" s="60">
        <v>1188.9000000000001</v>
      </c>
      <c r="D196" s="68">
        <v>729.3</v>
      </c>
      <c r="E196" s="68">
        <v>1947.5</v>
      </c>
      <c r="F196" s="68">
        <v>796.5</v>
      </c>
      <c r="G196" s="68">
        <v>938</v>
      </c>
      <c r="H196" s="26"/>
      <c r="I196" s="26"/>
      <c r="J196" s="26"/>
      <c r="K196" s="26"/>
      <c r="L196" s="26"/>
      <c r="M196" s="26"/>
    </row>
    <row r="197" spans="1:13" x14ac:dyDescent="0.2">
      <c r="A197" s="5">
        <v>38898</v>
      </c>
      <c r="B197" s="60">
        <v>920.3</v>
      </c>
      <c r="C197" s="60">
        <v>1168.4000000000001</v>
      </c>
      <c r="D197" s="68">
        <v>712.4</v>
      </c>
      <c r="E197" s="68">
        <v>1886.8</v>
      </c>
      <c r="F197" s="68">
        <v>732</v>
      </c>
      <c r="G197" s="68">
        <v>949.5</v>
      </c>
      <c r="H197" s="26"/>
      <c r="I197" s="26"/>
      <c r="J197" s="26"/>
      <c r="K197" s="26"/>
      <c r="L197" s="26"/>
      <c r="M197" s="26"/>
    </row>
    <row r="198" spans="1:13" x14ac:dyDescent="0.2">
      <c r="A198" s="5">
        <v>38929</v>
      </c>
      <c r="B198" s="60">
        <v>901.9</v>
      </c>
      <c r="C198" s="60">
        <v>1141</v>
      </c>
      <c r="D198" s="68">
        <v>694</v>
      </c>
      <c r="E198" s="68">
        <v>1895</v>
      </c>
      <c r="F198" s="68">
        <v>646.70000000000005</v>
      </c>
      <c r="G198" s="68">
        <v>920.1</v>
      </c>
      <c r="H198" s="26"/>
      <c r="I198" s="26"/>
      <c r="J198" s="26"/>
      <c r="K198" s="26"/>
      <c r="L198" s="26"/>
      <c r="M198" s="26"/>
    </row>
    <row r="199" spans="1:13" x14ac:dyDescent="0.2">
      <c r="A199" s="5">
        <v>38960</v>
      </c>
      <c r="B199" s="60">
        <v>879.7</v>
      </c>
      <c r="C199" s="60">
        <v>1108.0999999999999</v>
      </c>
      <c r="D199" s="68">
        <v>691.8</v>
      </c>
      <c r="E199" s="68">
        <v>1835.8</v>
      </c>
      <c r="F199" s="68">
        <v>538</v>
      </c>
      <c r="G199" s="68">
        <v>908.9</v>
      </c>
      <c r="H199" s="26"/>
      <c r="I199" s="26"/>
      <c r="J199" s="26"/>
      <c r="K199" s="26"/>
      <c r="L199" s="26"/>
      <c r="M199" s="26"/>
    </row>
    <row r="200" spans="1:13" x14ac:dyDescent="0.2">
      <c r="A200" s="5">
        <v>38990</v>
      </c>
      <c r="B200" s="60">
        <v>868.8</v>
      </c>
      <c r="C200" s="60">
        <v>1090.2</v>
      </c>
      <c r="D200" s="68">
        <v>682.2</v>
      </c>
      <c r="E200" s="68">
        <v>1833.8</v>
      </c>
      <c r="F200" s="68">
        <v>567</v>
      </c>
      <c r="G200" s="68">
        <v>905.6</v>
      </c>
      <c r="H200" s="26"/>
      <c r="I200" s="26"/>
      <c r="J200" s="26"/>
      <c r="K200" s="26"/>
      <c r="L200" s="26"/>
      <c r="M200" s="26"/>
    </row>
    <row r="201" spans="1:13" x14ac:dyDescent="0.2">
      <c r="A201" s="5">
        <v>39021</v>
      </c>
      <c r="B201" s="60">
        <v>864</v>
      </c>
      <c r="C201" s="60">
        <v>1072.2</v>
      </c>
      <c r="D201" s="68">
        <v>676.3</v>
      </c>
      <c r="E201" s="68">
        <v>1846.9</v>
      </c>
      <c r="F201" s="68">
        <v>566</v>
      </c>
      <c r="G201" s="68">
        <v>929.6</v>
      </c>
      <c r="H201" s="26"/>
      <c r="I201" s="26"/>
      <c r="J201" s="26"/>
      <c r="K201" s="26"/>
      <c r="L201" s="26"/>
      <c r="M201" s="26"/>
    </row>
    <row r="202" spans="1:13" x14ac:dyDescent="0.2">
      <c r="A202" s="5">
        <v>39051</v>
      </c>
      <c r="B202" s="60">
        <v>898.1</v>
      </c>
      <c r="C202" s="60">
        <v>1081.5999999999999</v>
      </c>
      <c r="D202" s="68">
        <v>697.4</v>
      </c>
      <c r="E202" s="68">
        <v>1823.7</v>
      </c>
      <c r="F202" s="68">
        <v>564.1</v>
      </c>
      <c r="G202" s="68">
        <v>935.1</v>
      </c>
      <c r="H202" s="26"/>
      <c r="I202" s="26"/>
      <c r="J202" s="26"/>
      <c r="K202" s="26"/>
      <c r="L202" s="26"/>
      <c r="M202" s="26"/>
    </row>
    <row r="203" spans="1:13" x14ac:dyDescent="0.2">
      <c r="A203" s="5">
        <v>39082</v>
      </c>
      <c r="B203" s="60">
        <v>969.2</v>
      </c>
      <c r="C203" s="60">
        <v>1205.7</v>
      </c>
      <c r="D203" s="68">
        <v>756.5</v>
      </c>
      <c r="E203" s="68">
        <v>1992.7</v>
      </c>
      <c r="F203" s="68">
        <v>647.70000000000005</v>
      </c>
      <c r="G203" s="68">
        <v>934.7</v>
      </c>
      <c r="H203" s="26"/>
      <c r="I203" s="26">
        <v>12385.07</v>
      </c>
      <c r="J203" s="26">
        <v>1417.123</v>
      </c>
      <c r="K203" s="26">
        <v>6180.91</v>
      </c>
      <c r="L203" s="26">
        <v>16813.64</v>
      </c>
      <c r="M203" s="26">
        <v>2431.3069999999998</v>
      </c>
    </row>
    <row r="204" spans="1:13" x14ac:dyDescent="0.2">
      <c r="A204" s="5">
        <v>39113</v>
      </c>
      <c r="B204" s="60">
        <v>974.6</v>
      </c>
      <c r="C204" s="60">
        <v>1213.5</v>
      </c>
      <c r="D204" s="68">
        <v>747.3</v>
      </c>
      <c r="E204" s="68">
        <v>2128.3000000000002</v>
      </c>
      <c r="F204" s="68">
        <v>733.9</v>
      </c>
      <c r="G204" s="68">
        <v>937.9</v>
      </c>
      <c r="H204" s="26"/>
      <c r="I204" s="26">
        <v>12510.44</v>
      </c>
      <c r="J204" s="26">
        <v>1423.9369999999999</v>
      </c>
      <c r="K204" s="26">
        <v>6237.0510000000004</v>
      </c>
      <c r="L204" s="26">
        <v>17269.96</v>
      </c>
      <c r="M204" s="26">
        <v>2452.0500000000002</v>
      </c>
    </row>
    <row r="205" spans="1:13" x14ac:dyDescent="0.2">
      <c r="A205" s="5">
        <v>39141</v>
      </c>
      <c r="B205" s="60">
        <v>951.6</v>
      </c>
      <c r="C205" s="60">
        <v>1192.4000000000001</v>
      </c>
      <c r="D205" s="68">
        <v>739.2</v>
      </c>
      <c r="E205" s="68">
        <v>2130</v>
      </c>
      <c r="F205" s="68">
        <v>672.3</v>
      </c>
      <c r="G205" s="68">
        <v>1009</v>
      </c>
      <c r="H205" s="26"/>
      <c r="I205" s="26">
        <v>12638.28</v>
      </c>
      <c r="J205" s="26">
        <v>1445.3320000000001</v>
      </c>
      <c r="K205" s="26">
        <v>6362.6890000000003</v>
      </c>
      <c r="L205" s="26">
        <v>17729.38</v>
      </c>
      <c r="M205" s="26">
        <v>2480.6860000000001</v>
      </c>
    </row>
    <row r="206" spans="1:13" x14ac:dyDescent="0.2">
      <c r="A206" s="5">
        <v>39172</v>
      </c>
      <c r="B206" s="60">
        <v>929.1</v>
      </c>
      <c r="C206" s="60">
        <v>1178.2</v>
      </c>
      <c r="D206" s="68">
        <v>719</v>
      </c>
      <c r="E206" s="68">
        <v>2167.5</v>
      </c>
      <c r="F206" s="68">
        <v>718.8</v>
      </c>
      <c r="G206" s="68">
        <v>998.1</v>
      </c>
      <c r="H206" s="26"/>
      <c r="I206" s="26">
        <v>12268.53</v>
      </c>
      <c r="J206" s="26">
        <v>1406.952</v>
      </c>
      <c r="K206" s="26">
        <v>6205.7089999999998</v>
      </c>
      <c r="L206" s="26">
        <v>17129.95</v>
      </c>
      <c r="M206" s="26">
        <v>2401.491</v>
      </c>
    </row>
    <row r="207" spans="1:13" x14ac:dyDescent="0.2">
      <c r="A207" s="5">
        <v>39202</v>
      </c>
      <c r="B207" s="60">
        <v>941.7</v>
      </c>
      <c r="C207" s="60">
        <v>1177.8</v>
      </c>
      <c r="D207" s="68">
        <v>735.2</v>
      </c>
      <c r="E207" s="68">
        <v>2151.3000000000002</v>
      </c>
      <c r="F207" s="68">
        <v>704.5</v>
      </c>
      <c r="G207" s="68">
        <v>998.2</v>
      </c>
      <c r="H207" s="26"/>
      <c r="I207" s="26">
        <v>12745.54</v>
      </c>
      <c r="J207" s="26">
        <v>1462.701</v>
      </c>
      <c r="K207" s="26">
        <v>6430.8230000000003</v>
      </c>
      <c r="L207" s="26">
        <v>17466.5</v>
      </c>
      <c r="M207" s="26">
        <v>2498.2240000000002</v>
      </c>
    </row>
    <row r="208" spans="1:13" x14ac:dyDescent="0.2">
      <c r="A208" s="5">
        <v>39233</v>
      </c>
      <c r="B208" s="60">
        <v>907.9</v>
      </c>
      <c r="C208" s="60">
        <v>1143.5</v>
      </c>
      <c r="D208" s="68">
        <v>705.1</v>
      </c>
      <c r="E208" s="68">
        <v>2134.5</v>
      </c>
      <c r="F208" s="68">
        <v>708.3</v>
      </c>
      <c r="G208" s="68">
        <v>983.3</v>
      </c>
      <c r="H208" s="26"/>
      <c r="I208" s="26">
        <v>13412.08</v>
      </c>
      <c r="J208" s="26">
        <v>1511.337</v>
      </c>
      <c r="K208" s="26">
        <v>6571.2650000000003</v>
      </c>
      <c r="L208" s="26">
        <v>17577.73</v>
      </c>
      <c r="M208" s="26">
        <v>2561.9259999999999</v>
      </c>
    </row>
    <row r="209" spans="1:13" x14ac:dyDescent="0.2">
      <c r="A209" s="5">
        <v>39263</v>
      </c>
      <c r="B209" s="60">
        <v>918.8</v>
      </c>
      <c r="C209" s="60">
        <v>1152.4000000000001</v>
      </c>
      <c r="D209" s="68">
        <v>718.9</v>
      </c>
      <c r="E209" s="68">
        <v>2116.4</v>
      </c>
      <c r="F209" s="68">
        <v>680.7</v>
      </c>
      <c r="G209" s="68">
        <v>1013.9</v>
      </c>
      <c r="H209" s="26"/>
      <c r="I209" s="26">
        <v>13480.21</v>
      </c>
      <c r="J209" s="26">
        <v>1514.489</v>
      </c>
      <c r="K209" s="26">
        <v>6597.9620000000004</v>
      </c>
      <c r="L209" s="26">
        <v>18001.37</v>
      </c>
      <c r="M209" s="26">
        <v>2595.3960000000002</v>
      </c>
    </row>
    <row r="210" spans="1:13" x14ac:dyDescent="0.2">
      <c r="A210" s="5">
        <v>39294</v>
      </c>
      <c r="B210" s="60">
        <v>904.9</v>
      </c>
      <c r="C210" s="60">
        <v>1138</v>
      </c>
      <c r="D210" s="68">
        <v>706.3</v>
      </c>
      <c r="E210" s="68">
        <v>2103.9</v>
      </c>
      <c r="F210" s="68">
        <v>685.5</v>
      </c>
      <c r="G210" s="68">
        <v>1004.6</v>
      </c>
      <c r="H210" s="26"/>
      <c r="I210" s="26">
        <v>13673.32</v>
      </c>
      <c r="J210" s="26">
        <v>1520.894</v>
      </c>
      <c r="K210" s="26">
        <v>6561.8729999999996</v>
      </c>
      <c r="L210" s="26">
        <v>17986.78</v>
      </c>
      <c r="M210" s="26">
        <v>2654.5839999999998</v>
      </c>
    </row>
    <row r="211" spans="1:13" x14ac:dyDescent="0.2">
      <c r="A211" s="5">
        <v>39325</v>
      </c>
      <c r="B211" s="60">
        <v>917</v>
      </c>
      <c r="C211" s="60">
        <v>1147.8</v>
      </c>
      <c r="D211" s="68">
        <v>704.5</v>
      </c>
      <c r="E211" s="68">
        <v>2213</v>
      </c>
      <c r="F211" s="68">
        <v>686.7</v>
      </c>
      <c r="G211" s="68">
        <v>990.9</v>
      </c>
      <c r="H211" s="26"/>
      <c r="I211" s="26">
        <v>13239.71</v>
      </c>
      <c r="J211" s="26">
        <v>1454.617</v>
      </c>
      <c r="K211" s="26">
        <v>6179.0860000000002</v>
      </c>
      <c r="L211" s="26">
        <v>16460.96</v>
      </c>
      <c r="M211" s="26">
        <v>2539.4679999999998</v>
      </c>
    </row>
    <row r="212" spans="1:13" x14ac:dyDescent="0.2">
      <c r="A212" s="5">
        <v>39355</v>
      </c>
      <c r="B212" s="60">
        <v>936.6</v>
      </c>
      <c r="C212" s="60">
        <v>1179.5999999999999</v>
      </c>
      <c r="D212" s="68">
        <v>721.1</v>
      </c>
      <c r="E212" s="68">
        <v>2234.1</v>
      </c>
      <c r="F212" s="68">
        <v>723.7</v>
      </c>
      <c r="G212" s="68">
        <v>953.1</v>
      </c>
      <c r="H212" s="26"/>
      <c r="I212" s="26">
        <v>13547.69</v>
      </c>
      <c r="J212" s="26">
        <v>1495.96</v>
      </c>
      <c r="K212" s="26">
        <v>6345.11</v>
      </c>
      <c r="L212" s="26">
        <v>16233.85</v>
      </c>
      <c r="M212" s="26">
        <v>2632.5639999999999</v>
      </c>
    </row>
    <row r="213" spans="1:13" x14ac:dyDescent="0.2">
      <c r="A213" s="5">
        <v>39386</v>
      </c>
      <c r="B213" s="60">
        <v>946</v>
      </c>
      <c r="C213" s="60">
        <v>1182</v>
      </c>
      <c r="D213" s="68">
        <v>734.6</v>
      </c>
      <c r="E213" s="68">
        <v>2200.3000000000002</v>
      </c>
      <c r="F213" s="68">
        <v>686.7</v>
      </c>
      <c r="G213" s="68">
        <v>949</v>
      </c>
      <c r="H213" s="26"/>
      <c r="I213" s="26">
        <v>13901.28</v>
      </c>
      <c r="J213" s="26">
        <v>1539.6590000000001</v>
      </c>
      <c r="K213" s="26">
        <v>6599.2730000000001</v>
      </c>
      <c r="L213" s="26">
        <v>16910.39</v>
      </c>
      <c r="M213" s="26">
        <v>2780.415</v>
      </c>
    </row>
    <row r="214" spans="1:13" x14ac:dyDescent="0.2">
      <c r="A214" s="5">
        <v>39416</v>
      </c>
      <c r="B214" s="60">
        <v>957.2</v>
      </c>
      <c r="C214" s="60">
        <v>1184.7</v>
      </c>
      <c r="D214" s="68">
        <v>741.2</v>
      </c>
      <c r="E214" s="68">
        <v>2277.1999999999998</v>
      </c>
      <c r="F214" s="68">
        <v>691.9</v>
      </c>
      <c r="G214" s="68">
        <v>971.6</v>
      </c>
      <c r="H214" s="26"/>
      <c r="I214" s="26">
        <v>13182.33</v>
      </c>
      <c r="J214" s="26">
        <v>1461.2660000000001</v>
      </c>
      <c r="K214" s="26">
        <v>6325.1220000000003</v>
      </c>
      <c r="L214" s="26">
        <v>15513.99</v>
      </c>
      <c r="M214" s="26">
        <v>2658.2269999999999</v>
      </c>
    </row>
    <row r="215" spans="1:13" x14ac:dyDescent="0.2">
      <c r="A215" s="5">
        <v>39447</v>
      </c>
      <c r="B215" s="60">
        <v>982</v>
      </c>
      <c r="C215" s="60">
        <v>1200.7</v>
      </c>
      <c r="D215" s="68">
        <v>769.2</v>
      </c>
      <c r="E215" s="68">
        <v>2281.6</v>
      </c>
      <c r="F215" s="68">
        <v>689</v>
      </c>
      <c r="G215" s="68">
        <v>967.6</v>
      </c>
      <c r="H215" s="26"/>
      <c r="I215" s="26">
        <v>13413.77</v>
      </c>
      <c r="J215" s="26">
        <v>1480.049</v>
      </c>
      <c r="K215" s="26">
        <v>6435.7250000000004</v>
      </c>
      <c r="L215" s="26">
        <v>15520.05</v>
      </c>
      <c r="M215" s="26">
        <v>2664.0219999999999</v>
      </c>
    </row>
    <row r="216" spans="1:13" x14ac:dyDescent="0.2">
      <c r="A216" s="5">
        <v>39478</v>
      </c>
      <c r="B216" s="60">
        <v>984.4</v>
      </c>
      <c r="C216" s="60">
        <v>1192.4000000000001</v>
      </c>
      <c r="D216" s="68">
        <v>778.1</v>
      </c>
      <c r="E216" s="68">
        <v>2304.5</v>
      </c>
      <c r="F216" s="68">
        <v>704.3</v>
      </c>
      <c r="G216" s="68">
        <v>958.2</v>
      </c>
      <c r="H216" s="26"/>
      <c r="I216" s="26">
        <v>12550.64</v>
      </c>
      <c r="J216" s="26">
        <v>1380.33</v>
      </c>
      <c r="K216" s="26">
        <v>6049.6959999999999</v>
      </c>
      <c r="L216" s="26">
        <v>13953.43</v>
      </c>
      <c r="M216" s="26">
        <v>2424.8809999999999</v>
      </c>
    </row>
    <row r="217" spans="1:13" x14ac:dyDescent="0.2">
      <c r="A217" s="5">
        <v>39507</v>
      </c>
      <c r="B217" s="60">
        <v>983.69</v>
      </c>
      <c r="C217" s="60">
        <v>1195.8</v>
      </c>
      <c r="D217" s="68">
        <v>768.7</v>
      </c>
      <c r="E217" s="68">
        <v>2321.4</v>
      </c>
      <c r="F217" s="68">
        <v>966</v>
      </c>
      <c r="G217" s="68">
        <v>334.2</v>
      </c>
      <c r="H217" s="26"/>
      <c r="I217" s="26">
        <v>12416.17</v>
      </c>
      <c r="J217" s="26">
        <v>1354.64</v>
      </c>
      <c r="K217" s="26">
        <v>5910.1329999999998</v>
      </c>
      <c r="L217" s="26">
        <v>13522.57</v>
      </c>
      <c r="M217" s="26">
        <v>2325.634</v>
      </c>
    </row>
    <row r="218" spans="1:13" x14ac:dyDescent="0.2">
      <c r="A218" s="5">
        <v>39538</v>
      </c>
      <c r="B218" s="60">
        <v>992.85</v>
      </c>
      <c r="C218" s="60">
        <v>1256.5999999999999</v>
      </c>
      <c r="D218" s="68">
        <v>775.7</v>
      </c>
      <c r="E218" s="68">
        <v>2316.6</v>
      </c>
      <c r="F218" s="68">
        <v>970.6</v>
      </c>
      <c r="G218" s="68">
        <v>334.2</v>
      </c>
      <c r="H218" s="26"/>
      <c r="I218" s="26">
        <v>12201.85</v>
      </c>
      <c r="J218" s="26">
        <v>1317.5409999999999</v>
      </c>
      <c r="K218" s="26">
        <v>5659.0230000000001</v>
      </c>
      <c r="L218" s="26">
        <v>12586.62</v>
      </c>
      <c r="M218" s="26">
        <v>2254.9749999999999</v>
      </c>
    </row>
    <row r="219" spans="1:13" x14ac:dyDescent="0.2">
      <c r="A219" s="5">
        <v>39568</v>
      </c>
      <c r="B219" s="60">
        <v>1065.49</v>
      </c>
      <c r="C219" s="60">
        <v>1368.6</v>
      </c>
      <c r="D219" s="68">
        <v>807.1</v>
      </c>
      <c r="E219" s="68">
        <v>2595.1999999999998</v>
      </c>
      <c r="F219" s="68">
        <v>824.6</v>
      </c>
      <c r="G219" s="68">
        <v>998</v>
      </c>
      <c r="H219" s="26"/>
      <c r="I219" s="26">
        <v>12656.63</v>
      </c>
      <c r="J219" s="26">
        <v>1370.4690000000001</v>
      </c>
      <c r="K219" s="26">
        <v>5993.5680000000002</v>
      </c>
      <c r="L219" s="26">
        <v>13382.09</v>
      </c>
      <c r="M219" s="26">
        <v>2368.1</v>
      </c>
    </row>
    <row r="220" spans="1:13" x14ac:dyDescent="0.2">
      <c r="A220" s="5">
        <v>39599</v>
      </c>
      <c r="B220" s="60">
        <v>1141.05</v>
      </c>
      <c r="C220" s="60">
        <v>1472.6</v>
      </c>
      <c r="D220" s="68">
        <v>826.3</v>
      </c>
      <c r="E220" s="68">
        <v>2777.7</v>
      </c>
      <c r="F220" s="68">
        <v>999.8</v>
      </c>
      <c r="G220" s="68">
        <v>1046.8</v>
      </c>
      <c r="H220" s="26"/>
      <c r="I220" s="26">
        <v>12797.35</v>
      </c>
      <c r="J220" s="26">
        <v>1401.9770000000001</v>
      </c>
      <c r="K220" s="26">
        <v>6183.94</v>
      </c>
      <c r="L220" s="26">
        <v>14000.24</v>
      </c>
      <c r="M220" s="26">
        <v>2481.4879999999998</v>
      </c>
    </row>
    <row r="221" spans="1:13" x14ac:dyDescent="0.2">
      <c r="A221" s="5">
        <v>39629</v>
      </c>
      <c r="B221" s="60">
        <v>1150.24</v>
      </c>
      <c r="C221" s="60">
        <v>1502.1</v>
      </c>
      <c r="D221" s="68">
        <v>819.8</v>
      </c>
      <c r="E221" s="68">
        <v>2880.7</v>
      </c>
      <c r="F221" s="68">
        <v>987.1</v>
      </c>
      <c r="G221" s="68">
        <v>1091</v>
      </c>
      <c r="H221" s="26"/>
      <c r="I221" s="26">
        <v>12056.67</v>
      </c>
      <c r="J221" s="26">
        <v>1341.251</v>
      </c>
      <c r="K221" s="26">
        <v>5778.2659999999996</v>
      </c>
      <c r="L221" s="26">
        <v>14084.6</v>
      </c>
      <c r="M221" s="26">
        <v>2427.4540000000002</v>
      </c>
    </row>
    <row r="222" spans="1:13" x14ac:dyDescent="0.2">
      <c r="A222" s="5">
        <v>39660</v>
      </c>
      <c r="B222" s="60">
        <v>1171.28</v>
      </c>
      <c r="C222" s="60">
        <v>1566.4</v>
      </c>
      <c r="D222" s="68">
        <v>835.3</v>
      </c>
      <c r="E222" s="68">
        <v>2895.5</v>
      </c>
      <c r="F222" s="68">
        <v>1067.7</v>
      </c>
      <c r="G222" s="68">
        <v>1167.5999999999999</v>
      </c>
      <c r="H222" s="26"/>
      <c r="I222" s="26">
        <v>11320.9</v>
      </c>
      <c r="J222" s="26">
        <v>1257.568</v>
      </c>
      <c r="K222" s="26">
        <v>5375.2169999999996</v>
      </c>
      <c r="L222" s="26">
        <v>13153.03</v>
      </c>
      <c r="M222" s="26">
        <v>2276.7130000000002</v>
      </c>
    </row>
    <row r="223" spans="1:13" x14ac:dyDescent="0.2">
      <c r="A223" s="5">
        <v>39691</v>
      </c>
      <c r="B223" s="60">
        <v>1132.43</v>
      </c>
      <c r="C223" s="60">
        <v>1506.9</v>
      </c>
      <c r="D223" s="68">
        <v>826.9</v>
      </c>
      <c r="E223" s="68">
        <v>2781.1</v>
      </c>
      <c r="F223" s="68">
        <v>960.4</v>
      </c>
      <c r="G223" s="68">
        <v>1148</v>
      </c>
      <c r="H223" s="26"/>
      <c r="I223" s="26">
        <v>11530.75</v>
      </c>
      <c r="J223" s="26">
        <v>1281.472</v>
      </c>
      <c r="K223" s="26">
        <v>5467.6049999999996</v>
      </c>
      <c r="L223" s="26">
        <v>12989.35</v>
      </c>
      <c r="M223" s="26">
        <v>2389.2669999999998</v>
      </c>
    </row>
    <row r="224" spans="1:13" x14ac:dyDescent="0.2">
      <c r="A224" s="5">
        <v>39721</v>
      </c>
      <c r="B224" s="60">
        <v>1065.5999999999999</v>
      </c>
      <c r="C224" s="60">
        <v>1444.1</v>
      </c>
      <c r="D224" s="68">
        <v>770.6</v>
      </c>
      <c r="E224" s="68">
        <v>2643</v>
      </c>
      <c r="F224" s="68">
        <v>935.5</v>
      </c>
      <c r="G224" s="68">
        <v>1126.9000000000001</v>
      </c>
      <c r="H224" s="26"/>
      <c r="I224" s="26">
        <v>11133.6</v>
      </c>
      <c r="J224" s="26">
        <v>1220</v>
      </c>
      <c r="K224" s="26">
        <v>5231.6989999999996</v>
      </c>
      <c r="L224" s="26">
        <v>12126.18</v>
      </c>
      <c r="M224" s="26">
        <v>2213.0160000000001</v>
      </c>
    </row>
    <row r="225" spans="1:13" x14ac:dyDescent="0.2">
      <c r="A225" s="5">
        <v>39752</v>
      </c>
      <c r="B225" s="60">
        <v>921.1</v>
      </c>
      <c r="C225" s="60">
        <v>1242.8</v>
      </c>
      <c r="D225" s="68">
        <v>669</v>
      </c>
      <c r="E225" s="68">
        <v>2397.4</v>
      </c>
      <c r="F225" s="68">
        <v>770.7</v>
      </c>
      <c r="G225" s="68">
        <v>1059.7</v>
      </c>
      <c r="H225" s="26"/>
      <c r="I225" s="26">
        <v>9176.7150000000001</v>
      </c>
      <c r="J225" s="26">
        <v>968.80129999999997</v>
      </c>
      <c r="K225" s="26">
        <v>4282.0529999999999</v>
      </c>
      <c r="L225" s="26">
        <v>9080.4860000000008</v>
      </c>
      <c r="M225" s="26">
        <v>1730.32</v>
      </c>
    </row>
    <row r="226" spans="1:13" x14ac:dyDescent="0.2">
      <c r="A226" s="5">
        <v>39782</v>
      </c>
      <c r="B226" s="60">
        <v>872</v>
      </c>
      <c r="C226" s="60">
        <v>1181.5</v>
      </c>
      <c r="D226" s="68">
        <v>640.4</v>
      </c>
      <c r="E226" s="68">
        <v>2288.6999999999998</v>
      </c>
      <c r="F226" s="68">
        <v>588.9</v>
      </c>
      <c r="G226" s="68">
        <v>1078.5999999999999</v>
      </c>
      <c r="H226" s="26"/>
      <c r="I226" s="26">
        <v>8620.1560000000009</v>
      </c>
      <c r="J226" s="26">
        <v>883.27250000000004</v>
      </c>
      <c r="K226" s="26">
        <v>4223.9520000000002</v>
      </c>
      <c r="L226" s="26">
        <v>8502.6929999999993</v>
      </c>
      <c r="M226" s="26">
        <v>1542.1659999999999</v>
      </c>
    </row>
    <row r="227" spans="1:13" x14ac:dyDescent="0.2">
      <c r="A227" s="5">
        <v>39813</v>
      </c>
      <c r="B227" s="60">
        <v>842.9</v>
      </c>
      <c r="C227" s="60">
        <v>1154.8</v>
      </c>
      <c r="D227" s="68">
        <v>620.70000000000005</v>
      </c>
      <c r="E227" s="68">
        <v>2253.6999999999998</v>
      </c>
      <c r="F227" s="68">
        <v>507.8</v>
      </c>
      <c r="G227" s="68">
        <v>1043.3</v>
      </c>
      <c r="H227" s="26"/>
      <c r="I227" s="26">
        <v>8590.0349999999999</v>
      </c>
      <c r="J227" s="26">
        <v>877.15260000000001</v>
      </c>
      <c r="K227" s="26">
        <v>4266.0200000000004</v>
      </c>
      <c r="L227" s="26">
        <v>8492.1419999999998</v>
      </c>
      <c r="M227" s="26">
        <v>1525.847</v>
      </c>
    </row>
    <row r="228" spans="1:13" x14ac:dyDescent="0.2">
      <c r="A228" s="5">
        <v>39844</v>
      </c>
      <c r="B228" s="60">
        <v>849.8</v>
      </c>
      <c r="C228" s="60">
        <v>1116.9000000000001</v>
      </c>
      <c r="D228" s="68">
        <v>539.79999999999995</v>
      </c>
      <c r="E228" s="68">
        <v>2010.1</v>
      </c>
      <c r="F228" s="68">
        <v>475.1</v>
      </c>
      <c r="G228" s="68">
        <v>1112.2</v>
      </c>
      <c r="H228" s="26"/>
      <c r="I228" s="26">
        <v>8408.2559999999994</v>
      </c>
      <c r="J228" s="26">
        <v>866.58540000000005</v>
      </c>
      <c r="K228" s="26">
        <v>4288.7690000000002</v>
      </c>
      <c r="L228" s="26">
        <v>8402.4650000000001</v>
      </c>
      <c r="M228" s="26">
        <v>1538.653</v>
      </c>
    </row>
    <row r="229" spans="1:13" x14ac:dyDescent="0.2">
      <c r="A229" s="5">
        <v>39872</v>
      </c>
      <c r="B229" s="60">
        <v>842.4</v>
      </c>
      <c r="C229" s="60">
        <v>1170.4000000000001</v>
      </c>
      <c r="D229" s="68">
        <v>571</v>
      </c>
      <c r="E229" s="68">
        <v>2034.2</v>
      </c>
      <c r="F229" s="68">
        <v>499.4</v>
      </c>
      <c r="G229" s="68">
        <v>1202.3</v>
      </c>
      <c r="H229" s="26"/>
      <c r="I229" s="26">
        <v>7698.4920000000002</v>
      </c>
      <c r="J229" s="26">
        <v>806.30799999999999</v>
      </c>
      <c r="K229" s="26">
        <v>4074.1709999999998</v>
      </c>
      <c r="L229" s="26">
        <v>7707.34</v>
      </c>
      <c r="M229" s="26">
        <v>1488.396</v>
      </c>
    </row>
    <row r="230" spans="1:13" x14ac:dyDescent="0.2">
      <c r="A230" s="5">
        <v>39903</v>
      </c>
      <c r="B230" s="60">
        <v>821.8</v>
      </c>
      <c r="C230" s="60">
        <v>1165.5</v>
      </c>
      <c r="D230" s="68">
        <v>584.6</v>
      </c>
      <c r="E230" s="68">
        <v>2115.8000000000002</v>
      </c>
      <c r="F230" s="68">
        <v>456.8</v>
      </c>
      <c r="G230" s="68">
        <v>1223.4000000000001</v>
      </c>
      <c r="H230" s="26"/>
      <c r="I230" s="26">
        <v>7235.4660000000003</v>
      </c>
      <c r="J230" s="26">
        <v>757.1268</v>
      </c>
      <c r="K230" s="26">
        <v>3760.2289999999998</v>
      </c>
      <c r="L230" s="26">
        <v>7772.8270000000002</v>
      </c>
      <c r="M230" s="26">
        <v>1432.2329999999999</v>
      </c>
    </row>
    <row r="231" spans="1:13" x14ac:dyDescent="0.2">
      <c r="A231" s="5">
        <v>39933</v>
      </c>
      <c r="B231" s="60">
        <v>805.6</v>
      </c>
      <c r="C231" s="60">
        <v>1101.9000000000001</v>
      </c>
      <c r="D231" s="68">
        <v>620.4</v>
      </c>
      <c r="E231" s="68">
        <v>2002.2</v>
      </c>
      <c r="F231" s="68">
        <v>499.3</v>
      </c>
      <c r="G231" s="68">
        <v>999.1</v>
      </c>
      <c r="H231" s="26"/>
      <c r="I231" s="26">
        <v>7996.27</v>
      </c>
      <c r="J231" s="26">
        <v>848.53409999999997</v>
      </c>
      <c r="K231" s="26">
        <v>4040.6379999999999</v>
      </c>
      <c r="L231" s="26">
        <v>8755.4959999999992</v>
      </c>
      <c r="M231" s="26">
        <v>1641.6659999999999</v>
      </c>
    </row>
    <row r="232" spans="1:13" x14ac:dyDescent="0.2">
      <c r="A232" s="5">
        <v>39964</v>
      </c>
      <c r="B232" s="60">
        <v>788.1</v>
      </c>
      <c r="C232" s="60">
        <v>1073.8</v>
      </c>
      <c r="D232" s="68">
        <v>616.4</v>
      </c>
      <c r="E232" s="68">
        <v>1944.2</v>
      </c>
      <c r="F232" s="68">
        <v>482</v>
      </c>
      <c r="G232" s="68">
        <v>993</v>
      </c>
      <c r="H232" s="26"/>
      <c r="I232" s="26">
        <v>8392.6039999999994</v>
      </c>
      <c r="J232" s="26">
        <v>901.6748</v>
      </c>
      <c r="K232" s="26">
        <v>4385.2539999999999</v>
      </c>
      <c r="L232" s="26">
        <v>9257.7090000000007</v>
      </c>
      <c r="M232" s="26">
        <v>1724.4549999999999</v>
      </c>
    </row>
    <row r="233" spans="1:13" x14ac:dyDescent="0.2">
      <c r="A233" s="5">
        <v>39994</v>
      </c>
      <c r="B233" s="60">
        <v>779.6</v>
      </c>
      <c r="C233" s="60">
        <v>1080.9000000000001</v>
      </c>
      <c r="D233" s="68">
        <v>600.29999999999995</v>
      </c>
      <c r="E233" s="68">
        <v>2000</v>
      </c>
      <c r="F233" s="68">
        <v>487.3</v>
      </c>
      <c r="G233" s="68">
        <v>994</v>
      </c>
      <c r="H233" s="26"/>
      <c r="I233" s="26">
        <v>8592.9989999999998</v>
      </c>
      <c r="J233" s="26">
        <v>926.11500000000001</v>
      </c>
      <c r="K233" s="26">
        <v>4349.2460000000001</v>
      </c>
      <c r="L233" s="26">
        <v>9810.3060000000005</v>
      </c>
      <c r="M233" s="26">
        <v>1826.9880000000001</v>
      </c>
    </row>
    <row r="234" spans="1:13" x14ac:dyDescent="0.2">
      <c r="A234" s="5">
        <v>40025</v>
      </c>
      <c r="B234" s="60">
        <v>786.1</v>
      </c>
      <c r="C234" s="60">
        <v>1099.4000000000001</v>
      </c>
      <c r="D234" s="68">
        <v>600.9</v>
      </c>
      <c r="E234" s="68">
        <v>1991.5</v>
      </c>
      <c r="F234" s="68">
        <v>513.4</v>
      </c>
      <c r="G234" s="68">
        <v>995.6</v>
      </c>
      <c r="H234" s="26"/>
      <c r="I234" s="26">
        <v>8662.3970000000008</v>
      </c>
      <c r="J234" s="26">
        <v>934.10820000000001</v>
      </c>
      <c r="K234" s="26">
        <v>4374.5</v>
      </c>
      <c r="L234" s="26">
        <v>9678.259</v>
      </c>
      <c r="M234" s="26">
        <v>1870.4760000000001</v>
      </c>
    </row>
    <row r="235" spans="1:13" x14ac:dyDescent="0.2">
      <c r="A235" s="5">
        <v>40056</v>
      </c>
      <c r="B235" s="60">
        <v>783.7</v>
      </c>
      <c r="C235" s="60">
        <v>1094.8</v>
      </c>
      <c r="D235" s="68">
        <v>601.1</v>
      </c>
      <c r="E235" s="68">
        <v>1996.4</v>
      </c>
      <c r="F235" s="68">
        <v>513.4</v>
      </c>
      <c r="G235" s="68">
        <v>1001.2</v>
      </c>
      <c r="H235" s="26"/>
      <c r="I235" s="26">
        <v>9375.0619999999999</v>
      </c>
      <c r="J235" s="26">
        <v>1009.725</v>
      </c>
      <c r="K235" s="26">
        <v>4762.9269999999997</v>
      </c>
      <c r="L235" s="26">
        <v>10430.35</v>
      </c>
      <c r="M235" s="26">
        <v>1997.155</v>
      </c>
    </row>
    <row r="236" spans="1:13" x14ac:dyDescent="0.2">
      <c r="A236" s="5">
        <v>40086</v>
      </c>
      <c r="B236" s="60">
        <v>787.53</v>
      </c>
      <c r="C236" s="60">
        <v>1105</v>
      </c>
      <c r="D236" s="68">
        <v>599.9</v>
      </c>
      <c r="E236" s="68">
        <v>1960.9</v>
      </c>
      <c r="F236" s="68">
        <v>515.4</v>
      </c>
      <c r="G236" s="68">
        <v>1043</v>
      </c>
      <c r="H236" s="26"/>
      <c r="I236" s="26">
        <v>9626.1650000000009</v>
      </c>
      <c r="J236" s="26">
        <v>1043.2729999999999</v>
      </c>
      <c r="K236" s="26">
        <v>5033.125</v>
      </c>
      <c r="L236" s="26">
        <v>10312.1</v>
      </c>
      <c r="M236" s="26">
        <v>2081.7489999999998</v>
      </c>
    </row>
    <row r="237" spans="1:13" x14ac:dyDescent="0.2">
      <c r="A237" s="5">
        <v>40117</v>
      </c>
      <c r="B237" s="60">
        <v>787.7</v>
      </c>
      <c r="C237" s="60">
        <v>1113</v>
      </c>
      <c r="D237" s="68">
        <v>586.79999999999995</v>
      </c>
      <c r="E237" s="68">
        <v>1947.9</v>
      </c>
      <c r="F237" s="68">
        <v>456.8</v>
      </c>
      <c r="G237" s="68">
        <v>1086.2</v>
      </c>
      <c r="H237" s="26"/>
      <c r="I237" s="26">
        <v>9857.3430000000008</v>
      </c>
      <c r="J237" s="26">
        <v>1067.664</v>
      </c>
      <c r="K237" s="26">
        <v>5161.1809999999996</v>
      </c>
      <c r="L237" s="26">
        <v>10063.98</v>
      </c>
      <c r="M237" s="26">
        <v>2122.8490000000002</v>
      </c>
    </row>
    <row r="238" spans="1:13" x14ac:dyDescent="0.2">
      <c r="A238" s="5">
        <v>40147</v>
      </c>
      <c r="B238" s="60">
        <v>775.36</v>
      </c>
      <c r="C238" s="60">
        <v>1085.25</v>
      </c>
      <c r="D238" s="68">
        <v>567.5</v>
      </c>
      <c r="E238" s="68">
        <v>1882.8</v>
      </c>
      <c r="F238" s="68">
        <v>457.66</v>
      </c>
      <c r="G238" s="68">
        <v>1100.67</v>
      </c>
      <c r="H238" s="26"/>
      <c r="I238" s="26">
        <v>10238.83</v>
      </c>
      <c r="J238" s="26">
        <v>1089.143</v>
      </c>
      <c r="K238" s="26">
        <v>5242.2839999999997</v>
      </c>
      <c r="L238" s="26">
        <v>9641.8799999999992</v>
      </c>
      <c r="M238" s="26">
        <v>2145.0810000000001</v>
      </c>
    </row>
    <row r="239" spans="1:13" x14ac:dyDescent="0.2">
      <c r="A239" s="5">
        <v>40178</v>
      </c>
      <c r="B239" s="60">
        <v>765.3</v>
      </c>
      <c r="C239" s="60">
        <v>1099.2</v>
      </c>
      <c r="D239" s="68">
        <v>537.79999999999995</v>
      </c>
      <c r="E239" s="68">
        <v>1986.9</v>
      </c>
      <c r="F239" s="68">
        <v>486.4</v>
      </c>
      <c r="G239" s="68">
        <v>1104.7</v>
      </c>
      <c r="H239" s="26"/>
      <c r="I239" s="26">
        <v>10437.209999999999</v>
      </c>
      <c r="J239" s="26">
        <v>1111.078</v>
      </c>
      <c r="K239" s="26">
        <v>5317.6059999999998</v>
      </c>
      <c r="L239" s="26">
        <v>10194.5</v>
      </c>
      <c r="M239" s="26">
        <v>2223.4299999999998</v>
      </c>
    </row>
    <row r="240" spans="1:13" x14ac:dyDescent="0.2">
      <c r="A240" s="5">
        <v>40209</v>
      </c>
      <c r="B240" s="60">
        <v>767.2</v>
      </c>
      <c r="C240" s="60">
        <v>1116.9000000000001</v>
      </c>
      <c r="D240" s="68">
        <v>539.79999999999995</v>
      </c>
      <c r="E240" s="68">
        <v>2010.1</v>
      </c>
      <c r="F240" s="68">
        <v>475.1</v>
      </c>
      <c r="G240" s="68">
        <v>1112.2</v>
      </c>
      <c r="H240" s="26"/>
      <c r="I240" s="26">
        <v>10475.77</v>
      </c>
      <c r="J240" s="26">
        <v>1123.771</v>
      </c>
      <c r="K240" s="26">
        <v>5411.7079999999996</v>
      </c>
      <c r="L240" s="26">
        <v>10662.65</v>
      </c>
      <c r="M240" s="26">
        <v>2268.8029999999999</v>
      </c>
    </row>
    <row r="241" spans="1:13" x14ac:dyDescent="0.2">
      <c r="A241" s="5">
        <v>40237</v>
      </c>
      <c r="B241" s="60">
        <v>801.4</v>
      </c>
      <c r="C241" s="60">
        <v>1170.4000000000001</v>
      </c>
      <c r="D241" s="68">
        <v>571</v>
      </c>
      <c r="E241" s="68">
        <v>2034.2</v>
      </c>
      <c r="F241" s="68">
        <v>499.4</v>
      </c>
      <c r="G241" s="68">
        <v>1202.3</v>
      </c>
      <c r="H241" s="26"/>
      <c r="I241" s="26">
        <v>10208.74</v>
      </c>
      <c r="J241" s="26">
        <v>1088.4770000000001</v>
      </c>
      <c r="K241" s="26">
        <v>5231.9219999999996</v>
      </c>
      <c r="L241" s="26">
        <v>10164.57</v>
      </c>
      <c r="M241" s="26">
        <v>2193.8939999999998</v>
      </c>
    </row>
    <row r="242" spans="1:13" x14ac:dyDescent="0.2">
      <c r="A242" s="5">
        <v>40268</v>
      </c>
      <c r="B242" s="60">
        <v>817.7</v>
      </c>
      <c r="C242" s="60">
        <v>1165.5</v>
      </c>
      <c r="D242" s="68">
        <v>584.6</v>
      </c>
      <c r="E242" s="68">
        <v>2115.8000000000002</v>
      </c>
      <c r="F242" s="68">
        <v>456.79</v>
      </c>
      <c r="G242" s="68">
        <v>1223.4000000000001</v>
      </c>
      <c r="H242" s="26"/>
      <c r="I242" s="26">
        <v>10677.52</v>
      </c>
      <c r="J242" s="26">
        <v>1152.049</v>
      </c>
      <c r="K242" s="26">
        <v>5621.027</v>
      </c>
      <c r="L242" s="26">
        <v>10678.15</v>
      </c>
      <c r="M242" s="26">
        <v>2362.2440000000001</v>
      </c>
    </row>
    <row r="243" spans="1:13" x14ac:dyDescent="0.2">
      <c r="A243" s="5">
        <v>40298</v>
      </c>
      <c r="B243" s="60">
        <v>825.1</v>
      </c>
      <c r="C243" s="60">
        <v>1169.3</v>
      </c>
      <c r="D243" s="68">
        <v>594.79999999999995</v>
      </c>
      <c r="E243" s="68">
        <v>2115.8000000000002</v>
      </c>
      <c r="F243" s="68">
        <v>477.7</v>
      </c>
      <c r="G243" s="68">
        <v>1213.0999999999999</v>
      </c>
      <c r="H243" s="26"/>
      <c r="I243" s="26">
        <v>11046.46</v>
      </c>
      <c r="J243" s="26">
        <v>1196.443</v>
      </c>
      <c r="K243" s="26">
        <v>5722.9279999999999</v>
      </c>
      <c r="L243" s="26">
        <v>11130</v>
      </c>
      <c r="M243" s="26">
        <v>2472.3960000000002</v>
      </c>
    </row>
    <row r="244" spans="1:13" x14ac:dyDescent="0.2">
      <c r="A244" s="5">
        <v>40329</v>
      </c>
      <c r="B244" s="60">
        <v>832.4</v>
      </c>
      <c r="C244" s="60">
        <v>1180.19</v>
      </c>
      <c r="D244" s="68">
        <v>600.9</v>
      </c>
      <c r="E244" s="68">
        <v>2131.5</v>
      </c>
      <c r="F244" s="68">
        <v>477.6</v>
      </c>
      <c r="G244" s="68">
        <v>1224</v>
      </c>
      <c r="H244" s="26"/>
      <c r="I244" s="26">
        <v>10482.879999999999</v>
      </c>
      <c r="J244" s="26">
        <v>1123.366</v>
      </c>
      <c r="K244" s="26">
        <v>5236.973</v>
      </c>
      <c r="L244" s="26">
        <v>10240.18</v>
      </c>
      <c r="M244" s="26">
        <v>2316.277</v>
      </c>
    </row>
    <row r="245" spans="1:13" x14ac:dyDescent="0.2">
      <c r="A245" s="5">
        <v>40359</v>
      </c>
      <c r="B245" s="60">
        <v>827.2</v>
      </c>
      <c r="C245" s="60">
        <v>1172.22</v>
      </c>
      <c r="D245" s="68">
        <v>605.79</v>
      </c>
      <c r="E245" s="68">
        <v>2098.7600000000002</v>
      </c>
      <c r="F245" s="68">
        <v>435</v>
      </c>
      <c r="G245" s="68">
        <v>1237.1400000000001</v>
      </c>
      <c r="H245" s="26"/>
      <c r="I245" s="26">
        <v>10159.27</v>
      </c>
      <c r="J245" s="26">
        <v>1083.3610000000001</v>
      </c>
      <c r="K245" s="26">
        <v>5139.442</v>
      </c>
      <c r="L245" s="26">
        <v>9786.0540000000001</v>
      </c>
      <c r="M245" s="26">
        <v>2235.2289999999998</v>
      </c>
    </row>
    <row r="246" spans="1:13" x14ac:dyDescent="0.2">
      <c r="A246" s="5">
        <v>40390</v>
      </c>
      <c r="B246" s="60">
        <v>818.82</v>
      </c>
      <c r="C246" s="60">
        <v>1162</v>
      </c>
      <c r="D246" s="68">
        <v>603.20000000000005</v>
      </c>
      <c r="E246" s="68">
        <v>2087.6</v>
      </c>
      <c r="F246" s="68">
        <v>427.2</v>
      </c>
      <c r="G246" s="68">
        <v>1243.9000000000001</v>
      </c>
      <c r="H246" s="26"/>
      <c r="I246" s="26">
        <v>10197.89</v>
      </c>
      <c r="J246" s="26">
        <v>1077.202</v>
      </c>
      <c r="K246" s="26">
        <v>5158.3869999999997</v>
      </c>
      <c r="L246" s="26">
        <v>9454.6319999999996</v>
      </c>
      <c r="M246" s="26">
        <v>2204.8879999999999</v>
      </c>
    </row>
    <row r="247" spans="1:13" x14ac:dyDescent="0.2">
      <c r="A247" s="5">
        <v>40421</v>
      </c>
      <c r="B247" s="60">
        <v>816.47</v>
      </c>
      <c r="C247" s="60">
        <v>1151.8599999999999</v>
      </c>
      <c r="D247" s="68">
        <v>606.12</v>
      </c>
      <c r="E247" s="68">
        <v>2025.95</v>
      </c>
      <c r="F247" s="68">
        <v>413.24</v>
      </c>
      <c r="G247" s="68">
        <v>1251.73</v>
      </c>
      <c r="H247" s="26"/>
      <c r="I247" s="26">
        <v>10350.4</v>
      </c>
      <c r="J247" s="26">
        <v>1087.2819999999999</v>
      </c>
      <c r="K247" s="26">
        <v>5276.0010000000002</v>
      </c>
      <c r="L247" s="26">
        <v>9268.2340000000004</v>
      </c>
      <c r="M247" s="26">
        <v>2205.2809999999999</v>
      </c>
    </row>
    <row r="248" spans="1:13" x14ac:dyDescent="0.2">
      <c r="A248" s="5">
        <v>40451</v>
      </c>
      <c r="B248" s="60">
        <v>821.65</v>
      </c>
      <c r="C248" s="60">
        <v>1151.8599999999999</v>
      </c>
      <c r="D248" s="68">
        <v>616.82000000000005</v>
      </c>
      <c r="E248" s="68">
        <v>2019.41</v>
      </c>
      <c r="F248" s="68">
        <v>417.59</v>
      </c>
      <c r="G248" s="68">
        <v>1250.3499999999999</v>
      </c>
      <c r="H248" s="26"/>
      <c r="I248" s="26">
        <v>10591.24</v>
      </c>
      <c r="J248" s="26">
        <v>1121.2829999999999</v>
      </c>
      <c r="K248" s="26">
        <v>5514.5990000000002</v>
      </c>
      <c r="L248" s="26">
        <v>9369.4040000000005</v>
      </c>
      <c r="M248" s="26">
        <v>2295.41</v>
      </c>
    </row>
    <row r="249" spans="1:13" x14ac:dyDescent="0.2">
      <c r="A249" s="5">
        <v>40482</v>
      </c>
      <c r="B249" s="60">
        <v>816.88</v>
      </c>
      <c r="C249" s="60">
        <v>1147.3800000000001</v>
      </c>
      <c r="D249" s="68">
        <v>610.29</v>
      </c>
      <c r="E249" s="68">
        <v>1964.38</v>
      </c>
      <c r="F249" s="68">
        <v>411.5</v>
      </c>
      <c r="G249" s="68">
        <v>1303.47</v>
      </c>
      <c r="H249" s="26"/>
      <c r="I249" s="26">
        <v>11044.49</v>
      </c>
      <c r="J249" s="26">
        <v>1171.5840000000001</v>
      </c>
      <c r="K249" s="26">
        <v>5687.1710000000003</v>
      </c>
      <c r="L249" s="26">
        <v>9461.4639999999999</v>
      </c>
      <c r="M249" s="26">
        <v>2441.2959999999998</v>
      </c>
    </row>
    <row r="250" spans="1:13" x14ac:dyDescent="0.2">
      <c r="A250" s="5">
        <v>40512</v>
      </c>
      <c r="B250" s="60">
        <v>829.17</v>
      </c>
      <c r="C250" s="60">
        <v>1160.8399999999999</v>
      </c>
      <c r="D250" s="68">
        <v>636</v>
      </c>
      <c r="E250" s="68">
        <v>1931.39</v>
      </c>
      <c r="F250" s="68">
        <v>413.24</v>
      </c>
      <c r="G250" s="68">
        <v>1313.45</v>
      </c>
      <c r="H250" s="26"/>
      <c r="I250" s="26">
        <v>11197.81</v>
      </c>
      <c r="J250" s="26">
        <v>1198.864</v>
      </c>
      <c r="K250" s="26">
        <v>5734.3549999999996</v>
      </c>
      <c r="L250" s="26">
        <v>9782.6730000000007</v>
      </c>
      <c r="M250" s="26">
        <v>2531.5410000000002</v>
      </c>
    </row>
    <row r="251" spans="1:13" x14ac:dyDescent="0.2">
      <c r="A251" s="5">
        <v>40543</v>
      </c>
      <c r="B251" s="60">
        <v>835.64</v>
      </c>
      <c r="C251" s="60">
        <v>1175.74</v>
      </c>
      <c r="D251" s="68">
        <v>635.85</v>
      </c>
      <c r="E251" s="68">
        <v>1977.95</v>
      </c>
      <c r="F251" s="68">
        <v>395.83</v>
      </c>
      <c r="G251" s="68">
        <v>1342.72</v>
      </c>
      <c r="H251" s="26"/>
      <c r="I251" s="26">
        <v>11469.96</v>
      </c>
      <c r="J251" s="26">
        <v>1242.1880000000001</v>
      </c>
      <c r="K251" s="26">
        <v>5880.5910000000003</v>
      </c>
      <c r="L251" s="26">
        <v>10257.35</v>
      </c>
      <c r="M251" s="26">
        <v>2633.0410000000002</v>
      </c>
    </row>
    <row r="252" spans="1:13" x14ac:dyDescent="0.2">
      <c r="A252" s="5">
        <v>40574</v>
      </c>
      <c r="B252" s="60">
        <v>881.19</v>
      </c>
      <c r="C252" s="60">
        <v>1238.8499999999999</v>
      </c>
      <c r="D252" s="68">
        <v>669.68</v>
      </c>
      <c r="E252" s="68">
        <v>2034.72</v>
      </c>
      <c r="F252" s="68">
        <v>377.56</v>
      </c>
      <c r="G252" s="68">
        <v>1376.85</v>
      </c>
      <c r="H252" s="26"/>
      <c r="I252" s="26">
        <v>11801.66</v>
      </c>
      <c r="J252" s="26">
        <v>1283.124</v>
      </c>
      <c r="K252" s="26">
        <v>5968.1750000000002</v>
      </c>
      <c r="L252" s="26">
        <v>10443.379999999999</v>
      </c>
      <c r="M252" s="26">
        <v>2719.0219999999999</v>
      </c>
    </row>
    <row r="253" spans="1:13" x14ac:dyDescent="0.2">
      <c r="A253" s="5">
        <v>40602</v>
      </c>
      <c r="B253" s="60">
        <v>876.19</v>
      </c>
      <c r="C253" s="60">
        <v>1237.78</v>
      </c>
      <c r="D253" s="68">
        <v>669.74</v>
      </c>
      <c r="E253" s="68">
        <v>2052.06</v>
      </c>
      <c r="F253" s="68">
        <v>381.57</v>
      </c>
      <c r="G253" s="68">
        <v>1313.03</v>
      </c>
      <c r="H253" s="26"/>
      <c r="I253" s="26">
        <v>12200.06</v>
      </c>
      <c r="J253" s="26">
        <v>1322.212</v>
      </c>
      <c r="K253" s="26">
        <v>6020.9629999999997</v>
      </c>
      <c r="L253" s="26">
        <v>10621.44</v>
      </c>
      <c r="M253" s="26">
        <v>2786.056</v>
      </c>
    </row>
    <row r="254" spans="1:13" x14ac:dyDescent="0.2">
      <c r="A254" s="5">
        <v>40633</v>
      </c>
      <c r="B254" s="60">
        <v>872.07</v>
      </c>
      <c r="C254" s="60">
        <v>1234.6500000000001</v>
      </c>
      <c r="D254" s="68">
        <v>670.04</v>
      </c>
      <c r="E254" s="68">
        <v>2039.98</v>
      </c>
      <c r="F254" s="68">
        <v>382.45</v>
      </c>
      <c r="G254" s="68">
        <v>1300.8699999999999</v>
      </c>
      <c r="H254" s="26"/>
      <c r="I254" s="26">
        <v>12081.48</v>
      </c>
      <c r="J254" s="26">
        <v>1304.4860000000001</v>
      </c>
      <c r="K254" s="26">
        <v>5856.9110000000001</v>
      </c>
      <c r="L254" s="26">
        <v>9824.3729999999996</v>
      </c>
      <c r="M254" s="26">
        <v>2722.2890000000002</v>
      </c>
    </row>
    <row r="255" spans="1:13" x14ac:dyDescent="0.2">
      <c r="A255" s="5">
        <v>40663</v>
      </c>
      <c r="B255" s="60">
        <v>898.29</v>
      </c>
      <c r="C255" s="60">
        <v>1285.54</v>
      </c>
      <c r="D255" s="68">
        <v>675.63</v>
      </c>
      <c r="E255" s="68">
        <v>2145.1999999999998</v>
      </c>
      <c r="F255" s="68">
        <v>387.63</v>
      </c>
      <c r="G255" s="68">
        <v>1345.96</v>
      </c>
      <c r="H255" s="26"/>
      <c r="I255" s="26">
        <v>12438.26</v>
      </c>
      <c r="J255" s="26">
        <v>1331.7850000000001</v>
      </c>
      <c r="K255" s="26">
        <v>6011.799</v>
      </c>
      <c r="L255" s="26">
        <v>9654.393</v>
      </c>
      <c r="M255" s="26">
        <v>2798.172</v>
      </c>
    </row>
    <row r="256" spans="1:13" x14ac:dyDescent="0.2">
      <c r="A256" s="5">
        <v>40694</v>
      </c>
      <c r="B256" s="60">
        <v>926.44</v>
      </c>
      <c r="C256" s="60">
        <v>1333.8</v>
      </c>
      <c r="D256" s="68">
        <v>697.5</v>
      </c>
      <c r="E256" s="68">
        <v>2191.2199999999998</v>
      </c>
      <c r="F256" s="68">
        <v>376.88</v>
      </c>
      <c r="G256" s="68">
        <v>1474.95</v>
      </c>
      <c r="H256" s="26"/>
      <c r="I256" s="26">
        <v>12573.7</v>
      </c>
      <c r="J256" s="26">
        <v>1337.9829999999999</v>
      </c>
      <c r="K256" s="26">
        <v>5943.9930000000004</v>
      </c>
      <c r="L256" s="26">
        <v>9698.9770000000008</v>
      </c>
      <c r="M256" s="26">
        <v>2814.248</v>
      </c>
    </row>
    <row r="257" spans="1:13" x14ac:dyDescent="0.2">
      <c r="A257" s="5">
        <v>40724</v>
      </c>
      <c r="B257" s="60">
        <v>950.09</v>
      </c>
      <c r="C257" s="60">
        <v>1376.12</v>
      </c>
      <c r="D257" s="68">
        <v>715.79</v>
      </c>
      <c r="E257" s="68">
        <v>2262.67</v>
      </c>
      <c r="F257" s="68">
        <v>346.26</v>
      </c>
      <c r="G257" s="68">
        <v>1467.34</v>
      </c>
      <c r="H257" s="26"/>
      <c r="I257" s="26">
        <v>12097.31</v>
      </c>
      <c r="J257" s="26">
        <v>1287.289</v>
      </c>
      <c r="K257" s="26">
        <v>5792.1790000000001</v>
      </c>
      <c r="L257" s="26">
        <v>9541.5319999999992</v>
      </c>
      <c r="M257" s="26">
        <v>2687.7629999999999</v>
      </c>
    </row>
    <row r="258" spans="1:13" x14ac:dyDescent="0.2">
      <c r="A258" s="5">
        <v>40755</v>
      </c>
      <c r="B258" s="60">
        <v>964.73</v>
      </c>
      <c r="C258" s="60">
        <v>1393.4</v>
      </c>
      <c r="D258" s="68">
        <v>727.5</v>
      </c>
      <c r="E258" s="68">
        <v>2290.6</v>
      </c>
      <c r="F258" s="68">
        <v>315.79000000000002</v>
      </c>
      <c r="G258" s="68">
        <v>1476.01</v>
      </c>
      <c r="H258" s="26"/>
      <c r="I258" s="26">
        <v>12515.68</v>
      </c>
      <c r="J258" s="26">
        <v>1325.874</v>
      </c>
      <c r="K258" s="26">
        <v>5909.8119999999999</v>
      </c>
      <c r="L258" s="26">
        <v>9995.6209999999992</v>
      </c>
      <c r="M258" s="26">
        <v>2810.835</v>
      </c>
    </row>
    <row r="259" spans="1:13" x14ac:dyDescent="0.2">
      <c r="A259" s="5">
        <v>40786</v>
      </c>
      <c r="B259" s="60">
        <v>976.49</v>
      </c>
      <c r="C259" s="60">
        <v>1398.5</v>
      </c>
      <c r="D259" s="68">
        <v>752.7</v>
      </c>
      <c r="E259" s="68">
        <v>2220</v>
      </c>
      <c r="F259" s="68">
        <v>310.25</v>
      </c>
      <c r="G259" s="68">
        <v>1497.29</v>
      </c>
      <c r="H259" s="26"/>
      <c r="I259" s="26">
        <v>11326.62</v>
      </c>
      <c r="J259" s="26">
        <v>1185.306</v>
      </c>
      <c r="K259" s="26">
        <v>5265.1670000000004</v>
      </c>
      <c r="L259" s="26">
        <v>9072.9419999999991</v>
      </c>
      <c r="M259" s="26">
        <v>2504.623</v>
      </c>
    </row>
    <row r="260" spans="1:13" x14ac:dyDescent="0.2">
      <c r="A260" s="5">
        <v>40816</v>
      </c>
      <c r="B260" s="60">
        <v>989.3</v>
      </c>
      <c r="C260" s="60">
        <v>1441.2</v>
      </c>
      <c r="D260" s="68">
        <v>741.78</v>
      </c>
      <c r="E260" s="68">
        <v>2241.1</v>
      </c>
      <c r="F260" s="68">
        <v>346.13</v>
      </c>
      <c r="G260" s="68">
        <v>1508.48</v>
      </c>
      <c r="H260" s="26"/>
      <c r="I260" s="26">
        <v>11178.4</v>
      </c>
      <c r="J260" s="26">
        <v>1173.883</v>
      </c>
      <c r="K260" s="26">
        <v>5228.5010000000002</v>
      </c>
      <c r="L260" s="26">
        <v>8696.9500000000007</v>
      </c>
      <c r="M260" s="26">
        <v>2522.145</v>
      </c>
    </row>
    <row r="261" spans="1:13" x14ac:dyDescent="0.2">
      <c r="A261" s="5">
        <v>40847</v>
      </c>
      <c r="B261" s="60">
        <v>989.81</v>
      </c>
      <c r="C261" s="60">
        <v>1451.75</v>
      </c>
      <c r="D261" s="68">
        <v>742.14</v>
      </c>
      <c r="E261" s="68">
        <v>2287.86</v>
      </c>
      <c r="F261" s="68">
        <v>345.53</v>
      </c>
      <c r="G261" s="68">
        <v>1513.26</v>
      </c>
      <c r="H261" s="26"/>
      <c r="I261" s="26">
        <v>11515.93</v>
      </c>
      <c r="J261" s="26">
        <v>1207.2159999999999</v>
      </c>
      <c r="K261" s="26">
        <v>5408.6189999999997</v>
      </c>
      <c r="L261" s="26">
        <v>8727.4709999999995</v>
      </c>
      <c r="M261" s="26">
        <v>2594.7820000000002</v>
      </c>
    </row>
    <row r="262" spans="1:13" x14ac:dyDescent="0.2">
      <c r="A262" s="5">
        <v>40877</v>
      </c>
      <c r="B262" s="60">
        <v>1004.91</v>
      </c>
      <c r="C262" s="60">
        <v>1452.35</v>
      </c>
      <c r="D262" s="68">
        <v>770.74</v>
      </c>
      <c r="E262" s="68">
        <v>2309.73</v>
      </c>
      <c r="F262" s="68">
        <v>314.19</v>
      </c>
      <c r="G262" s="68">
        <v>1537.99</v>
      </c>
      <c r="H262" s="26"/>
      <c r="I262" s="26">
        <v>11779.48</v>
      </c>
      <c r="J262" s="26">
        <v>1223.4770000000001</v>
      </c>
      <c r="K262" s="26">
        <v>5402.5190000000002</v>
      </c>
      <c r="L262" s="26">
        <v>8503.5120000000006</v>
      </c>
      <c r="M262" s="26">
        <v>2599.643</v>
      </c>
    </row>
    <row r="263" spans="1:13" x14ac:dyDescent="0.2">
      <c r="A263" s="5">
        <v>40908</v>
      </c>
      <c r="B263" s="60">
        <v>1012.87</v>
      </c>
      <c r="C263" s="60">
        <v>1466.95</v>
      </c>
      <c r="D263" s="68">
        <v>773.18</v>
      </c>
      <c r="E263" s="68">
        <v>2311.04</v>
      </c>
      <c r="F263" s="68">
        <v>313.32</v>
      </c>
      <c r="G263" s="68">
        <v>1535.86</v>
      </c>
      <c r="H263" s="26"/>
      <c r="I263" s="26">
        <v>12085.61</v>
      </c>
      <c r="J263" s="26">
        <v>1244.3230000000001</v>
      </c>
      <c r="K263" s="26">
        <v>5483.0479999999998</v>
      </c>
      <c r="L263" s="26">
        <v>8500.9529999999995</v>
      </c>
      <c r="M263" s="26">
        <v>2602.4409999999998</v>
      </c>
    </row>
    <row r="264" spans="1:13" x14ac:dyDescent="0.2">
      <c r="A264" s="5">
        <v>40939</v>
      </c>
      <c r="B264" s="60">
        <v>1009.91</v>
      </c>
      <c r="C264" s="60">
        <v>1459.36</v>
      </c>
      <c r="D264" s="68">
        <v>779.72</v>
      </c>
      <c r="E264" s="68">
        <v>2257.37</v>
      </c>
      <c r="F264" s="68">
        <v>314.19</v>
      </c>
      <c r="G264" s="68">
        <v>1545.87</v>
      </c>
      <c r="H264" s="26"/>
      <c r="I264" s="26">
        <v>12529.89</v>
      </c>
      <c r="J264" s="26">
        <v>1298.1020000000001</v>
      </c>
      <c r="K264" s="26">
        <v>5688.8950000000004</v>
      </c>
      <c r="L264" s="26">
        <v>8591.7510000000002</v>
      </c>
      <c r="M264" s="26">
        <v>2735.9879999999998</v>
      </c>
    </row>
    <row r="265" spans="1:13" x14ac:dyDescent="0.2">
      <c r="A265" s="5">
        <v>40968</v>
      </c>
      <c r="B265" s="60">
        <v>1017.86</v>
      </c>
      <c r="C265" s="60">
        <v>1474.08</v>
      </c>
      <c r="D265" s="68">
        <v>779.71</v>
      </c>
      <c r="E265" s="68">
        <v>2304.6799999999998</v>
      </c>
      <c r="F265" s="68">
        <v>318.54000000000002</v>
      </c>
      <c r="G265" s="68">
        <v>1609.81</v>
      </c>
      <c r="H265" s="26"/>
      <c r="I265" s="26">
        <v>12891.95</v>
      </c>
      <c r="J265" s="26">
        <v>1352.904</v>
      </c>
      <c r="K265" s="26">
        <v>5893.3469999999998</v>
      </c>
      <c r="L265" s="26">
        <v>9242.3269999999993</v>
      </c>
      <c r="M265" s="26">
        <v>2930.0659999999998</v>
      </c>
    </row>
    <row r="266" spans="1:13" x14ac:dyDescent="0.2">
      <c r="A266" s="5">
        <v>40999</v>
      </c>
      <c r="B266" s="60">
        <v>1011.59</v>
      </c>
      <c r="C266" s="60">
        <v>1491.62</v>
      </c>
      <c r="D266" s="68">
        <v>760.23</v>
      </c>
      <c r="E266" s="68">
        <v>2343.52</v>
      </c>
      <c r="F266" s="68">
        <v>307.52</v>
      </c>
      <c r="G266" s="68">
        <v>1652.71</v>
      </c>
      <c r="H266" s="26"/>
      <c r="I266" s="26">
        <v>13079.47</v>
      </c>
      <c r="J266" s="26">
        <v>1389.24</v>
      </c>
      <c r="K266" s="26">
        <v>5875.3980000000001</v>
      </c>
      <c r="L266" s="26">
        <v>9970.5120000000006</v>
      </c>
      <c r="M266" s="26">
        <v>3035.9160000000002</v>
      </c>
    </row>
    <row r="267" spans="1:13" x14ac:dyDescent="0.2">
      <c r="A267" s="5">
        <v>41029</v>
      </c>
      <c r="B267" s="60">
        <v>1007.79</v>
      </c>
      <c r="C267" s="60">
        <v>1493.36</v>
      </c>
      <c r="D267" s="68">
        <v>758.17</v>
      </c>
      <c r="E267" s="68">
        <v>2376.89</v>
      </c>
      <c r="F267" s="68">
        <v>303.17</v>
      </c>
      <c r="G267" s="68">
        <v>1650.07</v>
      </c>
      <c r="H267" s="26"/>
      <c r="I267" s="26">
        <v>13032.15</v>
      </c>
      <c r="J267" s="26">
        <v>1386.9839999999999</v>
      </c>
      <c r="K267" s="26">
        <v>5725.3969999999999</v>
      </c>
      <c r="L267" s="26">
        <v>9622.3469999999998</v>
      </c>
      <c r="M267" s="26">
        <v>3037.2629999999999</v>
      </c>
    </row>
    <row r="268" spans="1:13" x14ac:dyDescent="0.2">
      <c r="A268" s="5">
        <v>41060</v>
      </c>
      <c r="B268" s="60">
        <v>1018.9</v>
      </c>
      <c r="C268" s="60">
        <v>1522</v>
      </c>
      <c r="D268" s="68">
        <v>763.17</v>
      </c>
      <c r="E268" s="68">
        <v>2419.0100000000002</v>
      </c>
      <c r="F268" s="68">
        <v>298.82</v>
      </c>
      <c r="G268" s="68">
        <v>1693.19</v>
      </c>
      <c r="H268" s="26"/>
      <c r="I268" s="26">
        <v>12709.51</v>
      </c>
      <c r="J268" s="26">
        <v>1340.2529999999999</v>
      </c>
      <c r="K268" s="26">
        <v>5469.8630000000003</v>
      </c>
      <c r="L268" s="26">
        <v>8889.2990000000009</v>
      </c>
      <c r="M268" s="26">
        <v>2897.6750000000002</v>
      </c>
    </row>
    <row r="269" spans="1:13" x14ac:dyDescent="0.2">
      <c r="A269" s="5">
        <v>41090</v>
      </c>
      <c r="B269" s="60">
        <v>1022.43</v>
      </c>
      <c r="C269" s="60">
        <v>1539.62</v>
      </c>
      <c r="D269" s="68">
        <v>769.21</v>
      </c>
      <c r="E269" s="68">
        <v>2436.42</v>
      </c>
      <c r="F269" s="68">
        <v>290.27999999999997</v>
      </c>
      <c r="G269" s="68">
        <v>1710.26</v>
      </c>
      <c r="H269" s="26"/>
      <c r="I269" s="26">
        <v>12544.9</v>
      </c>
      <c r="J269" s="26">
        <v>1323.4839999999999</v>
      </c>
      <c r="K269" s="26">
        <v>5459.4669999999996</v>
      </c>
      <c r="L269" s="26">
        <v>8638.0789999999997</v>
      </c>
      <c r="M269" s="26">
        <v>2850.3539999999998</v>
      </c>
    </row>
    <row r="270" spans="1:13" x14ac:dyDescent="0.2">
      <c r="A270" s="5">
        <v>41121</v>
      </c>
      <c r="B270" s="60">
        <v>1044.19</v>
      </c>
      <c r="C270" s="60">
        <v>1586.27</v>
      </c>
      <c r="D270" s="68">
        <v>781.06</v>
      </c>
      <c r="E270" s="68">
        <v>2500.16</v>
      </c>
      <c r="F270" s="68">
        <v>311.16000000000003</v>
      </c>
      <c r="G270" s="68">
        <v>1762.76</v>
      </c>
      <c r="H270" s="26"/>
      <c r="I270" s="26">
        <v>12820</v>
      </c>
      <c r="J270" s="26">
        <v>1360.424</v>
      </c>
      <c r="K270" s="26">
        <v>5636.4690000000001</v>
      </c>
      <c r="L270" s="26">
        <v>8759.0169999999998</v>
      </c>
      <c r="M270" s="26">
        <v>2922.6559999999999</v>
      </c>
    </row>
    <row r="271" spans="1:13" x14ac:dyDescent="0.2">
      <c r="A271" s="5">
        <v>41152</v>
      </c>
      <c r="B271" s="60">
        <v>1070.26</v>
      </c>
      <c r="C271" s="60">
        <v>1638.61</v>
      </c>
      <c r="D271" s="68">
        <v>790.5</v>
      </c>
      <c r="E271" s="68">
        <v>2494.7199999999998</v>
      </c>
      <c r="F271" s="68">
        <v>309.85000000000002</v>
      </c>
      <c r="G271" s="68">
        <v>1793.28</v>
      </c>
      <c r="H271" s="26"/>
      <c r="I271" s="26">
        <v>13134.9</v>
      </c>
      <c r="J271" s="26">
        <v>1403.44</v>
      </c>
      <c r="K271" s="26">
        <v>5796.0720000000001</v>
      </c>
      <c r="L271" s="26">
        <v>8949.875</v>
      </c>
      <c r="M271" s="26">
        <v>3032.6660000000002</v>
      </c>
    </row>
    <row r="272" spans="1:13" x14ac:dyDescent="0.2">
      <c r="A272" s="5">
        <v>41182</v>
      </c>
      <c r="B272" s="60">
        <v>1066.44</v>
      </c>
      <c r="C272" s="60">
        <v>1659.83</v>
      </c>
      <c r="D272" s="68">
        <v>786.18</v>
      </c>
      <c r="E272" s="68">
        <v>2549.4899999999998</v>
      </c>
      <c r="F272" s="68">
        <v>288.73</v>
      </c>
      <c r="G272" s="68">
        <v>1848.23</v>
      </c>
      <c r="H272" s="26"/>
      <c r="I272" s="26">
        <v>13402.12</v>
      </c>
      <c r="J272" s="26">
        <v>1441.578</v>
      </c>
      <c r="K272" s="26">
        <v>5805.4449999999997</v>
      </c>
      <c r="L272" s="26">
        <v>8959.1299999999992</v>
      </c>
      <c r="M272" s="26">
        <v>3133.3119999999999</v>
      </c>
    </row>
    <row r="273" spans="1:13" x14ac:dyDescent="0.2">
      <c r="A273" s="5">
        <v>41213</v>
      </c>
      <c r="B273" s="60">
        <v>1084.48</v>
      </c>
      <c r="C273" s="60">
        <v>1698.99</v>
      </c>
      <c r="D273" s="68">
        <v>801.1</v>
      </c>
      <c r="E273" s="68">
        <v>2570.1799999999998</v>
      </c>
      <c r="F273" s="68">
        <v>275.19</v>
      </c>
      <c r="G273" s="68">
        <v>1913.21</v>
      </c>
      <c r="H273" s="26"/>
      <c r="I273" s="26">
        <v>13356.87</v>
      </c>
      <c r="J273" s="26">
        <v>1435.566</v>
      </c>
      <c r="K273" s="26">
        <v>5831.8090000000002</v>
      </c>
      <c r="L273" s="26">
        <v>8828.9470000000001</v>
      </c>
      <c r="M273" s="26">
        <v>3053.9760000000001</v>
      </c>
    </row>
    <row r="274" spans="1:13" x14ac:dyDescent="0.2">
      <c r="A274" s="5">
        <v>41243</v>
      </c>
      <c r="B274" s="60">
        <v>1071.33</v>
      </c>
      <c r="C274" s="60">
        <v>1677.14</v>
      </c>
      <c r="D274" s="68">
        <v>785.58</v>
      </c>
      <c r="E274" s="68">
        <v>2542.9899999999998</v>
      </c>
      <c r="F274" s="68">
        <v>252.7</v>
      </c>
      <c r="G274" s="68">
        <v>1938.3</v>
      </c>
      <c r="H274" s="26"/>
      <c r="I274" s="26">
        <v>12893.74</v>
      </c>
      <c r="J274" s="26">
        <v>1394.354</v>
      </c>
      <c r="K274" s="26">
        <v>5787.5209999999997</v>
      </c>
      <c r="L274" s="26">
        <v>9073.8119999999999</v>
      </c>
      <c r="M274" s="26">
        <v>2940.3589999999999</v>
      </c>
    </row>
    <row r="275" spans="1:13" x14ac:dyDescent="0.2">
      <c r="A275" s="5">
        <v>41274</v>
      </c>
      <c r="B275" s="60">
        <v>1064.98</v>
      </c>
      <c r="C275" s="60">
        <v>1694.27</v>
      </c>
      <c r="D275" s="68">
        <v>770.91</v>
      </c>
      <c r="E275" s="68">
        <v>2576.81</v>
      </c>
      <c r="F275" s="68">
        <v>252.7</v>
      </c>
      <c r="G275" s="68">
        <v>1997.71</v>
      </c>
      <c r="H275" s="26"/>
      <c r="I275" s="26">
        <v>13143.94</v>
      </c>
      <c r="J275" s="26">
        <v>1422.4939999999999</v>
      </c>
      <c r="K275" s="26">
        <v>5925.7129999999997</v>
      </c>
      <c r="L275" s="26">
        <v>9848.02</v>
      </c>
      <c r="M275" s="26">
        <v>3004.212</v>
      </c>
    </row>
    <row r="276" spans="1:13" x14ac:dyDescent="0.2">
      <c r="A276" s="5">
        <v>41305</v>
      </c>
      <c r="B276" s="60">
        <v>1078.6199999999999</v>
      </c>
      <c r="C276" s="60">
        <v>1713.5</v>
      </c>
      <c r="D276" s="68">
        <v>770.61</v>
      </c>
      <c r="E276" s="68">
        <v>2688.38</v>
      </c>
      <c r="F276" s="68">
        <v>245</v>
      </c>
      <c r="G276" s="68">
        <v>2049.9</v>
      </c>
      <c r="H276" s="26"/>
      <c r="I276" s="26">
        <v>13594.59</v>
      </c>
      <c r="J276" s="26">
        <v>1478.2809999999999</v>
      </c>
      <c r="K276" s="26">
        <v>6150.39</v>
      </c>
      <c r="L276" s="26">
        <v>10706.67</v>
      </c>
      <c r="M276" s="26">
        <v>3121.67</v>
      </c>
    </row>
    <row r="277" spans="1:13" x14ac:dyDescent="0.2">
      <c r="A277" s="5">
        <v>41333</v>
      </c>
      <c r="B277" s="60">
        <v>1088.06</v>
      </c>
      <c r="C277" s="60">
        <v>1751.63</v>
      </c>
      <c r="D277" s="68">
        <v>770.8</v>
      </c>
      <c r="E277" s="68">
        <v>2778.56</v>
      </c>
      <c r="F277" s="68">
        <v>242.41</v>
      </c>
      <c r="G277" s="68">
        <v>2035.82</v>
      </c>
      <c r="H277" s="26"/>
      <c r="I277" s="26">
        <v>13968.05</v>
      </c>
      <c r="J277" s="26">
        <v>1512.6859999999999</v>
      </c>
      <c r="K277" s="26">
        <v>6316.3540000000003</v>
      </c>
      <c r="L277" s="26">
        <v>11327.28</v>
      </c>
      <c r="M277" s="26">
        <v>3170.3539999999998</v>
      </c>
    </row>
    <row r="278" spans="1:13" x14ac:dyDescent="0.2">
      <c r="A278" s="5">
        <v>41364</v>
      </c>
      <c r="B278" s="60">
        <v>1095.8900000000001</v>
      </c>
      <c r="C278" s="60">
        <v>1763.31</v>
      </c>
      <c r="D278" s="68">
        <v>792.61</v>
      </c>
      <c r="E278" s="68">
        <v>2733.93</v>
      </c>
      <c r="F278" s="68">
        <v>239.8</v>
      </c>
      <c r="G278" s="68">
        <v>2086.5</v>
      </c>
      <c r="H278" s="26"/>
      <c r="I278" s="26">
        <v>14425.89</v>
      </c>
      <c r="J278" s="26">
        <v>1551.703</v>
      </c>
      <c r="K278" s="26">
        <v>6434.4480000000003</v>
      </c>
      <c r="L278" s="26">
        <v>12254.71</v>
      </c>
      <c r="M278" s="26">
        <v>3237.6579999999999</v>
      </c>
    </row>
    <row r="279" spans="1:13" x14ac:dyDescent="0.2">
      <c r="A279" s="5">
        <v>41394</v>
      </c>
      <c r="B279" s="60">
        <v>1106.23</v>
      </c>
      <c r="C279" s="60">
        <v>1787.8</v>
      </c>
      <c r="D279" s="68">
        <v>792.13</v>
      </c>
      <c r="E279" s="68">
        <v>2751.93</v>
      </c>
      <c r="F279" s="68">
        <v>210.21</v>
      </c>
      <c r="G279" s="68">
        <v>2218.79</v>
      </c>
      <c r="H279" s="26"/>
      <c r="I279" s="26">
        <v>14675.91</v>
      </c>
      <c r="J279" s="26">
        <v>1570.702</v>
      </c>
      <c r="K279" s="26">
        <v>6363.3149999999996</v>
      </c>
      <c r="L279" s="26">
        <v>13254.06</v>
      </c>
      <c r="M279" s="26">
        <v>3251.3530000000001</v>
      </c>
    </row>
    <row r="280" spans="1:13" x14ac:dyDescent="0.2">
      <c r="A280" s="5">
        <v>41425</v>
      </c>
      <c r="B280" s="60">
        <v>1121.72</v>
      </c>
      <c r="C280" s="60">
        <v>1813.1</v>
      </c>
      <c r="D280" s="68">
        <v>798.77</v>
      </c>
      <c r="E280" s="68">
        <v>2781.46</v>
      </c>
      <c r="F280" s="68">
        <v>205.65</v>
      </c>
      <c r="G280" s="68">
        <v>2386.4499999999998</v>
      </c>
      <c r="H280" s="26"/>
      <c r="I280" s="26">
        <v>15177.87</v>
      </c>
      <c r="J280" s="26">
        <v>1640.2670000000001</v>
      </c>
      <c r="K280" s="26">
        <v>6642.1819999999998</v>
      </c>
      <c r="L280" s="26">
        <v>14459.51</v>
      </c>
      <c r="M280" s="26">
        <v>3441.1909999999998</v>
      </c>
    </row>
    <row r="281" spans="1:13" x14ac:dyDescent="0.2">
      <c r="A281" s="5">
        <v>41455</v>
      </c>
      <c r="B281" s="60">
        <v>1127.21</v>
      </c>
      <c r="C281" s="60">
        <v>1825.71</v>
      </c>
      <c r="D281" s="68">
        <v>797.4</v>
      </c>
      <c r="E281" s="68">
        <v>2793.34</v>
      </c>
      <c r="F281" s="68">
        <v>205.65</v>
      </c>
      <c r="G281" s="68">
        <v>2490.34</v>
      </c>
      <c r="H281" s="26"/>
      <c r="I281" s="26">
        <v>15035.76</v>
      </c>
      <c r="J281" s="26">
        <v>1618.7719999999999</v>
      </c>
      <c r="K281" s="26">
        <v>6299.4269999999997</v>
      </c>
      <c r="L281" s="26">
        <v>13106.62</v>
      </c>
      <c r="M281" s="26">
        <v>3416.74</v>
      </c>
    </row>
    <row r="282" spans="1:13" x14ac:dyDescent="0.2">
      <c r="A282" s="5">
        <v>41486</v>
      </c>
      <c r="B282" s="60">
        <v>1125.81</v>
      </c>
      <c r="C282" s="60">
        <v>1830.25</v>
      </c>
      <c r="D282" s="68">
        <v>795.9</v>
      </c>
      <c r="E282" s="68">
        <v>2736.82</v>
      </c>
      <c r="F282" s="68">
        <v>237.55</v>
      </c>
      <c r="G282" s="68">
        <v>2522.65</v>
      </c>
      <c r="H282" s="26"/>
      <c r="I282" s="26">
        <v>15372.75</v>
      </c>
      <c r="J282" s="26">
        <v>1666.3589999999999</v>
      </c>
      <c r="K282" s="26">
        <v>6517.8559999999998</v>
      </c>
      <c r="L282" s="26">
        <v>14325.75</v>
      </c>
      <c r="M282" s="26">
        <v>3554.6660000000002</v>
      </c>
    </row>
    <row r="283" spans="1:13" x14ac:dyDescent="0.2">
      <c r="A283" s="5">
        <v>41517</v>
      </c>
      <c r="B283" s="60">
        <v>1123.03</v>
      </c>
      <c r="C283" s="60">
        <v>1828.57</v>
      </c>
      <c r="D283" s="68">
        <v>788.7</v>
      </c>
      <c r="E283" s="68">
        <v>2689.65</v>
      </c>
      <c r="F283" s="68">
        <v>376.58</v>
      </c>
      <c r="G283" s="68">
        <v>2527.0500000000002</v>
      </c>
      <c r="H283" s="26"/>
      <c r="I283" s="26">
        <v>15195.35</v>
      </c>
      <c r="J283" s="26">
        <v>1670.0940000000001</v>
      </c>
      <c r="K283" s="26">
        <v>6520.14</v>
      </c>
      <c r="L283" s="26">
        <v>13726.66</v>
      </c>
      <c r="M283" s="26">
        <v>3639.9290000000001</v>
      </c>
    </row>
    <row r="284" spans="1:13" x14ac:dyDescent="0.2">
      <c r="A284" s="5">
        <v>41547</v>
      </c>
      <c r="B284" s="60">
        <v>1143.6199999999999</v>
      </c>
      <c r="C284" s="60">
        <v>1898.67</v>
      </c>
      <c r="D284" s="68">
        <v>816.1</v>
      </c>
      <c r="E284" s="68">
        <v>2692.47</v>
      </c>
      <c r="F284" s="68">
        <v>313.05</v>
      </c>
      <c r="G284" s="68">
        <v>2560.31</v>
      </c>
      <c r="H284" s="26"/>
      <c r="I284" s="26">
        <v>15247.96</v>
      </c>
      <c r="J284" s="26">
        <v>1684.5920000000001</v>
      </c>
      <c r="K284" s="26">
        <v>6552.3590000000004</v>
      </c>
      <c r="L284" s="26">
        <v>14391.3</v>
      </c>
      <c r="M284" s="26">
        <v>3724.53</v>
      </c>
    </row>
    <row r="285" spans="1:13" x14ac:dyDescent="0.2">
      <c r="A285" s="5">
        <v>41578</v>
      </c>
      <c r="B285" s="60">
        <v>1178.97</v>
      </c>
      <c r="C285" s="60">
        <v>1961.3</v>
      </c>
      <c r="D285" s="68">
        <v>826.1</v>
      </c>
      <c r="E285" s="68">
        <v>2753.85</v>
      </c>
      <c r="F285" s="68">
        <v>325.23</v>
      </c>
      <c r="G285" s="68">
        <v>2706.97</v>
      </c>
      <c r="H285" s="26"/>
      <c r="I285" s="26">
        <v>15289.3</v>
      </c>
      <c r="J285" s="26">
        <v>1720.087</v>
      </c>
      <c r="K285" s="26">
        <v>6571.9560000000001</v>
      </c>
      <c r="L285" s="26">
        <v>14332.35</v>
      </c>
      <c r="M285" s="26">
        <v>3848.174</v>
      </c>
    </row>
    <row r="286" spans="1:13" x14ac:dyDescent="0.2">
      <c r="A286" s="5">
        <v>41608</v>
      </c>
      <c r="B286" s="60">
        <v>1176.5</v>
      </c>
      <c r="C286" s="60">
        <v>1968.98</v>
      </c>
      <c r="D286" s="68">
        <v>835.45</v>
      </c>
      <c r="E286" s="68">
        <v>2749.48</v>
      </c>
      <c r="F286" s="68">
        <v>316.5</v>
      </c>
      <c r="G286" s="68">
        <v>2696.34</v>
      </c>
      <c r="H286" s="26"/>
      <c r="I286" s="26">
        <v>15881.67</v>
      </c>
      <c r="J286" s="26">
        <v>1784.7139999999999</v>
      </c>
      <c r="K286" s="26">
        <v>6694.2380000000003</v>
      </c>
      <c r="L286" s="26">
        <v>14897</v>
      </c>
      <c r="M286" s="26">
        <v>3961.8090000000002</v>
      </c>
    </row>
    <row r="287" spans="1:13" x14ac:dyDescent="0.2">
      <c r="A287" s="5">
        <v>41639</v>
      </c>
      <c r="B287" s="60">
        <v>1185.05</v>
      </c>
      <c r="C287" s="60">
        <v>1993.72</v>
      </c>
      <c r="D287" s="68">
        <v>850.39</v>
      </c>
      <c r="E287" s="68">
        <v>2759.82</v>
      </c>
      <c r="F287" s="68">
        <v>312.14999999999998</v>
      </c>
      <c r="G287" s="68">
        <v>2680.26</v>
      </c>
      <c r="H287" s="26"/>
      <c r="I287" s="26">
        <v>16107.78</v>
      </c>
      <c r="J287" s="26">
        <v>1808.9090000000001</v>
      </c>
      <c r="K287" s="26">
        <v>6583.9080000000004</v>
      </c>
      <c r="L287" s="26">
        <v>15693.82</v>
      </c>
      <c r="M287" s="26">
        <v>4079.5</v>
      </c>
    </row>
    <row r="288" spans="1:13" x14ac:dyDescent="0.2">
      <c r="A288" s="5">
        <v>41670</v>
      </c>
      <c r="B288" s="60">
        <v>1192.04</v>
      </c>
      <c r="C288" s="60">
        <v>2004.44</v>
      </c>
      <c r="D288" s="68">
        <v>853.39</v>
      </c>
      <c r="E288" s="68">
        <v>2846.84</v>
      </c>
      <c r="F288" s="68">
        <v>316.72000000000003</v>
      </c>
      <c r="G288" s="68">
        <v>2600.29</v>
      </c>
      <c r="H288" s="26"/>
      <c r="I288" s="26">
        <v>16267.61</v>
      </c>
      <c r="J288" s="26">
        <v>1824.174</v>
      </c>
      <c r="K288" s="26">
        <v>6716.26</v>
      </c>
      <c r="L288" s="26">
        <v>15685.74</v>
      </c>
      <c r="M288" s="26">
        <v>4157.3040000000001</v>
      </c>
    </row>
    <row r="289" spans="1:13" x14ac:dyDescent="0.2">
      <c r="A289" s="5">
        <v>41698</v>
      </c>
      <c r="B289" s="60">
        <v>1190.7</v>
      </c>
      <c r="C289" s="60">
        <v>1999.49</v>
      </c>
      <c r="D289" s="68">
        <v>847.09</v>
      </c>
      <c r="E289" s="68">
        <v>2852.92</v>
      </c>
      <c r="F289" s="68">
        <v>296.7</v>
      </c>
      <c r="G289" s="68">
        <v>2612.42</v>
      </c>
      <c r="H289" s="26"/>
      <c r="I289" s="26">
        <v>15968.25</v>
      </c>
      <c r="J289" s="26">
        <v>1818.15</v>
      </c>
      <c r="K289" s="26">
        <v>6693.1</v>
      </c>
      <c r="L289" s="26">
        <v>14622.55</v>
      </c>
      <c r="M289" s="26">
        <v>4201.75</v>
      </c>
    </row>
    <row r="290" spans="1:13" x14ac:dyDescent="0.2">
      <c r="A290" s="5">
        <v>41729</v>
      </c>
      <c r="B290" s="60">
        <v>1171.28</v>
      </c>
      <c r="C290" s="60">
        <v>1987.2</v>
      </c>
      <c r="D290" s="68">
        <v>819.71</v>
      </c>
      <c r="E290" s="68">
        <v>2852.08</v>
      </c>
      <c r="F290" s="68">
        <v>292.55</v>
      </c>
      <c r="G290" s="68">
        <v>2635.37</v>
      </c>
      <c r="H290" s="26"/>
      <c r="I290" s="26">
        <v>16308.67</v>
      </c>
      <c r="J290" s="26">
        <v>1863.5709999999999</v>
      </c>
      <c r="K290" s="26">
        <v>6631.5720000000001</v>
      </c>
      <c r="L290" s="26">
        <v>14672.38</v>
      </c>
      <c r="M290" s="26">
        <v>4276.2380000000003</v>
      </c>
    </row>
    <row r="291" spans="1:13" x14ac:dyDescent="0.2">
      <c r="A291" s="5">
        <v>41759</v>
      </c>
      <c r="B291" s="60">
        <v>1179.6600000000001</v>
      </c>
      <c r="C291" s="60">
        <v>2014.85</v>
      </c>
      <c r="D291" s="68">
        <v>823.31</v>
      </c>
      <c r="E291" s="68">
        <v>2858.68</v>
      </c>
      <c r="F291" s="68">
        <v>280.93</v>
      </c>
      <c r="G291" s="68">
        <v>2706.41</v>
      </c>
      <c r="H291" s="26"/>
      <c r="I291" s="26">
        <v>16400</v>
      </c>
      <c r="J291" s="26">
        <v>1864.318</v>
      </c>
      <c r="K291" s="26">
        <v>6649.6369999999997</v>
      </c>
      <c r="L291" s="26">
        <v>14466.82</v>
      </c>
      <c r="M291" s="26">
        <v>4118.3180000000002</v>
      </c>
    </row>
    <row r="292" spans="1:13" x14ac:dyDescent="0.2">
      <c r="A292" s="5">
        <v>41790</v>
      </c>
      <c r="B292" s="60">
        <v>1181.94</v>
      </c>
      <c r="C292" s="60">
        <v>2029.93</v>
      </c>
      <c r="D292" s="68">
        <v>817.71</v>
      </c>
      <c r="E292" s="68">
        <v>2874.96</v>
      </c>
      <c r="F292" s="68">
        <v>280.33</v>
      </c>
      <c r="G292" s="68">
        <v>2737.03</v>
      </c>
      <c r="H292" s="26"/>
      <c r="I292" s="26">
        <v>16569</v>
      </c>
      <c r="J292" s="26">
        <v>1890.364</v>
      </c>
      <c r="K292" s="26">
        <v>6833.4089999999997</v>
      </c>
      <c r="L292" s="26">
        <v>14353.64</v>
      </c>
      <c r="M292" s="26">
        <v>4137.7280000000001</v>
      </c>
    </row>
    <row r="293" spans="1:13" x14ac:dyDescent="0.2">
      <c r="A293" s="5">
        <v>41820</v>
      </c>
      <c r="B293" s="60">
        <v>1166.5899999999999</v>
      </c>
      <c r="C293" s="60">
        <v>2012.91</v>
      </c>
      <c r="D293" s="68">
        <v>796.32</v>
      </c>
      <c r="E293" s="68">
        <v>2882.13</v>
      </c>
      <c r="F293" s="68">
        <v>275.18</v>
      </c>
      <c r="G293" s="68">
        <v>2748.6</v>
      </c>
      <c r="H293" s="26"/>
      <c r="I293" s="26">
        <v>16843.759999999998</v>
      </c>
      <c r="J293" s="26">
        <v>1947.048</v>
      </c>
      <c r="K293" s="26">
        <v>6804.3810000000003</v>
      </c>
      <c r="L293" s="26">
        <v>15131.71</v>
      </c>
      <c r="M293" s="26">
        <v>4332.7139999999999</v>
      </c>
    </row>
    <row r="294" spans="1:13" x14ac:dyDescent="0.2">
      <c r="A294" s="5">
        <v>41851</v>
      </c>
      <c r="B294" s="60">
        <v>1160.81</v>
      </c>
      <c r="C294" s="60">
        <v>2005.91</v>
      </c>
      <c r="D294" s="68">
        <v>796.67</v>
      </c>
      <c r="E294" s="68">
        <v>2887.17</v>
      </c>
      <c r="F294" s="68">
        <v>266.86</v>
      </c>
      <c r="G294" s="68">
        <v>2746.4</v>
      </c>
      <c r="H294" s="26"/>
      <c r="I294" s="26">
        <v>16991.78</v>
      </c>
      <c r="J294" s="26">
        <v>1973.6959999999999</v>
      </c>
      <c r="K294" s="26">
        <v>6771.8689999999997</v>
      </c>
      <c r="L294" s="26">
        <v>15372.09</v>
      </c>
      <c r="M294" s="26">
        <v>4436.3909999999996</v>
      </c>
    </row>
    <row r="295" spans="1:13" x14ac:dyDescent="0.2">
      <c r="A295" s="5">
        <v>41882</v>
      </c>
      <c r="B295" s="60">
        <v>1149.78</v>
      </c>
      <c r="C295" s="60">
        <v>1987.11</v>
      </c>
      <c r="D295" s="68">
        <v>782.35</v>
      </c>
      <c r="E295" s="68">
        <v>2879.7</v>
      </c>
      <c r="F295" s="68">
        <v>343.48</v>
      </c>
      <c r="G295" s="68">
        <v>2762.55</v>
      </c>
      <c r="H295" s="26"/>
      <c r="I295" s="26">
        <v>16775.14</v>
      </c>
      <c r="J295" s="26">
        <v>1961.5709999999999</v>
      </c>
      <c r="K295" s="26">
        <v>6715.143</v>
      </c>
      <c r="L295" s="26">
        <v>15358.71</v>
      </c>
      <c r="M295" s="26">
        <v>4464.8580000000002</v>
      </c>
    </row>
    <row r="296" spans="1:13" x14ac:dyDescent="0.2">
      <c r="A296" s="5">
        <v>41912</v>
      </c>
      <c r="B296" s="60">
        <v>1145.1199999999999</v>
      </c>
      <c r="C296" s="60">
        <v>1976.3</v>
      </c>
      <c r="D296" s="68">
        <v>774.32</v>
      </c>
      <c r="E296" s="68">
        <v>2894.16</v>
      </c>
      <c r="F296" s="68">
        <v>295.51</v>
      </c>
      <c r="G296" s="68">
        <v>2780.52</v>
      </c>
      <c r="H296" s="26"/>
      <c r="I296" s="26">
        <v>17098.18</v>
      </c>
      <c r="J296" s="26">
        <v>1993.682</v>
      </c>
      <c r="K296" s="26">
        <v>6777.7719999999999</v>
      </c>
      <c r="L296" s="26">
        <v>15960.23</v>
      </c>
      <c r="M296" s="26">
        <v>4552.91</v>
      </c>
    </row>
    <row r="297" spans="1:13" x14ac:dyDescent="0.2">
      <c r="A297" s="5">
        <v>41943</v>
      </c>
      <c r="B297" s="60">
        <v>1146.04</v>
      </c>
      <c r="C297" s="60">
        <v>1962.32</v>
      </c>
      <c r="D297" s="68">
        <v>780.11</v>
      </c>
      <c r="E297" s="68">
        <v>2892.75</v>
      </c>
      <c r="F297" s="68">
        <v>277.3</v>
      </c>
      <c r="G297" s="68">
        <v>2775.62</v>
      </c>
      <c r="H297" s="26"/>
      <c r="I297" s="26">
        <v>16701.830000000002</v>
      </c>
      <c r="J297" s="26">
        <v>1937.3040000000001</v>
      </c>
      <c r="K297" s="26">
        <v>6408.652</v>
      </c>
      <c r="L297" s="26">
        <v>15390.17</v>
      </c>
      <c r="M297" s="26">
        <v>4403.174</v>
      </c>
    </row>
    <row r="298" spans="1:13" x14ac:dyDescent="0.2">
      <c r="A298" s="5">
        <v>41973</v>
      </c>
      <c r="B298" s="60">
        <v>1143.06</v>
      </c>
      <c r="C298" s="60">
        <v>1969.34</v>
      </c>
      <c r="D298" s="68">
        <v>770.99</v>
      </c>
      <c r="E298" s="68">
        <v>2894.77</v>
      </c>
      <c r="F298" s="68">
        <v>296.89</v>
      </c>
      <c r="G298" s="68">
        <v>2815.57</v>
      </c>
      <c r="H298" s="26"/>
      <c r="I298" s="26">
        <v>17658</v>
      </c>
      <c r="J298" s="26">
        <v>2046.05</v>
      </c>
      <c r="K298" s="26">
        <v>6644.05</v>
      </c>
      <c r="L298" s="26">
        <v>17149.8</v>
      </c>
      <c r="M298" s="26">
        <v>4692.75</v>
      </c>
    </row>
    <row r="299" spans="1:13" x14ac:dyDescent="0.2">
      <c r="A299" s="5">
        <v>42004</v>
      </c>
      <c r="B299" s="60">
        <v>1150.9100000000001</v>
      </c>
      <c r="C299" s="60">
        <v>1983.18</v>
      </c>
      <c r="D299" s="68">
        <v>782.05</v>
      </c>
      <c r="E299" s="68">
        <v>2884.75</v>
      </c>
      <c r="F299" s="68">
        <v>315.77</v>
      </c>
      <c r="G299" s="68">
        <v>2846.2</v>
      </c>
      <c r="H299" s="26"/>
      <c r="I299" s="26">
        <v>17766.22</v>
      </c>
      <c r="J299" s="26">
        <v>2055.4740000000002</v>
      </c>
      <c r="K299" s="26">
        <v>6548.482</v>
      </c>
      <c r="L299" s="26">
        <v>17541.73</v>
      </c>
      <c r="M299" s="26">
        <v>4734.3069999999998</v>
      </c>
    </row>
    <row r="300" spans="1:13" x14ac:dyDescent="0.2">
      <c r="A300" s="5">
        <v>42035</v>
      </c>
      <c r="B300" s="60">
        <v>1150.83</v>
      </c>
      <c r="C300" s="60">
        <v>1985.66</v>
      </c>
      <c r="D300" s="68">
        <v>777.58</v>
      </c>
      <c r="E300" s="68">
        <v>2884.27</v>
      </c>
      <c r="F300" s="68">
        <v>293.97000000000003</v>
      </c>
      <c r="G300" s="68">
        <v>2948.98</v>
      </c>
      <c r="H300" s="26"/>
      <c r="I300" s="26">
        <v>17553.62</v>
      </c>
      <c r="J300" s="26">
        <v>2029.1769999999999</v>
      </c>
      <c r="K300" s="26">
        <v>6612.8509999999997</v>
      </c>
      <c r="L300" s="26">
        <v>17286.95</v>
      </c>
      <c r="M300" s="26">
        <v>4674.7479999999996</v>
      </c>
    </row>
    <row r="301" spans="1:13" x14ac:dyDescent="0.2">
      <c r="A301" s="5">
        <v>42063</v>
      </c>
      <c r="B301" s="60">
        <v>1148.79</v>
      </c>
      <c r="C301" s="60">
        <v>1980.04</v>
      </c>
      <c r="D301" s="68">
        <v>778.57</v>
      </c>
      <c r="E301" s="68">
        <v>2827.14</v>
      </c>
      <c r="F301" s="68">
        <v>315.73</v>
      </c>
      <c r="G301" s="68">
        <v>2977.32</v>
      </c>
      <c r="H301" s="26"/>
      <c r="I301" s="26">
        <v>17949.11</v>
      </c>
      <c r="J301" s="26">
        <v>2082.9360000000001</v>
      </c>
      <c r="K301" s="26">
        <v>6878.5370000000003</v>
      </c>
      <c r="L301" s="26">
        <v>18033.18</v>
      </c>
      <c r="M301" s="26">
        <v>4856.2340000000004</v>
      </c>
    </row>
    <row r="302" spans="1:13" x14ac:dyDescent="0.2">
      <c r="A302" s="5">
        <v>42094</v>
      </c>
      <c r="B302" s="60">
        <v>1154.25</v>
      </c>
      <c r="C302" s="60">
        <v>1971.96</v>
      </c>
      <c r="D302" s="68">
        <v>787.96</v>
      </c>
      <c r="E302" s="68">
        <v>2817.5</v>
      </c>
      <c r="F302" s="68">
        <v>315.73</v>
      </c>
      <c r="G302" s="68">
        <v>2896.79</v>
      </c>
      <c r="H302" s="26"/>
      <c r="I302" s="26">
        <v>17931.740000000002</v>
      </c>
      <c r="J302" s="26">
        <v>2079.991</v>
      </c>
      <c r="K302" s="26">
        <v>6884.5129999999999</v>
      </c>
      <c r="L302" s="26">
        <v>19197.57</v>
      </c>
      <c r="M302" s="26">
        <v>4938.01</v>
      </c>
    </row>
    <row r="303" spans="1:13" x14ac:dyDescent="0.2">
      <c r="A303" s="5">
        <v>42124</v>
      </c>
      <c r="B303" s="60">
        <v>1151.3399999999999</v>
      </c>
      <c r="C303" s="60">
        <v>1966.05</v>
      </c>
      <c r="D303" s="68">
        <v>780.51</v>
      </c>
      <c r="E303" s="68">
        <v>2822.5</v>
      </c>
      <c r="F303" s="68">
        <v>339.36</v>
      </c>
      <c r="G303" s="68">
        <v>2898.91</v>
      </c>
      <c r="H303" s="26"/>
      <c r="I303" s="26">
        <v>17961.09</v>
      </c>
      <c r="J303" s="26">
        <v>2093.5940000000001</v>
      </c>
      <c r="K303" s="26">
        <v>6996.1220000000003</v>
      </c>
      <c r="L303" s="26">
        <v>19781.150000000001</v>
      </c>
      <c r="M303" s="26">
        <v>4981.4520000000002</v>
      </c>
    </row>
    <row r="304" spans="1:13" x14ac:dyDescent="0.2">
      <c r="A304" s="5">
        <v>42155</v>
      </c>
      <c r="B304" s="60">
        <v>1159.92</v>
      </c>
      <c r="C304" s="60">
        <v>1968.67</v>
      </c>
      <c r="D304" s="68">
        <v>789.47</v>
      </c>
      <c r="E304" s="68">
        <v>2837.95</v>
      </c>
      <c r="F304" s="68">
        <v>344.21</v>
      </c>
      <c r="G304" s="68">
        <v>2904.89</v>
      </c>
      <c r="H304" s="26"/>
      <c r="I304" s="26">
        <v>18129.82</v>
      </c>
      <c r="J304" s="26">
        <v>2112.6149999999998</v>
      </c>
      <c r="K304" s="26">
        <v>6984.2669999999998</v>
      </c>
      <c r="L304" s="26">
        <v>19910.96</v>
      </c>
      <c r="M304" s="26">
        <v>5032.2860000000001</v>
      </c>
    </row>
    <row r="305" spans="1:13" x14ac:dyDescent="0.2">
      <c r="A305" s="5">
        <v>42185</v>
      </c>
      <c r="B305" s="60">
        <v>1161.95</v>
      </c>
      <c r="C305" s="60">
        <v>1970.55</v>
      </c>
      <c r="D305" s="68">
        <v>791.89</v>
      </c>
      <c r="E305" s="68">
        <v>2842.61</v>
      </c>
      <c r="F305" s="68">
        <v>353.9</v>
      </c>
      <c r="G305" s="68">
        <v>2921.15</v>
      </c>
      <c r="H305" s="26"/>
      <c r="I305" s="26">
        <v>17927.22</v>
      </c>
      <c r="J305" s="26">
        <v>2099.2829999999999</v>
      </c>
      <c r="K305" s="26">
        <v>6783.17</v>
      </c>
      <c r="L305" s="26">
        <v>20403.84</v>
      </c>
      <c r="M305" s="26">
        <v>5073.0420000000004</v>
      </c>
    </row>
    <row r="306" spans="1:13" x14ac:dyDescent="0.2">
      <c r="A306" s="5">
        <v>42216</v>
      </c>
      <c r="B306" s="60">
        <v>1154.92</v>
      </c>
      <c r="C306" s="60">
        <v>1963.77</v>
      </c>
      <c r="D306" s="68">
        <v>786.36</v>
      </c>
      <c r="E306" s="68">
        <v>2832.65</v>
      </c>
      <c r="F306" s="68">
        <v>353.9</v>
      </c>
      <c r="G306" s="68">
        <v>2919.4</v>
      </c>
      <c r="H306" s="26"/>
      <c r="I306" s="26">
        <v>17792.189999999999</v>
      </c>
      <c r="J306" s="26">
        <v>2093.3890000000001</v>
      </c>
      <c r="K306" s="26">
        <v>6646.6049999999996</v>
      </c>
      <c r="L306" s="26">
        <v>20384.68</v>
      </c>
      <c r="M306" s="26">
        <v>5079.6109999999999</v>
      </c>
    </row>
    <row r="307" spans="1:13" x14ac:dyDescent="0.2">
      <c r="A307" s="5">
        <v>42247</v>
      </c>
      <c r="B307" s="60">
        <v>1141.54</v>
      </c>
      <c r="C307" s="60">
        <v>1945.3</v>
      </c>
      <c r="D307" s="68">
        <v>772.08</v>
      </c>
      <c r="E307" s="68">
        <v>2816.69</v>
      </c>
      <c r="F307" s="68">
        <v>340.33</v>
      </c>
      <c r="G307" s="68">
        <v>2916.19</v>
      </c>
      <c r="H307" s="26"/>
      <c r="I307" s="26">
        <v>17061.59</v>
      </c>
      <c r="J307" s="26">
        <v>2039.866</v>
      </c>
      <c r="K307" s="26">
        <v>6446.0529999999999</v>
      </c>
      <c r="L307" s="26">
        <v>19919.09</v>
      </c>
      <c r="M307" s="26">
        <v>4934.6229999999996</v>
      </c>
    </row>
    <row r="308" spans="1:13" x14ac:dyDescent="0.2">
      <c r="A308" s="5">
        <v>42277</v>
      </c>
      <c r="B308" s="60">
        <v>1147.57</v>
      </c>
      <c r="C308" s="60">
        <v>1950.12</v>
      </c>
      <c r="D308" s="68">
        <v>776.09</v>
      </c>
      <c r="E308" s="68">
        <v>2822.32</v>
      </c>
      <c r="F308" s="68">
        <v>378.13</v>
      </c>
      <c r="G308" s="68">
        <v>2923.7</v>
      </c>
      <c r="H308" s="26"/>
      <c r="I308" s="26">
        <v>16329.15</v>
      </c>
      <c r="J308" s="26">
        <v>1943.3489999999999</v>
      </c>
      <c r="K308" s="26">
        <v>6087.3440000000001</v>
      </c>
      <c r="L308" s="26">
        <v>17961.400000000001</v>
      </c>
      <c r="M308" s="26">
        <v>4745.0910000000003</v>
      </c>
    </row>
    <row r="309" spans="1:13" x14ac:dyDescent="0.2">
      <c r="A309" s="5">
        <v>42308</v>
      </c>
      <c r="B309" s="60">
        <v>1148.9100000000001</v>
      </c>
      <c r="C309" s="60">
        <v>1951.6</v>
      </c>
      <c r="D309" s="68">
        <v>777.14</v>
      </c>
      <c r="E309" s="68">
        <v>2814.42</v>
      </c>
      <c r="F309" s="68">
        <v>412.06</v>
      </c>
      <c r="G309" s="68">
        <v>2924.15</v>
      </c>
      <c r="H309" s="26"/>
      <c r="I309" s="26">
        <v>17182.29</v>
      </c>
      <c r="J309" s="26">
        <v>2024.8119999999999</v>
      </c>
      <c r="K309" s="26">
        <v>6340.8119999999999</v>
      </c>
      <c r="L309" s="26">
        <v>18377.04</v>
      </c>
      <c r="M309" s="26">
        <v>4879.0370000000003</v>
      </c>
    </row>
    <row r="310" spans="1:13" x14ac:dyDescent="0.2">
      <c r="A310" s="5">
        <v>42338</v>
      </c>
      <c r="B310" s="60">
        <v>1157.31</v>
      </c>
      <c r="C310" s="60">
        <v>1955.12</v>
      </c>
      <c r="D310" s="68">
        <v>784.26</v>
      </c>
      <c r="E310" s="68">
        <v>2814.07</v>
      </c>
      <c r="F310" s="68">
        <v>492.51</v>
      </c>
      <c r="G310" s="68">
        <v>2939.38</v>
      </c>
      <c r="H310" s="26"/>
      <c r="I310" s="26">
        <v>17728.04</v>
      </c>
      <c r="J310" s="26">
        <v>2081.009</v>
      </c>
      <c r="K310" s="26">
        <v>6306.9059999999999</v>
      </c>
      <c r="L310" s="26">
        <v>19553.169999999998</v>
      </c>
      <c r="M310" s="26">
        <v>5084.1090000000004</v>
      </c>
    </row>
    <row r="311" spans="1:13" x14ac:dyDescent="0.2">
      <c r="A311" s="5">
        <v>42369</v>
      </c>
      <c r="B311" s="60">
        <v>1162.3</v>
      </c>
      <c r="C311" s="60">
        <v>1948.5</v>
      </c>
      <c r="D311" s="68">
        <v>792.17</v>
      </c>
      <c r="E311" s="68">
        <v>2812.3</v>
      </c>
      <c r="F311" s="68">
        <v>459.56</v>
      </c>
      <c r="G311" s="68">
        <v>2945.23</v>
      </c>
      <c r="H311" s="26"/>
      <c r="I311" s="26">
        <v>17543.259999999998</v>
      </c>
      <c r="J311" s="26">
        <v>2054.38</v>
      </c>
      <c r="K311" s="26">
        <v>6170.3440000000001</v>
      </c>
      <c r="L311" s="26">
        <v>19181.5</v>
      </c>
      <c r="M311" s="26">
        <v>5040.8860000000004</v>
      </c>
    </row>
    <row r="312" spans="1:13" x14ac:dyDescent="0.2">
      <c r="A312" s="5">
        <v>42400</v>
      </c>
      <c r="B312" s="60">
        <v>1163.31</v>
      </c>
      <c r="C312" s="60">
        <v>1931.28</v>
      </c>
      <c r="D312" s="68">
        <v>802.05</v>
      </c>
      <c r="E312" s="68">
        <v>2784.84</v>
      </c>
      <c r="F312" s="68">
        <v>449.87</v>
      </c>
      <c r="G312" s="68">
        <v>2922.21</v>
      </c>
      <c r="H312" s="26"/>
      <c r="I312" s="26">
        <v>16343.47</v>
      </c>
      <c r="J312" s="26">
        <v>1922.7439999999999</v>
      </c>
      <c r="K312" s="26">
        <v>5937.8940000000002</v>
      </c>
      <c r="L312" s="26">
        <v>17403.59</v>
      </c>
      <c r="M312" s="26">
        <v>4623.78</v>
      </c>
    </row>
    <row r="313" spans="1:13" x14ac:dyDescent="0.2">
      <c r="A313" s="5">
        <v>42429</v>
      </c>
      <c r="B313" s="60">
        <v>1159.96</v>
      </c>
      <c r="C313" s="60">
        <v>1899.96</v>
      </c>
      <c r="D313" s="68">
        <v>811.66</v>
      </c>
      <c r="E313" s="68">
        <v>2760.13</v>
      </c>
      <c r="F313" s="68">
        <v>450.84</v>
      </c>
      <c r="G313" s="68">
        <v>2912.87</v>
      </c>
      <c r="H313" s="26"/>
      <c r="I313" s="26">
        <v>16284.37</v>
      </c>
      <c r="J313" s="26">
        <v>1902.5309999999999</v>
      </c>
      <c r="K313" s="26">
        <v>5881.741</v>
      </c>
      <c r="L313" s="26">
        <v>16316.79</v>
      </c>
      <c r="M313" s="26">
        <v>4457.22</v>
      </c>
    </row>
    <row r="314" spans="1:13" x14ac:dyDescent="0.2">
      <c r="A314" s="5">
        <v>42460</v>
      </c>
      <c r="B314" s="60">
        <v>1133.1600000000001</v>
      </c>
      <c r="C314" s="60">
        <v>1812.34</v>
      </c>
      <c r="D314" s="68">
        <v>822.9</v>
      </c>
      <c r="E314" s="68">
        <v>2679.37</v>
      </c>
      <c r="F314" s="68">
        <v>408.7</v>
      </c>
      <c r="G314" s="68">
        <v>2894.61</v>
      </c>
      <c r="H314" s="26"/>
      <c r="I314" s="26">
        <v>17311.43</v>
      </c>
      <c r="J314" s="26">
        <v>2022.5619999999999</v>
      </c>
      <c r="K314" s="26">
        <v>6153.0919999999996</v>
      </c>
      <c r="L314" s="26">
        <v>16889.84</v>
      </c>
      <c r="M314" s="26">
        <v>4755.3059999999996</v>
      </c>
    </row>
    <row r="315" spans="1:13" x14ac:dyDescent="0.2">
      <c r="A315" s="5">
        <v>42490</v>
      </c>
      <c r="B315" s="60">
        <v>1125.23</v>
      </c>
      <c r="C315" s="60">
        <v>1799</v>
      </c>
      <c r="D315" s="68">
        <v>809.16</v>
      </c>
      <c r="E315" s="68">
        <v>2628.02</v>
      </c>
      <c r="F315" s="68">
        <v>386.91</v>
      </c>
      <c r="G315" s="68">
        <v>2885.47</v>
      </c>
      <c r="H315" s="26"/>
      <c r="I315" s="26">
        <v>17844.37</v>
      </c>
      <c r="J315" s="26">
        <v>2075.5349999999999</v>
      </c>
      <c r="K315" s="26">
        <v>6271.8969999999999</v>
      </c>
      <c r="L315" s="26">
        <v>16549.310000000001</v>
      </c>
      <c r="M315" s="26">
        <v>4892.17</v>
      </c>
    </row>
    <row r="316" spans="1:13" x14ac:dyDescent="0.2">
      <c r="A316" s="5">
        <v>42521</v>
      </c>
      <c r="B316" s="60">
        <v>1109.6199999999999</v>
      </c>
      <c r="C316" s="60">
        <v>1761.23</v>
      </c>
      <c r="D316" s="68">
        <v>790.66</v>
      </c>
      <c r="E316" s="68">
        <v>2571.67</v>
      </c>
      <c r="F316" s="68">
        <v>397.25</v>
      </c>
      <c r="G316" s="68">
        <v>2877.72</v>
      </c>
      <c r="H316" s="26"/>
      <c r="I316" s="26">
        <v>17700.54</v>
      </c>
      <c r="J316" s="26">
        <v>2067.0740000000001</v>
      </c>
      <c r="K316" s="26">
        <v>6173.1940000000004</v>
      </c>
      <c r="L316" s="26">
        <v>16549.22</v>
      </c>
      <c r="M316" s="26">
        <v>4794.8389999999999</v>
      </c>
    </row>
    <row r="317" spans="1:13" x14ac:dyDescent="0.2">
      <c r="A317" s="5">
        <v>42551</v>
      </c>
      <c r="B317" s="60">
        <v>1135.6099999999999</v>
      </c>
      <c r="C317" s="60">
        <v>1787.98</v>
      </c>
      <c r="D317" s="68">
        <v>819.46</v>
      </c>
      <c r="E317" s="68">
        <v>2684.31</v>
      </c>
      <c r="F317" s="68">
        <v>389.5</v>
      </c>
      <c r="G317" s="68">
        <v>2880.34</v>
      </c>
      <c r="H317" s="26"/>
      <c r="I317" s="26">
        <v>17754.87</v>
      </c>
      <c r="J317" s="26">
        <v>2083.8910000000001</v>
      </c>
      <c r="K317" s="26">
        <v>6175.3010000000004</v>
      </c>
      <c r="L317" s="26">
        <v>16068.81</v>
      </c>
      <c r="M317" s="26">
        <v>4856.232</v>
      </c>
    </row>
    <row r="318" spans="1:13" x14ac:dyDescent="0.2">
      <c r="A318" s="5">
        <v>42582</v>
      </c>
      <c r="B318" s="60">
        <v>1152.81</v>
      </c>
      <c r="C318" s="60">
        <v>1810.66</v>
      </c>
      <c r="D318" s="68">
        <v>841.85</v>
      </c>
      <c r="E318" s="68">
        <v>2714.34</v>
      </c>
      <c r="F318" s="68">
        <v>343.33</v>
      </c>
      <c r="G318" s="68">
        <v>2895.32</v>
      </c>
      <c r="H318" s="26"/>
      <c r="I318" s="26">
        <v>18322.53</v>
      </c>
      <c r="J318" s="26">
        <v>2146.7139999999999</v>
      </c>
      <c r="K318" s="26">
        <v>6655.875</v>
      </c>
      <c r="L318" s="26">
        <v>16184.01</v>
      </c>
      <c r="M318" s="26">
        <v>5016.3019999999997</v>
      </c>
    </row>
    <row r="319" spans="1:13" x14ac:dyDescent="0.2">
      <c r="A319" s="5">
        <v>42613</v>
      </c>
      <c r="B319" s="60">
        <v>1159.6600000000001</v>
      </c>
      <c r="C319" s="60">
        <v>1822.81</v>
      </c>
      <c r="D319" s="68">
        <v>842.55</v>
      </c>
      <c r="E319" s="68">
        <v>2801.2</v>
      </c>
      <c r="F319" s="68">
        <v>344.32</v>
      </c>
      <c r="G319" s="68">
        <v>2901.43</v>
      </c>
      <c r="H319" s="26"/>
      <c r="I319" s="26">
        <v>18495.189999999999</v>
      </c>
      <c r="J319" s="26">
        <v>2177.482</v>
      </c>
      <c r="K319" s="26">
        <v>6822.402</v>
      </c>
      <c r="L319" s="26">
        <v>16592.55</v>
      </c>
      <c r="M319" s="26">
        <v>5217.0370000000003</v>
      </c>
    </row>
    <row r="320" spans="1:13" x14ac:dyDescent="0.2">
      <c r="A320" s="5">
        <v>42643</v>
      </c>
      <c r="B320" s="60">
        <v>1156.83</v>
      </c>
      <c r="C320" s="60">
        <v>1817.13</v>
      </c>
      <c r="D320" s="68">
        <v>843.2</v>
      </c>
      <c r="E320" s="68">
        <v>2780.12</v>
      </c>
      <c r="F320" s="68">
        <v>349.31</v>
      </c>
      <c r="G320" s="68">
        <v>2920.63</v>
      </c>
      <c r="H320" s="26"/>
      <c r="I320" s="26">
        <v>18277.61</v>
      </c>
      <c r="J320" s="26">
        <v>2158.7040000000002</v>
      </c>
      <c r="K320" s="26">
        <v>6813.7479999999996</v>
      </c>
      <c r="L320" s="26">
        <v>16730.349999999999</v>
      </c>
      <c r="M320" s="26">
        <v>5253.96</v>
      </c>
    </row>
    <row r="321" spans="1:13" x14ac:dyDescent="0.2">
      <c r="A321" s="5">
        <v>42674</v>
      </c>
      <c r="B321" s="60">
        <v>1172.75</v>
      </c>
      <c r="C321" s="60">
        <v>1801.44</v>
      </c>
      <c r="D321" s="68">
        <v>861.29</v>
      </c>
      <c r="E321" s="68">
        <v>2741.01</v>
      </c>
      <c r="F321" s="68">
        <v>391.19</v>
      </c>
      <c r="G321" s="68">
        <v>2930.59</v>
      </c>
      <c r="H321" s="26"/>
      <c r="I321" s="26">
        <v>18184.54</v>
      </c>
      <c r="J321" s="26">
        <v>2143.0210000000002</v>
      </c>
      <c r="K321" s="26">
        <v>7011.2</v>
      </c>
      <c r="L321" s="26">
        <v>17035.73</v>
      </c>
      <c r="M321" s="26">
        <v>5255.991</v>
      </c>
    </row>
    <row r="322" spans="1:13" x14ac:dyDescent="0.2">
      <c r="A322" s="5">
        <v>42704</v>
      </c>
      <c r="B322" s="60">
        <v>1205.8</v>
      </c>
      <c r="C322" s="60">
        <v>1828.27</v>
      </c>
      <c r="D322" s="68">
        <v>894.31</v>
      </c>
      <c r="E322" s="68">
        <v>2857.12</v>
      </c>
      <c r="F322" s="68">
        <v>364.79</v>
      </c>
      <c r="G322" s="68">
        <v>2939.93</v>
      </c>
      <c r="H322" s="26"/>
      <c r="I322" s="26">
        <v>18714.87</v>
      </c>
      <c r="J322" s="26">
        <v>2166.7919999999999</v>
      </c>
      <c r="K322" s="26">
        <v>6803.3329999999996</v>
      </c>
      <c r="L322" s="26">
        <v>17685.84</v>
      </c>
      <c r="M322" s="26">
        <v>5266.0249999999996</v>
      </c>
    </row>
    <row r="323" spans="1:13" x14ac:dyDescent="0.2">
      <c r="A323" s="5">
        <v>42735</v>
      </c>
      <c r="B323" s="60">
        <v>1209.53</v>
      </c>
      <c r="C323" s="60">
        <v>1834.23</v>
      </c>
      <c r="D323" s="68">
        <v>894.87</v>
      </c>
      <c r="E323" s="68">
        <v>2866.1</v>
      </c>
      <c r="F323" s="68">
        <v>479.43</v>
      </c>
      <c r="G323" s="68">
        <v>2921.16</v>
      </c>
      <c r="H323" s="26"/>
      <c r="I323" s="26">
        <v>19722.490000000002</v>
      </c>
      <c r="J323" s="26">
        <v>2247.4090000000001</v>
      </c>
      <c r="K323" s="26">
        <v>6970.7740000000003</v>
      </c>
      <c r="L323" s="26">
        <v>19082.47</v>
      </c>
      <c r="M323" s="26">
        <v>5415.37</v>
      </c>
    </row>
    <row r="324" spans="1:13" x14ac:dyDescent="0.2">
      <c r="A324" s="5">
        <v>42766</v>
      </c>
      <c r="B324" s="60">
        <v>1229.47</v>
      </c>
      <c r="C324" s="60">
        <v>1827.69</v>
      </c>
      <c r="D324" s="68">
        <v>911.21</v>
      </c>
      <c r="E324" s="68">
        <v>2837.48</v>
      </c>
      <c r="F324" s="68">
        <v>454.49</v>
      </c>
      <c r="G324" s="68">
        <v>2911.34</v>
      </c>
      <c r="H324" s="26"/>
      <c r="I324" s="26">
        <v>19900.52</v>
      </c>
      <c r="J324" s="26">
        <v>2273.4450000000002</v>
      </c>
      <c r="K324" s="26">
        <v>7208.24</v>
      </c>
      <c r="L324" s="26">
        <v>19198.64</v>
      </c>
      <c r="M324" s="26">
        <v>5553.8940000000002</v>
      </c>
    </row>
    <row r="325" spans="1:13" x14ac:dyDescent="0.2">
      <c r="A325" s="5">
        <v>42794</v>
      </c>
      <c r="B325" s="60">
        <v>1237.55</v>
      </c>
      <c r="C325" s="60">
        <v>1815.39</v>
      </c>
      <c r="D325" s="68">
        <v>911.99</v>
      </c>
      <c r="E325" s="68">
        <v>2873.34</v>
      </c>
      <c r="F325" s="68">
        <v>464.85</v>
      </c>
      <c r="G325" s="68">
        <v>2860.15</v>
      </c>
      <c r="H325" s="26"/>
      <c r="I325" s="26">
        <v>20434.14</v>
      </c>
      <c r="J325" s="26">
        <v>2330.973</v>
      </c>
      <c r="K325" s="26">
        <v>7240.4179999999997</v>
      </c>
      <c r="L325" s="26">
        <v>19188.73</v>
      </c>
      <c r="M325" s="26">
        <v>5768.3940000000002</v>
      </c>
    </row>
    <row r="326" spans="1:13" x14ac:dyDescent="0.2">
      <c r="A326" s="5">
        <v>42825</v>
      </c>
      <c r="B326" s="60">
        <v>1233.82</v>
      </c>
      <c r="C326" s="60">
        <v>1811.54</v>
      </c>
      <c r="D326" s="68">
        <v>904.48</v>
      </c>
      <c r="E326" s="68">
        <v>2875.66</v>
      </c>
      <c r="F326" s="68">
        <v>461.14</v>
      </c>
      <c r="G326" s="68">
        <v>2881.28</v>
      </c>
      <c r="H326" s="26"/>
      <c r="I326" s="26">
        <v>20823.060000000001</v>
      </c>
      <c r="J326" s="26">
        <v>2366.8220000000001</v>
      </c>
      <c r="K326" s="26">
        <v>7359.5330000000004</v>
      </c>
      <c r="L326" s="26">
        <v>19348.060000000001</v>
      </c>
      <c r="M326" s="26">
        <v>5864.9629999999997</v>
      </c>
    </row>
    <row r="327" spans="1:13" x14ac:dyDescent="0.2">
      <c r="A327" s="5">
        <v>42855</v>
      </c>
      <c r="B327" s="60">
        <v>1222.8699999999999</v>
      </c>
      <c r="C327" s="60">
        <v>1800.91</v>
      </c>
      <c r="D327" s="68">
        <v>891.77</v>
      </c>
      <c r="E327" s="68">
        <v>2862.58</v>
      </c>
      <c r="F327" s="68">
        <v>459.7</v>
      </c>
      <c r="G327" s="68">
        <v>2859.32</v>
      </c>
      <c r="H327" s="26"/>
      <c r="I327" s="26">
        <v>20673.12</v>
      </c>
      <c r="J327" s="26">
        <v>2357.7919999999999</v>
      </c>
      <c r="K327" s="26">
        <v>7270.0029999999997</v>
      </c>
      <c r="L327" s="26">
        <v>18736.39</v>
      </c>
      <c r="M327" s="26">
        <v>5906.8180000000002</v>
      </c>
    </row>
    <row r="328" spans="1:13" x14ac:dyDescent="0.2">
      <c r="A328" s="5">
        <v>42886</v>
      </c>
      <c r="B328" s="60">
        <v>1216.25</v>
      </c>
      <c r="C328" s="60">
        <v>1793.5</v>
      </c>
      <c r="D328" s="68">
        <v>883.85</v>
      </c>
      <c r="E328" s="68">
        <v>2877.47</v>
      </c>
      <c r="F328" s="68">
        <v>460.5</v>
      </c>
      <c r="G328" s="68">
        <v>2833.24</v>
      </c>
      <c r="H328" s="26"/>
      <c r="I328" s="26">
        <v>20943.05</v>
      </c>
      <c r="J328" s="26">
        <v>2380.2539999999999</v>
      </c>
      <c r="K328" s="26">
        <v>7418.58</v>
      </c>
      <c r="L328" s="26">
        <v>19690.099999999999</v>
      </c>
      <c r="M328" s="26">
        <v>6128.5879999999997</v>
      </c>
    </row>
    <row r="329" spans="1:13" x14ac:dyDescent="0.2">
      <c r="A329" s="5">
        <v>42916</v>
      </c>
      <c r="B329" s="60">
        <v>1209.18</v>
      </c>
      <c r="C329" s="60">
        <v>1791.04</v>
      </c>
      <c r="D329" s="68">
        <v>883.49</v>
      </c>
      <c r="E329" s="68">
        <v>2828.98</v>
      </c>
      <c r="F329" s="68">
        <v>453.52</v>
      </c>
      <c r="G329" s="68">
        <v>2811.75</v>
      </c>
      <c r="H329" s="26"/>
      <c r="I329" s="26">
        <v>21317.79</v>
      </c>
      <c r="J329" s="26">
        <v>2433.9859999999999</v>
      </c>
      <c r="K329" s="26">
        <v>7463.9719999999998</v>
      </c>
      <c r="L329" s="26">
        <v>20045.63</v>
      </c>
      <c r="M329" s="26">
        <v>6224.2870000000003</v>
      </c>
    </row>
    <row r="330" spans="1:13" x14ac:dyDescent="0.2">
      <c r="A330" s="5">
        <v>42947</v>
      </c>
      <c r="B330" s="60">
        <v>1210.4000000000001</v>
      </c>
      <c r="C330" s="60">
        <v>1792.03</v>
      </c>
      <c r="D330" s="68">
        <v>884.18</v>
      </c>
      <c r="E330" s="68">
        <v>2836.31</v>
      </c>
      <c r="F330" s="68">
        <v>453.52</v>
      </c>
      <c r="G330" s="68">
        <v>2798.57</v>
      </c>
      <c r="H330" s="26"/>
      <c r="I330" s="26">
        <v>21576.39</v>
      </c>
      <c r="J330" s="26">
        <v>2452.9070000000002</v>
      </c>
      <c r="K330" s="26">
        <v>7395.8540000000003</v>
      </c>
      <c r="L330" s="26">
        <v>20048.39</v>
      </c>
      <c r="M330" s="26">
        <v>6285.884</v>
      </c>
    </row>
    <row r="331" spans="1:13" x14ac:dyDescent="0.2">
      <c r="A331" s="5">
        <v>42978</v>
      </c>
      <c r="B331" s="60">
        <v>1240.5</v>
      </c>
      <c r="C331" s="60">
        <v>1791.21</v>
      </c>
      <c r="D331" s="68">
        <v>927.91</v>
      </c>
      <c r="E331" s="68">
        <v>2835.16</v>
      </c>
      <c r="F331" s="68">
        <v>459.51</v>
      </c>
      <c r="G331" s="68">
        <v>2795.52</v>
      </c>
      <c r="H331" s="26"/>
      <c r="I331" s="26">
        <v>21914.080000000002</v>
      </c>
      <c r="J331" s="26">
        <v>2456.223</v>
      </c>
      <c r="K331" s="26">
        <v>7408.8429999999998</v>
      </c>
      <c r="L331" s="26">
        <v>19672.759999999998</v>
      </c>
      <c r="M331" s="26">
        <v>6311.3980000000001</v>
      </c>
    </row>
    <row r="332" spans="1:13" x14ac:dyDescent="0.2">
      <c r="A332" s="5">
        <v>43008</v>
      </c>
      <c r="B332" s="60">
        <v>1241.5999999999999</v>
      </c>
      <c r="C332" s="60">
        <v>1782.18</v>
      </c>
      <c r="D332" s="68">
        <v>934.4</v>
      </c>
      <c r="E332" s="68">
        <v>2835.11</v>
      </c>
      <c r="F332" s="68">
        <v>457.51</v>
      </c>
      <c r="G332" s="68">
        <v>2780.07</v>
      </c>
      <c r="H332" s="26"/>
      <c r="I332" s="26">
        <v>22164.560000000001</v>
      </c>
      <c r="J332" s="26">
        <v>2492.0650000000001</v>
      </c>
      <c r="K332" s="26">
        <v>7334.6469999999999</v>
      </c>
      <c r="L332" s="26">
        <v>19923.689999999999</v>
      </c>
      <c r="M332" s="26">
        <v>6428.4260000000004</v>
      </c>
    </row>
    <row r="333" spans="1:13" x14ac:dyDescent="0.2">
      <c r="A333" s="5">
        <v>43039</v>
      </c>
      <c r="B333" s="60">
        <v>1274.29</v>
      </c>
      <c r="C333" s="60">
        <v>1759.33</v>
      </c>
      <c r="D333" s="68">
        <v>984.4</v>
      </c>
      <c r="E333" s="68">
        <v>2780.17</v>
      </c>
      <c r="F333" s="68">
        <v>439.56</v>
      </c>
      <c r="G333" s="68">
        <v>2699.13</v>
      </c>
      <c r="H333" s="26"/>
      <c r="I333" s="26">
        <v>23036.240000000002</v>
      </c>
      <c r="J333" s="26">
        <v>2556.9969999999998</v>
      </c>
      <c r="K333" s="26">
        <v>7508.1790000000001</v>
      </c>
      <c r="L333" s="26">
        <v>21241.27</v>
      </c>
      <c r="M333" s="26">
        <v>6603.0119999999997</v>
      </c>
    </row>
    <row r="334" spans="1:13" x14ac:dyDescent="0.2">
      <c r="A334" s="5">
        <v>43069</v>
      </c>
      <c r="B334" s="60">
        <v>1280.45</v>
      </c>
      <c r="C334" s="60">
        <v>1749.09</v>
      </c>
      <c r="D334" s="68">
        <v>1003.51</v>
      </c>
      <c r="E334" s="68">
        <v>2786.36</v>
      </c>
      <c r="F334" s="68">
        <v>434.58</v>
      </c>
      <c r="G334" s="68">
        <v>2537.42</v>
      </c>
      <c r="H334" s="26"/>
      <c r="I334" s="26">
        <v>23556.48</v>
      </c>
      <c r="J334" s="26">
        <v>2593.7629999999999</v>
      </c>
      <c r="K334" s="26">
        <v>7441.2340000000004</v>
      </c>
      <c r="L334" s="26">
        <v>22525.69</v>
      </c>
      <c r="M334" s="26">
        <v>6799.2870000000003</v>
      </c>
    </row>
    <row r="335" spans="1:13" x14ac:dyDescent="0.2">
      <c r="A335" s="5">
        <v>43100</v>
      </c>
      <c r="B335" s="60">
        <v>1266.3499999999999</v>
      </c>
      <c r="C335" s="60">
        <v>1728.75</v>
      </c>
      <c r="D335" s="68">
        <v>1010.48</v>
      </c>
      <c r="E335" s="68">
        <v>2766.06</v>
      </c>
      <c r="F335" s="68">
        <v>414.63</v>
      </c>
      <c r="G335" s="68">
        <v>2322.46</v>
      </c>
      <c r="H335" s="26"/>
      <c r="I335" s="26">
        <v>24555.32</v>
      </c>
      <c r="J335" s="26">
        <v>2665.2449999999999</v>
      </c>
      <c r="K335" s="26">
        <v>7492.3050000000003</v>
      </c>
      <c r="L335" s="26">
        <v>22769.89</v>
      </c>
      <c r="M335" s="26">
        <v>6893.0829999999996</v>
      </c>
    </row>
    <row r="336" spans="1:13" x14ac:dyDescent="0.2">
      <c r="A336" s="5">
        <v>43131</v>
      </c>
      <c r="B336" s="60">
        <v>1272.53</v>
      </c>
      <c r="C336" s="60">
        <v>1703.77</v>
      </c>
      <c r="D336" s="68">
        <v>1029.6500000000001</v>
      </c>
      <c r="E336" s="68">
        <v>2749.7</v>
      </c>
      <c r="F336" s="68">
        <v>413.64</v>
      </c>
      <c r="G336" s="68">
        <v>2186.58</v>
      </c>
      <c r="H336" s="26"/>
      <c r="I336" s="26">
        <v>25756.82</v>
      </c>
      <c r="J336" s="26">
        <v>2784.5970000000002</v>
      </c>
      <c r="K336" s="26">
        <v>7695.308</v>
      </c>
      <c r="L336" s="26">
        <v>23588.75</v>
      </c>
      <c r="M336" s="26">
        <v>7262.3440000000001</v>
      </c>
    </row>
    <row r="337" spans="1:13" x14ac:dyDescent="0.2">
      <c r="A337" s="5">
        <v>43159</v>
      </c>
      <c r="B337" s="60">
        <v>1268.82</v>
      </c>
      <c r="C337" s="60">
        <v>1700.23</v>
      </c>
      <c r="D337" s="68">
        <v>1029.46</v>
      </c>
      <c r="E337" s="68">
        <v>2732.26</v>
      </c>
      <c r="F337" s="68">
        <v>389.71</v>
      </c>
      <c r="G337" s="68">
        <v>2177.42</v>
      </c>
      <c r="H337" s="26"/>
      <c r="I337" s="26">
        <v>24993.439999999999</v>
      </c>
      <c r="J337" s="26">
        <v>2706.5079999999998</v>
      </c>
      <c r="K337" s="26">
        <v>7255.902</v>
      </c>
      <c r="L337" s="26">
        <v>21961.23</v>
      </c>
      <c r="M337" s="26">
        <v>7165.6580000000004</v>
      </c>
    </row>
    <row r="338" spans="1:13" x14ac:dyDescent="0.2">
      <c r="A338" s="5">
        <v>43190</v>
      </c>
      <c r="B338" s="60">
        <v>1263.93</v>
      </c>
      <c r="C338" s="60">
        <v>1698.91</v>
      </c>
      <c r="D338" s="68">
        <v>1033.08</v>
      </c>
      <c r="E338" s="68">
        <v>2710.3</v>
      </c>
      <c r="F338" s="68">
        <v>300.24</v>
      </c>
      <c r="G338" s="68">
        <v>2186.66</v>
      </c>
      <c r="H338" s="26"/>
      <c r="I338" s="26">
        <v>24560.39</v>
      </c>
      <c r="J338" s="26">
        <v>2699.96</v>
      </c>
      <c r="K338" s="26">
        <v>7088.567</v>
      </c>
      <c r="L338" s="26">
        <v>21381.43</v>
      </c>
      <c r="M338" s="26">
        <v>7300.23</v>
      </c>
    </row>
    <row r="339" spans="1:13" x14ac:dyDescent="0.2">
      <c r="A339" s="5">
        <v>43220</v>
      </c>
      <c r="B339" s="60">
        <v>1230.48</v>
      </c>
      <c r="C339" s="60">
        <v>1697.49</v>
      </c>
      <c r="D339" s="68">
        <v>985.46</v>
      </c>
      <c r="E339" s="68">
        <v>2690.19</v>
      </c>
      <c r="F339" s="68">
        <v>302.23</v>
      </c>
      <c r="G339" s="68">
        <v>2189.42</v>
      </c>
      <c r="H339" s="26"/>
      <c r="I339" s="26">
        <v>24304.21</v>
      </c>
      <c r="J339" s="26">
        <v>2653.625</v>
      </c>
      <c r="K339" s="26">
        <v>7277.1890000000003</v>
      </c>
      <c r="L339" s="26">
        <v>21897.31</v>
      </c>
      <c r="M339" s="26">
        <v>7084.1419999999998</v>
      </c>
    </row>
    <row r="340" spans="1:13" x14ac:dyDescent="0.2">
      <c r="A340" s="5">
        <v>43251</v>
      </c>
      <c r="B340" s="60">
        <v>1247.0999999999999</v>
      </c>
      <c r="C340" s="60">
        <v>1728.54</v>
      </c>
      <c r="D340" s="68">
        <v>999.62</v>
      </c>
      <c r="E340" s="68">
        <v>2662.33</v>
      </c>
      <c r="F340" s="68">
        <v>345.11</v>
      </c>
      <c r="G340" s="68">
        <v>2177.56</v>
      </c>
      <c r="H340" s="26"/>
      <c r="I340" s="26">
        <v>24580.38</v>
      </c>
      <c r="J340" s="26">
        <v>2702.3560000000002</v>
      </c>
      <c r="K340" s="26">
        <v>7686.6090000000004</v>
      </c>
      <c r="L340" s="26">
        <v>22579.85</v>
      </c>
      <c r="M340" s="26">
        <v>7343.4359999999997</v>
      </c>
    </row>
    <row r="341" spans="1:13" x14ac:dyDescent="0.2">
      <c r="A341" s="5">
        <v>43281</v>
      </c>
      <c r="B341" s="60">
        <v>1235.23</v>
      </c>
      <c r="C341" s="60">
        <v>1727.37</v>
      </c>
      <c r="D341" s="68">
        <v>991.45</v>
      </c>
      <c r="E341" s="68">
        <v>2613.0100000000002</v>
      </c>
      <c r="F341" s="68">
        <v>345.11</v>
      </c>
      <c r="G341" s="68">
        <v>2176</v>
      </c>
      <c r="H341" s="26"/>
      <c r="I341" s="26">
        <v>24790.11</v>
      </c>
      <c r="J341" s="26">
        <v>2754.3530000000001</v>
      </c>
      <c r="K341" s="26">
        <v>7656.9359999999997</v>
      </c>
      <c r="L341" s="26">
        <v>22562.880000000001</v>
      </c>
      <c r="M341" s="26">
        <v>7645.1369999999997</v>
      </c>
    </row>
    <row r="342" spans="1:13" x14ac:dyDescent="0.2">
      <c r="A342" s="5">
        <v>43312</v>
      </c>
      <c r="B342" s="60">
        <v>1228.57</v>
      </c>
      <c r="C342" s="60">
        <v>1710.29</v>
      </c>
      <c r="D342" s="68">
        <v>993.42</v>
      </c>
      <c r="E342" s="68">
        <v>2532.04</v>
      </c>
      <c r="F342" s="68">
        <v>335.14</v>
      </c>
      <c r="G342" s="68">
        <v>2153.91</v>
      </c>
      <c r="H342" s="26"/>
      <c r="I342" s="26">
        <v>24941.71</v>
      </c>
      <c r="J342" s="26">
        <v>2789.9879999999998</v>
      </c>
      <c r="K342" s="26">
        <v>7651.0619999999999</v>
      </c>
      <c r="L342" s="26">
        <v>22322.16</v>
      </c>
      <c r="M342" s="26">
        <v>7745.3090000000002</v>
      </c>
    </row>
    <row r="343" spans="1:13" x14ac:dyDescent="0.2">
      <c r="A343" s="5">
        <v>43343</v>
      </c>
      <c r="B343" s="60">
        <v>1237.1600000000001</v>
      </c>
      <c r="C343" s="60">
        <v>1701.3</v>
      </c>
      <c r="D343" s="68">
        <v>1016.58</v>
      </c>
      <c r="E343" s="68">
        <v>2543.56</v>
      </c>
      <c r="F343" s="68">
        <v>330.15</v>
      </c>
      <c r="G343" s="68">
        <v>2142.48</v>
      </c>
      <c r="H343" s="26"/>
      <c r="I343" s="26">
        <v>25629.99</v>
      </c>
      <c r="J343" s="26">
        <v>2857.8209999999999</v>
      </c>
      <c r="K343" s="26">
        <v>7604.384</v>
      </c>
      <c r="L343" s="26">
        <v>22494.14</v>
      </c>
      <c r="M343" s="26">
        <v>7892.232</v>
      </c>
    </row>
    <row r="344" spans="1:13" x14ac:dyDescent="0.2">
      <c r="A344" s="5">
        <v>43373</v>
      </c>
      <c r="B344" s="60">
        <v>1219.43</v>
      </c>
      <c r="C344" s="60">
        <v>1691.18</v>
      </c>
      <c r="D344" s="68">
        <v>994.97</v>
      </c>
      <c r="E344" s="68">
        <v>2526.69</v>
      </c>
      <c r="F344" s="68">
        <v>323.17</v>
      </c>
      <c r="G344" s="68">
        <v>2144.92</v>
      </c>
      <c r="H344" s="26"/>
      <c r="I344" s="26">
        <v>26219.27</v>
      </c>
      <c r="J344" s="26">
        <v>2901.5010000000002</v>
      </c>
      <c r="K344" s="26">
        <v>7385.915</v>
      </c>
      <c r="L344" s="26">
        <v>23191.59</v>
      </c>
      <c r="M344" s="26">
        <v>7989.6189999999997</v>
      </c>
    </row>
    <row r="345" spans="1:13" x14ac:dyDescent="0.2">
      <c r="A345" s="5">
        <v>43404</v>
      </c>
      <c r="B345" s="60">
        <v>1226.9100000000001</v>
      </c>
      <c r="C345" s="60">
        <v>1694.95</v>
      </c>
      <c r="D345" s="68">
        <v>1010.98</v>
      </c>
      <c r="E345" s="68">
        <v>2521.2600000000002</v>
      </c>
      <c r="F345" s="68">
        <v>305.22000000000003</v>
      </c>
      <c r="G345" s="68">
        <v>2152.77</v>
      </c>
      <c r="H345" s="26"/>
      <c r="I345" s="26">
        <v>25609.34</v>
      </c>
      <c r="J345" s="26">
        <v>2785.4639999999999</v>
      </c>
      <c r="K345" s="26">
        <v>7137.0360000000001</v>
      </c>
      <c r="L345" s="26">
        <v>22738.3</v>
      </c>
      <c r="M345" s="26">
        <v>7527.0829999999996</v>
      </c>
    </row>
    <row r="346" spans="1:13" x14ac:dyDescent="0.2">
      <c r="A346" s="5">
        <v>43434</v>
      </c>
      <c r="B346" s="60">
        <v>1278.0899999999999</v>
      </c>
      <c r="C346" s="60">
        <v>1691.1</v>
      </c>
      <c r="D346" s="68">
        <v>1071.26</v>
      </c>
      <c r="E346" s="68">
        <v>2502.8000000000002</v>
      </c>
      <c r="F346" s="68">
        <v>303.23</v>
      </c>
      <c r="G346" s="68">
        <v>2205.8200000000002</v>
      </c>
      <c r="H346" s="26"/>
      <c r="I346" s="26">
        <v>25222.58</v>
      </c>
      <c r="J346" s="26">
        <v>2719.8980000000001</v>
      </c>
      <c r="K346" s="26">
        <v>7040.8140000000003</v>
      </c>
      <c r="L346" s="26">
        <v>21953.27</v>
      </c>
      <c r="M346" s="26">
        <v>7224.0910000000003</v>
      </c>
    </row>
    <row r="347" spans="1:13" x14ac:dyDescent="0.2">
      <c r="A347" s="5">
        <v>43465</v>
      </c>
      <c r="B347" s="60">
        <v>1302.48</v>
      </c>
      <c r="C347" s="60">
        <v>1705.17</v>
      </c>
      <c r="D347" s="68">
        <v>1110.0999999999999</v>
      </c>
      <c r="E347" s="68">
        <v>2529.33</v>
      </c>
      <c r="F347" s="68">
        <v>313.2</v>
      </c>
      <c r="G347" s="68">
        <v>2204.14</v>
      </c>
      <c r="H347" s="26"/>
      <c r="I347" s="26">
        <v>23767.84</v>
      </c>
      <c r="J347" s="26">
        <v>2563.3330000000001</v>
      </c>
      <c r="K347" s="26">
        <v>6780.9120000000003</v>
      </c>
      <c r="L347" s="26">
        <v>20942.71</v>
      </c>
      <c r="M347" s="26">
        <v>6801.09</v>
      </c>
    </row>
    <row r="348" spans="1:13" x14ac:dyDescent="0.2">
      <c r="A348" s="5">
        <v>43496</v>
      </c>
      <c r="B348" s="60">
        <v>1303.04</v>
      </c>
      <c r="C348" s="60">
        <v>1704.6</v>
      </c>
      <c r="D348" s="68">
        <v>1108.25</v>
      </c>
      <c r="E348" s="68">
        <v>2553.38</v>
      </c>
      <c r="F348" s="68">
        <v>304.20999999999998</v>
      </c>
      <c r="G348" s="68">
        <v>2219.1999999999998</v>
      </c>
      <c r="H348" s="26"/>
      <c r="I348" s="26">
        <v>24146.2</v>
      </c>
      <c r="J348" s="26">
        <v>2604.7689999999998</v>
      </c>
      <c r="K348" s="26">
        <v>6854.6040000000003</v>
      </c>
      <c r="L348" s="26">
        <v>20388.560000000001</v>
      </c>
      <c r="M348" s="26">
        <v>6968.1139999999996</v>
      </c>
    </row>
    <row r="349" spans="1:13" x14ac:dyDescent="0.2">
      <c r="A349" s="5">
        <v>43524</v>
      </c>
      <c r="B349" s="60">
        <v>1333.73</v>
      </c>
      <c r="C349" s="60">
        <v>1762.74</v>
      </c>
      <c r="D349" s="68">
        <v>1139.6300000000001</v>
      </c>
      <c r="E349" s="68">
        <v>2630.63</v>
      </c>
      <c r="F349" s="68">
        <v>292.98</v>
      </c>
      <c r="G349" s="68">
        <v>2223.46</v>
      </c>
      <c r="H349" s="26"/>
      <c r="I349" s="26">
        <v>25619.41</v>
      </c>
      <c r="J349" s="26">
        <v>2755.9009999999998</v>
      </c>
      <c r="K349" s="26">
        <v>7147.3190000000004</v>
      </c>
      <c r="L349" s="26">
        <v>21084.12</v>
      </c>
      <c r="M349" s="26">
        <v>7432.1930000000002</v>
      </c>
    </row>
    <row r="350" spans="1:13" x14ac:dyDescent="0.2">
      <c r="A350" s="5">
        <v>43555</v>
      </c>
      <c r="B350" s="60">
        <v>1327.76</v>
      </c>
      <c r="C350" s="60">
        <v>1763.59</v>
      </c>
      <c r="D350" s="68">
        <v>1133.3399999999999</v>
      </c>
      <c r="E350" s="68">
        <v>2678.72</v>
      </c>
      <c r="F350" s="68">
        <v>292.98</v>
      </c>
      <c r="G350" s="68">
        <v>2226.9499999999998</v>
      </c>
      <c r="H350" s="26"/>
      <c r="I350" s="26">
        <v>25722.62</v>
      </c>
      <c r="J350" s="26">
        <v>2803.9839999999999</v>
      </c>
      <c r="K350" s="26">
        <v>7204.56</v>
      </c>
      <c r="L350" s="26">
        <v>21424.12</v>
      </c>
      <c r="M350" s="26">
        <v>7629.366</v>
      </c>
    </row>
    <row r="351" spans="1:13" x14ac:dyDescent="0.2">
      <c r="A351" s="5">
        <v>43585</v>
      </c>
      <c r="B351" s="60">
        <v>1336.01</v>
      </c>
      <c r="C351" s="60">
        <v>1772.66</v>
      </c>
      <c r="D351" s="68">
        <v>1147.6300000000001</v>
      </c>
      <c r="E351" s="68">
        <v>2727.54</v>
      </c>
      <c r="F351" s="68">
        <v>295.23</v>
      </c>
      <c r="G351" s="68">
        <v>2263.37</v>
      </c>
      <c r="H351" s="26"/>
      <c r="I351" s="26">
        <v>26408.76</v>
      </c>
      <c r="J351" s="26">
        <v>2903.8560000000002</v>
      </c>
      <c r="K351" s="26">
        <v>7436.5330000000004</v>
      </c>
      <c r="L351" s="26">
        <v>21991.57</v>
      </c>
      <c r="M351" s="26">
        <v>7995.0649999999996</v>
      </c>
    </row>
    <row r="352" spans="1:13" x14ac:dyDescent="0.2">
      <c r="A352" s="5">
        <v>43616</v>
      </c>
      <c r="B352" s="60">
        <v>1355.28</v>
      </c>
      <c r="C352" s="60">
        <v>1796.19</v>
      </c>
      <c r="D352" s="68">
        <v>1157.01</v>
      </c>
      <c r="E352" s="68">
        <v>2701.32</v>
      </c>
      <c r="F352" s="68">
        <v>292.98</v>
      </c>
      <c r="G352" s="68">
        <v>2409.48</v>
      </c>
      <c r="H352" s="26"/>
      <c r="I352" s="26">
        <v>25737.87</v>
      </c>
      <c r="J352" s="26">
        <v>2853.46</v>
      </c>
      <c r="K352" s="26">
        <v>7279.9560000000001</v>
      </c>
      <c r="L352" s="26">
        <v>21399.31</v>
      </c>
      <c r="M352" s="26">
        <v>7797.5249999999996</v>
      </c>
    </row>
    <row r="353" spans="1:13" x14ac:dyDescent="0.2">
      <c r="A353" s="5">
        <v>43646</v>
      </c>
      <c r="B353" s="60">
        <v>1394.1</v>
      </c>
      <c r="C353" s="60">
        <v>1799.82</v>
      </c>
      <c r="D353" s="68">
        <v>1210.69</v>
      </c>
      <c r="E353" s="68">
        <v>2694.77</v>
      </c>
      <c r="F353" s="68">
        <v>292.98</v>
      </c>
      <c r="G353" s="68">
        <v>2410.37</v>
      </c>
      <c r="H353" s="26"/>
      <c r="I353" s="26">
        <v>26160.1</v>
      </c>
      <c r="J353" s="26">
        <v>2890.1660000000002</v>
      </c>
      <c r="K353" s="26">
        <v>7359.3180000000002</v>
      </c>
      <c r="L353" s="26">
        <v>21060.21</v>
      </c>
      <c r="M353" s="26">
        <v>7825.4579999999996</v>
      </c>
    </row>
    <row r="354" spans="1:13" x14ac:dyDescent="0.2">
      <c r="A354" s="5">
        <v>43677</v>
      </c>
      <c r="B354" s="60">
        <v>1398.73</v>
      </c>
      <c r="C354" s="60">
        <v>1780.04</v>
      </c>
      <c r="D354" s="68">
        <v>1214.0899999999999</v>
      </c>
      <c r="E354" s="68">
        <v>2720.04</v>
      </c>
      <c r="F354" s="68">
        <v>281.75</v>
      </c>
      <c r="G354" s="68">
        <v>2386.87</v>
      </c>
      <c r="H354" s="26"/>
      <c r="I354" s="26">
        <v>27083.83</v>
      </c>
      <c r="J354" s="26">
        <v>2996.1010000000001</v>
      </c>
      <c r="K354" s="26">
        <v>7549.2449999999999</v>
      </c>
      <c r="L354" s="26">
        <v>21597.69</v>
      </c>
      <c r="M354" s="26">
        <v>8204.0619999999999</v>
      </c>
    </row>
    <row r="355" spans="1:13" x14ac:dyDescent="0.2">
      <c r="A355" s="5">
        <v>43708</v>
      </c>
      <c r="B355" s="60">
        <v>1382.84</v>
      </c>
      <c r="C355" s="60">
        <v>1755.14</v>
      </c>
      <c r="D355" s="68">
        <v>1216.53</v>
      </c>
      <c r="E355" s="68">
        <v>2695.2</v>
      </c>
      <c r="F355" s="68">
        <v>270.52</v>
      </c>
      <c r="G355" s="68">
        <v>2317.25</v>
      </c>
      <c r="H355" s="26"/>
      <c r="I355" s="26">
        <v>26058.22</v>
      </c>
      <c r="J355" s="26">
        <v>2897.498</v>
      </c>
      <c r="K355" s="26">
        <v>7198.5510000000004</v>
      </c>
      <c r="L355" s="26">
        <v>20632.18</v>
      </c>
      <c r="M355" s="26">
        <v>7910.933</v>
      </c>
    </row>
    <row r="356" spans="1:13" x14ac:dyDescent="0.2">
      <c r="A356" s="5">
        <v>43738</v>
      </c>
      <c r="B356" s="60">
        <v>1400.75</v>
      </c>
      <c r="C356" s="60">
        <v>1746.18</v>
      </c>
      <c r="D356" s="68">
        <v>1251.6099999999999</v>
      </c>
      <c r="E356" s="68">
        <v>2695.22</v>
      </c>
      <c r="F356" s="68">
        <v>235.7</v>
      </c>
      <c r="G356" s="68">
        <v>2296.54</v>
      </c>
      <c r="H356" s="26"/>
      <c r="I356" s="26">
        <v>26876.55</v>
      </c>
      <c r="J356" s="26">
        <v>2979.5039999999999</v>
      </c>
      <c r="K356" s="26">
        <v>7319.9530000000004</v>
      </c>
      <c r="L356" s="26">
        <v>21628.15</v>
      </c>
      <c r="M356" s="26">
        <v>8081.7560000000003</v>
      </c>
    </row>
    <row r="357" spans="1:13" x14ac:dyDescent="0.2">
      <c r="A357" s="5">
        <v>43769</v>
      </c>
      <c r="B357" s="60">
        <v>1402.87</v>
      </c>
      <c r="C357" s="60">
        <v>1760.65</v>
      </c>
      <c r="D357" s="68">
        <v>1251.6500000000001</v>
      </c>
      <c r="E357" s="68">
        <v>2715.6</v>
      </c>
      <c r="F357" s="68">
        <v>231.08</v>
      </c>
      <c r="G357" s="68">
        <v>2298.7600000000002</v>
      </c>
      <c r="H357" s="26"/>
      <c r="I357" s="26">
        <v>26736.79</v>
      </c>
      <c r="J357" s="26">
        <v>2977.6750000000002</v>
      </c>
      <c r="K357" s="26">
        <v>7221.2640000000001</v>
      </c>
      <c r="L357" s="26">
        <v>22195.42</v>
      </c>
      <c r="M357" s="26">
        <v>8079.2780000000002</v>
      </c>
    </row>
    <row r="358" spans="1:13" x14ac:dyDescent="0.2">
      <c r="A358" s="5">
        <v>43799</v>
      </c>
      <c r="B358" s="60">
        <v>1426.46</v>
      </c>
      <c r="C358" s="60">
        <v>1781.86</v>
      </c>
      <c r="D358" s="68">
        <v>1279.4100000000001</v>
      </c>
      <c r="E358" s="68">
        <v>2765.84</v>
      </c>
      <c r="F358" s="68">
        <v>212.59</v>
      </c>
      <c r="G358" s="68">
        <v>2292.1</v>
      </c>
      <c r="H358" s="26"/>
      <c r="I358" s="26">
        <v>27814.52</v>
      </c>
      <c r="J358" s="26">
        <v>3107.2249999999999</v>
      </c>
      <c r="K358" s="26">
        <v>7348.335</v>
      </c>
      <c r="L358" s="26">
        <v>23257.74</v>
      </c>
      <c r="M358" s="26">
        <v>8526.51</v>
      </c>
    </row>
    <row r="359" spans="1:13" x14ac:dyDescent="0.2">
      <c r="A359" s="5">
        <v>43830</v>
      </c>
      <c r="B359" s="60">
        <v>1468.41</v>
      </c>
      <c r="C359" s="60">
        <v>1868.97</v>
      </c>
      <c r="D359" s="68">
        <v>1282.08</v>
      </c>
      <c r="E359" s="68">
        <v>2889.99</v>
      </c>
      <c r="F359" s="68">
        <v>231.08</v>
      </c>
      <c r="G359" s="68">
        <v>2541.61</v>
      </c>
      <c r="H359" s="26"/>
      <c r="I359" s="26">
        <v>28182.84</v>
      </c>
      <c r="J359" s="26">
        <v>3178.8690000000001</v>
      </c>
      <c r="K359" s="26">
        <v>7424.4380000000001</v>
      </c>
      <c r="L359" s="26">
        <v>23660.21</v>
      </c>
      <c r="M359" s="26">
        <v>8786.5139999999992</v>
      </c>
    </row>
    <row r="360" spans="1:13" x14ac:dyDescent="0.2">
      <c r="A360" s="5">
        <v>43861</v>
      </c>
      <c r="B360" s="60">
        <v>1495.18</v>
      </c>
      <c r="C360" s="60">
        <v>1897.07</v>
      </c>
      <c r="D360" s="68">
        <v>1330.38</v>
      </c>
      <c r="E360" s="68">
        <v>2908.8</v>
      </c>
      <c r="F360" s="68">
        <v>225.3</v>
      </c>
      <c r="G360" s="68">
        <v>2475.9699999999998</v>
      </c>
      <c r="H360" s="26"/>
      <c r="I360" s="26">
        <v>28885.5</v>
      </c>
      <c r="J360" s="26">
        <v>3278.377</v>
      </c>
      <c r="K360" s="26">
        <v>7557.3190000000004</v>
      </c>
      <c r="L360" s="26">
        <v>23653.73</v>
      </c>
      <c r="M360" s="26">
        <v>9228.7870000000003</v>
      </c>
    </row>
    <row r="361" spans="1:13" x14ac:dyDescent="0.2">
      <c r="A361" s="5">
        <v>43890</v>
      </c>
      <c r="B361" s="60">
        <v>1516.2</v>
      </c>
      <c r="C361" s="60">
        <v>1941.56</v>
      </c>
      <c r="D361" s="68">
        <v>1359.12</v>
      </c>
      <c r="E361" s="68">
        <v>2907.74</v>
      </c>
      <c r="F361" s="68">
        <v>213.75</v>
      </c>
      <c r="G361" s="68">
        <v>2446.56</v>
      </c>
      <c r="H361" s="26"/>
      <c r="I361" s="26">
        <v>28563.64</v>
      </c>
      <c r="J361" s="26">
        <v>3282.4569999999999</v>
      </c>
      <c r="K361" s="26">
        <v>7313.4489999999996</v>
      </c>
      <c r="L361" s="26">
        <v>23215.97</v>
      </c>
      <c r="M361" s="26">
        <v>9434.4670000000006</v>
      </c>
    </row>
    <row r="362" spans="1:13" x14ac:dyDescent="0.2">
      <c r="A362" s="5">
        <v>43921</v>
      </c>
      <c r="B362" s="60">
        <v>1317.14</v>
      </c>
      <c r="C362" s="60">
        <v>1740.57</v>
      </c>
      <c r="D362" s="68">
        <v>1174.21</v>
      </c>
      <c r="E362" s="68">
        <v>2571.3200000000002</v>
      </c>
      <c r="F362" s="68">
        <v>202.19</v>
      </c>
      <c r="G362" s="68">
        <v>2122.87</v>
      </c>
      <c r="H362" s="26"/>
      <c r="I362" s="26">
        <v>22637.42</v>
      </c>
      <c r="J362" s="26">
        <v>2652.3939999999998</v>
      </c>
      <c r="K362" s="26">
        <v>5741.89</v>
      </c>
      <c r="L362" s="26">
        <v>18863.95</v>
      </c>
      <c r="M362" s="26">
        <v>7772.2049999999999</v>
      </c>
    </row>
    <row r="363" spans="1:13" x14ac:dyDescent="0.2">
      <c r="A363" s="5">
        <v>43951</v>
      </c>
      <c r="B363" s="60">
        <v>1266.6600000000001</v>
      </c>
      <c r="C363" s="60">
        <v>1671.39</v>
      </c>
      <c r="D363" s="68">
        <v>1129.3699999999999</v>
      </c>
      <c r="E363" s="68">
        <v>2551.9499999999998</v>
      </c>
      <c r="F363" s="68">
        <v>219.52</v>
      </c>
      <c r="G363" s="68">
        <v>1967.26</v>
      </c>
      <c r="H363" s="26"/>
      <c r="I363" s="26">
        <v>23313.24</v>
      </c>
      <c r="J363" s="26">
        <v>2763.241</v>
      </c>
      <c r="K363" s="26">
        <v>5739.6480000000001</v>
      </c>
      <c r="L363" s="26">
        <v>19233.939999999999</v>
      </c>
      <c r="M363" s="26">
        <v>8286.0969999999998</v>
      </c>
    </row>
    <row r="364" spans="1:13" x14ac:dyDescent="0.2">
      <c r="A364" s="5">
        <v>43982</v>
      </c>
      <c r="B364" s="60">
        <v>1289.18</v>
      </c>
      <c r="C364" s="60">
        <v>1736.11</v>
      </c>
      <c r="D364" s="68">
        <v>1137.92</v>
      </c>
      <c r="E364" s="68">
        <v>2704.03</v>
      </c>
      <c r="F364" s="68">
        <v>225.3</v>
      </c>
      <c r="G364" s="68">
        <v>2034.02</v>
      </c>
      <c r="H364" s="26"/>
      <c r="I364" s="26">
        <v>24280.27</v>
      </c>
      <c r="J364" s="26">
        <v>2921.3209999999999</v>
      </c>
      <c r="K364" s="26">
        <v>5957.0969999999998</v>
      </c>
      <c r="L364" s="26">
        <v>20411.28</v>
      </c>
      <c r="M364" s="26">
        <v>9116.0820000000003</v>
      </c>
    </row>
    <row r="365" spans="1:13" x14ac:dyDescent="0.2">
      <c r="A365" s="5">
        <v>44012</v>
      </c>
      <c r="B365" s="60">
        <v>1310.5899999999999</v>
      </c>
      <c r="C365" s="60">
        <v>1769.73</v>
      </c>
      <c r="D365" s="68">
        <v>1159.75</v>
      </c>
      <c r="E365" s="68">
        <v>2577.86</v>
      </c>
      <c r="F365" s="68">
        <v>242.64</v>
      </c>
      <c r="G365" s="68">
        <v>2163.66</v>
      </c>
      <c r="H365" s="26"/>
      <c r="I365" s="26">
        <v>26062.27</v>
      </c>
      <c r="J365" s="26">
        <v>3104.6610000000001</v>
      </c>
      <c r="K365" s="26">
        <v>6244.6279999999997</v>
      </c>
      <c r="L365" s="26">
        <v>22486.94</v>
      </c>
      <c r="M365" s="26">
        <v>9839.9719999999998</v>
      </c>
    </row>
    <row r="366" spans="1:13" x14ac:dyDescent="0.2">
      <c r="A366" s="5">
        <v>44043</v>
      </c>
      <c r="B366" s="60">
        <v>1315.44</v>
      </c>
      <c r="C366" s="60">
        <v>1777.92</v>
      </c>
      <c r="D366" s="68">
        <v>1164.1199999999999</v>
      </c>
      <c r="E366" s="68">
        <v>2632.9</v>
      </c>
      <c r="F366" s="68">
        <v>242.64</v>
      </c>
      <c r="G366" s="68">
        <v>2176.38</v>
      </c>
      <c r="H366" s="26"/>
      <c r="I366" s="26">
        <v>26361.55</v>
      </c>
      <c r="J366" s="26">
        <v>3204.2449999999999</v>
      </c>
      <c r="K366" s="26">
        <v>6167.3559999999998</v>
      </c>
      <c r="L366" s="26">
        <v>22548.79</v>
      </c>
      <c r="M366" s="26">
        <v>10487.16</v>
      </c>
    </row>
    <row r="367" spans="1:13" x14ac:dyDescent="0.2">
      <c r="A367" s="5">
        <v>44074</v>
      </c>
      <c r="B367" s="60">
        <v>1324.11</v>
      </c>
      <c r="C367" s="60">
        <v>1796.29</v>
      </c>
      <c r="D367" s="68">
        <v>1165.31</v>
      </c>
      <c r="E367" s="68">
        <v>2724.35</v>
      </c>
      <c r="F367" s="68">
        <v>232.24</v>
      </c>
      <c r="G367" s="68">
        <v>2278.41</v>
      </c>
      <c r="H367" s="26"/>
      <c r="I367" s="26">
        <v>27821.37</v>
      </c>
      <c r="J367" s="26">
        <v>3391.71</v>
      </c>
      <c r="K367" s="26">
        <v>6068.53</v>
      </c>
      <c r="L367" s="26">
        <v>22874.23</v>
      </c>
      <c r="M367" s="26">
        <v>11212.29</v>
      </c>
    </row>
    <row r="368" spans="1:13" x14ac:dyDescent="0.2">
      <c r="A368" s="5">
        <v>44104</v>
      </c>
      <c r="B368" s="60">
        <v>1317.15</v>
      </c>
      <c r="C368" s="60">
        <v>1794.52</v>
      </c>
      <c r="D368" s="68">
        <v>1162.25</v>
      </c>
      <c r="E368" s="68">
        <v>2739.86</v>
      </c>
      <c r="F368" s="68">
        <v>231.08</v>
      </c>
      <c r="G368" s="68">
        <v>2233.61</v>
      </c>
      <c r="H368" s="26"/>
      <c r="I368" s="26">
        <v>27751.58</v>
      </c>
      <c r="J368" s="26">
        <v>3368.31</v>
      </c>
      <c r="K368" s="26">
        <v>5933.0050000000001</v>
      </c>
      <c r="L368" s="26">
        <v>23311.79</v>
      </c>
      <c r="M368" s="26">
        <v>11098.88</v>
      </c>
    </row>
    <row r="369" spans="1:13" x14ac:dyDescent="0.2">
      <c r="A369" s="5">
        <v>44135</v>
      </c>
      <c r="B369" s="60">
        <v>1306.51</v>
      </c>
      <c r="C369" s="60">
        <v>1754.46</v>
      </c>
      <c r="D369" s="68">
        <v>1156.53</v>
      </c>
      <c r="E369" s="68">
        <v>2666.07</v>
      </c>
      <c r="F369" s="68">
        <v>242.63</v>
      </c>
      <c r="G369" s="68">
        <v>2153.42</v>
      </c>
      <c r="H369" s="26"/>
      <c r="I369" s="26">
        <v>28005.11</v>
      </c>
      <c r="J369" s="26">
        <v>3418.701</v>
      </c>
      <c r="K369" s="26">
        <v>5851.4880000000003</v>
      </c>
      <c r="L369" s="26">
        <v>23451.45</v>
      </c>
      <c r="M369" s="26">
        <v>11435.23</v>
      </c>
    </row>
    <row r="370" spans="1:13" x14ac:dyDescent="0.2">
      <c r="A370" s="5">
        <v>44165</v>
      </c>
      <c r="B370" s="60">
        <v>1294.1500000000001</v>
      </c>
      <c r="C370" s="60">
        <v>1725.33</v>
      </c>
      <c r="D370" s="68">
        <v>1138.71</v>
      </c>
      <c r="E370" s="68">
        <v>2727.23</v>
      </c>
      <c r="F370" s="68">
        <v>242.64</v>
      </c>
      <c r="G370" s="68">
        <v>2120.06</v>
      </c>
      <c r="H370" s="26"/>
      <c r="I370" s="26">
        <v>29159.68</v>
      </c>
      <c r="J370" s="26">
        <v>3552.8339999999998</v>
      </c>
      <c r="K370" s="26">
        <v>6222.5349999999999</v>
      </c>
      <c r="L370" s="26">
        <v>25292.16</v>
      </c>
      <c r="M370" s="26">
        <v>11808.75</v>
      </c>
    </row>
    <row r="371" spans="1:13" x14ac:dyDescent="0.2">
      <c r="A371" s="5">
        <v>44196</v>
      </c>
      <c r="B371" s="60">
        <v>1323.11</v>
      </c>
      <c r="C371" s="60">
        <v>1772.61</v>
      </c>
      <c r="D371" s="68">
        <v>1151.98</v>
      </c>
      <c r="E371" s="68">
        <v>2831.35</v>
      </c>
      <c r="F371" s="68">
        <v>288.87</v>
      </c>
      <c r="G371" s="68">
        <v>2219.84</v>
      </c>
      <c r="H371" s="26"/>
      <c r="I371" s="26">
        <v>30150.81</v>
      </c>
      <c r="J371" s="26">
        <v>3695.6469999999999</v>
      </c>
      <c r="K371" s="26">
        <v>6517.4129999999996</v>
      </c>
      <c r="L371" s="26">
        <v>26802.13</v>
      </c>
      <c r="M371" s="26">
        <v>12627.12</v>
      </c>
    </row>
    <row r="372" spans="1:13" x14ac:dyDescent="0.2">
      <c r="A372" s="5">
        <v>44227</v>
      </c>
      <c r="B372" s="60">
        <v>1328.97</v>
      </c>
      <c r="C372" s="60">
        <v>1770.64</v>
      </c>
      <c r="D372" s="68">
        <v>1158.1099999999999</v>
      </c>
      <c r="E372" s="68">
        <v>2875.22</v>
      </c>
      <c r="F372" s="68">
        <v>433.33</v>
      </c>
      <c r="G372" s="68">
        <v>2192.66</v>
      </c>
      <c r="H372" s="26"/>
      <c r="I372" s="26">
        <v>30810.78</v>
      </c>
      <c r="J372" s="26">
        <v>3790.74</v>
      </c>
      <c r="K372" s="26">
        <v>6687.1819999999998</v>
      </c>
      <c r="L372" s="26">
        <v>28151.21</v>
      </c>
      <c r="M372" s="26">
        <v>13163.44</v>
      </c>
    </row>
    <row r="373" spans="1:13" x14ac:dyDescent="0.2">
      <c r="A373" s="5">
        <v>44255</v>
      </c>
      <c r="B373" s="60">
        <v>1335.71</v>
      </c>
      <c r="C373" s="60">
        <v>1762.61</v>
      </c>
      <c r="D373" s="68">
        <v>1174.22</v>
      </c>
      <c r="E373" s="68">
        <v>2864.35</v>
      </c>
      <c r="F373" s="68">
        <v>404.44</v>
      </c>
      <c r="G373" s="68">
        <v>2101.58</v>
      </c>
      <c r="H373" s="26"/>
      <c r="I373" s="26">
        <v>31292.63</v>
      </c>
      <c r="J373" s="26">
        <v>3886.002</v>
      </c>
      <c r="K373" s="26">
        <v>6583.5730000000003</v>
      </c>
      <c r="L373" s="26">
        <v>29498.87</v>
      </c>
      <c r="M373" s="26">
        <v>13755.31</v>
      </c>
    </row>
    <row r="374" spans="1:13" x14ac:dyDescent="0.2">
      <c r="A374" s="5">
        <v>44286</v>
      </c>
      <c r="B374" s="60">
        <v>1343.49</v>
      </c>
      <c r="C374" s="60">
        <v>1780.17</v>
      </c>
      <c r="D374" s="68">
        <v>1160.3499999999999</v>
      </c>
      <c r="E374" s="68">
        <v>3040.94</v>
      </c>
      <c r="F374" s="68">
        <v>346.64</v>
      </c>
      <c r="G374" s="68">
        <v>2083.14</v>
      </c>
      <c r="H374" s="26"/>
      <c r="I374" s="26">
        <v>32373.29</v>
      </c>
      <c r="J374" s="26">
        <v>3910.5079999999998</v>
      </c>
      <c r="K374" s="26">
        <v>6713.5889999999999</v>
      </c>
      <c r="L374" s="26">
        <v>29315.29</v>
      </c>
      <c r="M374" s="26">
        <v>13168.81</v>
      </c>
    </row>
    <row r="375" spans="1:13" x14ac:dyDescent="0.2">
      <c r="A375" s="5">
        <v>44316</v>
      </c>
      <c r="B375" s="60">
        <v>1331.9</v>
      </c>
      <c r="C375" s="60">
        <v>1781.75</v>
      </c>
      <c r="D375" s="68">
        <v>1143.6500000000001</v>
      </c>
      <c r="E375" s="68">
        <v>3095.8</v>
      </c>
      <c r="F375" s="68">
        <v>380.14</v>
      </c>
      <c r="G375" s="68">
        <v>2084.38</v>
      </c>
      <c r="H375" s="26"/>
      <c r="I375" s="26">
        <v>33773.730000000003</v>
      </c>
      <c r="J375" s="26">
        <v>4135.6620000000003</v>
      </c>
      <c r="K375" s="26">
        <v>6906.1840000000002</v>
      </c>
      <c r="L375" s="26">
        <v>29409.81</v>
      </c>
      <c r="M375" s="26">
        <v>13881.33</v>
      </c>
    </row>
    <row r="376" spans="1:13" x14ac:dyDescent="0.2">
      <c r="A376" s="5">
        <v>44347</v>
      </c>
      <c r="B376" s="60">
        <v>1378.27</v>
      </c>
      <c r="C376" s="60">
        <v>1875.02</v>
      </c>
      <c r="D376" s="68">
        <v>1166.78</v>
      </c>
      <c r="E376" s="68">
        <v>3212.08</v>
      </c>
      <c r="F376" s="68">
        <v>381.3</v>
      </c>
      <c r="G376" s="68">
        <v>2051.6</v>
      </c>
      <c r="H376" s="26"/>
      <c r="I376" s="26">
        <v>34282.65</v>
      </c>
      <c r="J376" s="26">
        <v>4169.576</v>
      </c>
      <c r="K376" s="26">
        <v>7021.415</v>
      </c>
      <c r="L376" s="26">
        <v>28559.31</v>
      </c>
      <c r="M376" s="26">
        <v>13531.11</v>
      </c>
    </row>
    <row r="377" spans="1:13" x14ac:dyDescent="0.2">
      <c r="A377" s="5">
        <v>44377</v>
      </c>
      <c r="B377" s="60">
        <v>1402.56</v>
      </c>
      <c r="C377" s="60">
        <v>1928.19</v>
      </c>
      <c r="D377" s="68">
        <v>1171.1600000000001</v>
      </c>
      <c r="E377" s="68">
        <v>3423.25</v>
      </c>
      <c r="F377" s="68">
        <v>377.84</v>
      </c>
      <c r="G377" s="68">
        <v>2074.3000000000002</v>
      </c>
      <c r="H377" s="26"/>
      <c r="I377" s="26">
        <v>34289.910000000003</v>
      </c>
      <c r="J377" s="26">
        <v>4238.4889999999996</v>
      </c>
      <c r="K377" s="26">
        <v>7097.4009999999998</v>
      </c>
      <c r="L377" s="26">
        <v>28943.23</v>
      </c>
      <c r="M377" s="26">
        <v>14097.17</v>
      </c>
    </row>
    <row r="378" spans="1:13" x14ac:dyDescent="0.2">
      <c r="A378" s="5">
        <v>44408</v>
      </c>
      <c r="B378" s="60">
        <v>1417.48</v>
      </c>
      <c r="C378" s="60">
        <v>1929.85</v>
      </c>
      <c r="D378" s="68">
        <v>1165.6400000000001</v>
      </c>
      <c r="E378" s="68">
        <v>3592.04</v>
      </c>
      <c r="F378" s="68">
        <v>411.35</v>
      </c>
      <c r="G378" s="68">
        <v>2066.29</v>
      </c>
      <c r="H378" s="26"/>
      <c r="I378" s="26">
        <v>34798.230000000003</v>
      </c>
      <c r="J378" s="26">
        <v>4363.1959999999999</v>
      </c>
      <c r="K378" s="26">
        <v>7047.625</v>
      </c>
      <c r="L378" s="26">
        <v>28066.87</v>
      </c>
      <c r="M378" s="26">
        <v>14639.09</v>
      </c>
    </row>
    <row r="379" spans="1:13" x14ac:dyDescent="0.2">
      <c r="A379" s="5">
        <v>44439</v>
      </c>
      <c r="B379" s="60">
        <v>1431.83</v>
      </c>
      <c r="C379" s="60">
        <v>1934.91</v>
      </c>
      <c r="D379" s="68">
        <v>1179.54</v>
      </c>
      <c r="E379" s="68">
        <v>3622.83</v>
      </c>
      <c r="F379" s="68">
        <v>450.65</v>
      </c>
      <c r="G379" s="68">
        <v>2064.38</v>
      </c>
      <c r="H379" s="26"/>
      <c r="I379" s="26">
        <v>35263.29</v>
      </c>
      <c r="J379" s="26">
        <v>4457.3980000000001</v>
      </c>
      <c r="K379" s="26">
        <v>7141.6750000000002</v>
      </c>
      <c r="L379" s="26">
        <v>27694.59</v>
      </c>
      <c r="M379" s="26">
        <v>14864.87</v>
      </c>
    </row>
    <row r="380" spans="1:13" x14ac:dyDescent="0.2">
      <c r="A380" s="5">
        <v>44469</v>
      </c>
      <c r="B380" s="60">
        <v>1430.69</v>
      </c>
      <c r="C380" s="60">
        <v>1932.71</v>
      </c>
      <c r="D380" s="68">
        <v>1185.3</v>
      </c>
      <c r="E380" s="68">
        <v>3589.03</v>
      </c>
      <c r="F380" s="68">
        <v>461.03</v>
      </c>
      <c r="G380" s="68">
        <v>2043.57</v>
      </c>
      <c r="H380" s="26"/>
      <c r="I380" s="26">
        <v>34719.360000000001</v>
      </c>
      <c r="J380" s="26">
        <v>4449.6289999999999</v>
      </c>
      <c r="K380" s="26">
        <v>7065.0829999999996</v>
      </c>
      <c r="L380" s="26">
        <v>29909.58</v>
      </c>
      <c r="M380" s="26">
        <v>15038.99</v>
      </c>
    </row>
    <row r="381" spans="1:13" x14ac:dyDescent="0.2">
      <c r="A381" s="5">
        <v>44500</v>
      </c>
      <c r="B381" s="60">
        <v>1423.34</v>
      </c>
      <c r="C381" s="60">
        <v>1938.51</v>
      </c>
      <c r="D381" s="68">
        <v>1173.53</v>
      </c>
      <c r="E381" s="68">
        <v>3659.85</v>
      </c>
      <c r="F381" s="68">
        <v>454.11</v>
      </c>
      <c r="G381" s="68">
        <v>2035.37</v>
      </c>
      <c r="H381" s="26"/>
      <c r="I381" s="26">
        <v>35055.519999999997</v>
      </c>
      <c r="J381" s="26">
        <v>4460.7070000000003</v>
      </c>
      <c r="K381" s="26">
        <v>7163.1109999999999</v>
      </c>
      <c r="L381" s="26">
        <v>28586.2</v>
      </c>
      <c r="M381" s="26">
        <v>14879.01</v>
      </c>
    </row>
    <row r="382" spans="1:13" x14ac:dyDescent="0.2">
      <c r="A382" s="5">
        <v>44530</v>
      </c>
      <c r="B382" s="60">
        <v>1452.92</v>
      </c>
      <c r="C382" s="60">
        <v>2000.83</v>
      </c>
      <c r="D382" s="68">
        <v>1211.75</v>
      </c>
      <c r="E382" s="68">
        <v>3748.53</v>
      </c>
      <c r="F382" s="68">
        <v>444.86</v>
      </c>
      <c r="G382" s="68">
        <v>1969.66</v>
      </c>
      <c r="H382" s="26"/>
      <c r="I382" s="26">
        <v>35846.559999999998</v>
      </c>
      <c r="J382" s="26">
        <v>4668.9359999999997</v>
      </c>
      <c r="K382" s="26">
        <v>7264.759</v>
      </c>
      <c r="L382" s="26">
        <v>29395.78</v>
      </c>
      <c r="M382" s="26">
        <v>15816.31</v>
      </c>
    </row>
    <row r="383" spans="1:13" x14ac:dyDescent="0.2">
      <c r="A383" s="5">
        <v>44561</v>
      </c>
      <c r="B383" s="60">
        <v>1496.93</v>
      </c>
      <c r="C383" s="60">
        <v>2084.81</v>
      </c>
      <c r="D383" s="68">
        <v>1242.3699999999999</v>
      </c>
      <c r="E383" s="68">
        <v>3953.38</v>
      </c>
      <c r="F383" s="68">
        <v>413.65</v>
      </c>
      <c r="G383" s="68">
        <v>1973.93</v>
      </c>
      <c r="H383" s="26"/>
      <c r="I383" s="26">
        <v>35654.78</v>
      </c>
      <c r="J383" s="26">
        <v>4676.99</v>
      </c>
      <c r="K383" s="26">
        <v>7288.2079999999996</v>
      </c>
      <c r="L383" s="26">
        <v>28526.29</v>
      </c>
      <c r="M383" s="26">
        <v>15482.21</v>
      </c>
    </row>
    <row r="384" spans="1:13" x14ac:dyDescent="0.2">
      <c r="A384" s="5">
        <v>44592</v>
      </c>
      <c r="B384" s="60">
        <v>1522.67</v>
      </c>
      <c r="C384" s="60">
        <v>2131.6799999999998</v>
      </c>
      <c r="D384" s="68">
        <v>1264.8</v>
      </c>
      <c r="E384" s="68">
        <v>3962.36</v>
      </c>
      <c r="F384" s="68">
        <v>434.45</v>
      </c>
      <c r="G384" s="68">
        <v>1992.73</v>
      </c>
      <c r="H384" s="26"/>
      <c r="I384" s="26">
        <v>35477.839999999997</v>
      </c>
      <c r="J384" s="26">
        <v>4578.0559999999996</v>
      </c>
      <c r="K384" s="26">
        <v>7495.4319999999998</v>
      </c>
      <c r="L384" s="26">
        <v>27973.62</v>
      </c>
      <c r="M384" s="26">
        <v>14548.63</v>
      </c>
    </row>
    <row r="385" spans="1:13" x14ac:dyDescent="0.2">
      <c r="A385" s="5">
        <v>44620</v>
      </c>
      <c r="B385" s="60">
        <v>1487.34</v>
      </c>
      <c r="C385" s="60">
        <v>2104.04</v>
      </c>
      <c r="D385" s="68">
        <v>1232.17</v>
      </c>
      <c r="E385" s="68">
        <v>3888.89</v>
      </c>
      <c r="F385" s="68">
        <v>433.31</v>
      </c>
      <c r="G385" s="68">
        <v>1884.85</v>
      </c>
      <c r="H385" s="26"/>
      <c r="I385" s="26">
        <v>34620.01</v>
      </c>
      <c r="J385" s="26">
        <v>4431.625</v>
      </c>
      <c r="K385" s="26">
        <v>7535.4250000000002</v>
      </c>
      <c r="L385" s="26">
        <v>27067.16</v>
      </c>
      <c r="M385" s="26">
        <v>13881.2</v>
      </c>
    </row>
    <row r="386" spans="1:13" x14ac:dyDescent="0.2">
      <c r="A386" s="5">
        <v>44651</v>
      </c>
      <c r="B386" s="60">
        <v>1455.18</v>
      </c>
      <c r="C386" s="60">
        <v>2087.11</v>
      </c>
      <c r="D386" s="68">
        <v>1172.9100000000001</v>
      </c>
      <c r="E386" s="68">
        <v>4095.03</v>
      </c>
      <c r="F386" s="68">
        <v>405.58</v>
      </c>
      <c r="G386" s="68">
        <v>1848.26</v>
      </c>
      <c r="H386" s="26"/>
      <c r="I386" s="26">
        <v>34029.74</v>
      </c>
      <c r="J386" s="26">
        <v>4391.2650000000003</v>
      </c>
      <c r="K386" s="26">
        <v>7314.826</v>
      </c>
      <c r="L386" s="26">
        <v>26594.66</v>
      </c>
      <c r="M386" s="26">
        <v>13623.26</v>
      </c>
    </row>
    <row r="387" spans="1:13" x14ac:dyDescent="0.2">
      <c r="A387" s="5">
        <v>44681</v>
      </c>
      <c r="B387" s="60">
        <v>1436.14</v>
      </c>
      <c r="C387" s="60">
        <v>2072.66</v>
      </c>
      <c r="D387" s="68">
        <v>1149.05</v>
      </c>
      <c r="E387" s="68">
        <v>3849.92</v>
      </c>
      <c r="F387" s="68">
        <v>448.34</v>
      </c>
      <c r="G387" s="68">
        <v>1941.88</v>
      </c>
      <c r="H387" s="26"/>
      <c r="I387" s="26">
        <v>34321.47</v>
      </c>
      <c r="J387" s="26">
        <v>4391.357</v>
      </c>
      <c r="K387" s="26">
        <v>7560.5110000000004</v>
      </c>
      <c r="L387" s="26">
        <v>27034.03</v>
      </c>
      <c r="M387" s="26">
        <v>13392.11</v>
      </c>
    </row>
    <row r="388" spans="1:13" x14ac:dyDescent="0.2">
      <c r="A388" s="5">
        <v>44712</v>
      </c>
      <c r="B388" s="60">
        <v>1412.66</v>
      </c>
      <c r="C388" s="60">
        <v>2061.12</v>
      </c>
      <c r="D388" s="68">
        <v>1127.1600000000001</v>
      </c>
      <c r="E388" s="68">
        <v>3774.67</v>
      </c>
      <c r="F388" s="68">
        <v>404.43</v>
      </c>
      <c r="G388" s="68">
        <v>1929.13</v>
      </c>
      <c r="H388" s="26"/>
      <c r="I388" s="26">
        <v>32417.35</v>
      </c>
      <c r="J388" s="26">
        <v>4045.7179999999998</v>
      </c>
      <c r="K388" s="26">
        <v>7451.9139999999998</v>
      </c>
      <c r="L388" s="26">
        <v>26676.240000000002</v>
      </c>
      <c r="M388" s="26">
        <v>11843.43</v>
      </c>
    </row>
    <row r="389" spans="1:13" x14ac:dyDescent="0.2">
      <c r="A389" s="5">
        <v>44742</v>
      </c>
      <c r="B389" s="60">
        <v>1381.59</v>
      </c>
      <c r="C389" s="60">
        <v>2035.34</v>
      </c>
      <c r="D389" s="68">
        <v>1095.1400000000001</v>
      </c>
      <c r="E389" s="68">
        <v>3730.99</v>
      </c>
      <c r="F389" s="68">
        <v>427.55</v>
      </c>
      <c r="G389" s="68">
        <v>1908.83</v>
      </c>
      <c r="H389" s="26"/>
      <c r="I389" s="26">
        <v>31375.9</v>
      </c>
      <c r="J389" s="26">
        <v>3888.76</v>
      </c>
      <c r="K389" s="26">
        <v>7298.9229999999998</v>
      </c>
      <c r="L389" s="26">
        <v>26958.39</v>
      </c>
      <c r="M389" s="26">
        <v>11390.71</v>
      </c>
    </row>
    <row r="390" spans="1:13" x14ac:dyDescent="0.2">
      <c r="A390" s="5">
        <v>44773</v>
      </c>
      <c r="B390" s="60">
        <v>1390.92</v>
      </c>
      <c r="C390" s="60">
        <v>2063.9499999999998</v>
      </c>
      <c r="D390" s="68">
        <v>1087.28</v>
      </c>
      <c r="E390" s="68">
        <v>3802.6</v>
      </c>
      <c r="F390" s="68">
        <v>440.25</v>
      </c>
      <c r="G390" s="68">
        <v>2046.49</v>
      </c>
      <c r="H390" s="26"/>
      <c r="I390" s="26">
        <v>31514.46</v>
      </c>
      <c r="J390" s="26">
        <v>3907.6149999999998</v>
      </c>
      <c r="K390" s="26">
        <v>7225.7950000000001</v>
      </c>
      <c r="L390" s="26">
        <v>26977.3</v>
      </c>
      <c r="M390" s="26">
        <v>11599.07</v>
      </c>
    </row>
    <row r="391" spans="1:13" x14ac:dyDescent="0.2">
      <c r="A391" s="5">
        <v>44804</v>
      </c>
      <c r="B391" s="60">
        <v>1361.66</v>
      </c>
      <c r="C391" s="60">
        <v>2031.94</v>
      </c>
      <c r="D391" s="68">
        <v>1071.96</v>
      </c>
      <c r="E391" s="68">
        <v>3623.21</v>
      </c>
      <c r="F391" s="68">
        <v>404.44</v>
      </c>
      <c r="G391" s="68">
        <v>2015.88</v>
      </c>
      <c r="H391" s="26"/>
      <c r="I391" s="26">
        <v>33009.56</v>
      </c>
      <c r="J391" s="26">
        <v>4158.5630000000001</v>
      </c>
      <c r="K391" s="26">
        <v>7466.3980000000001</v>
      </c>
      <c r="L391" s="26">
        <v>28328.52</v>
      </c>
      <c r="M391" s="26">
        <v>12570.26</v>
      </c>
    </row>
    <row r="392" spans="1:13" x14ac:dyDescent="0.2">
      <c r="A392" s="5">
        <v>44834</v>
      </c>
      <c r="B392" s="60">
        <v>1343.16</v>
      </c>
      <c r="C392" s="60">
        <v>2015.22</v>
      </c>
      <c r="D392" s="68">
        <v>1061.3900000000001</v>
      </c>
      <c r="E392" s="68">
        <v>3595.73</v>
      </c>
      <c r="F392" s="68">
        <v>404.44</v>
      </c>
      <c r="G392" s="68">
        <v>1933.45</v>
      </c>
      <c r="H392" s="26"/>
      <c r="I392" s="26">
        <v>30679.96</v>
      </c>
      <c r="J392" s="26">
        <v>3853.873</v>
      </c>
      <c r="K392" s="26">
        <v>7188.8590000000004</v>
      </c>
      <c r="L392" s="26">
        <v>27413.69</v>
      </c>
      <c r="M392" s="26">
        <v>11413.21</v>
      </c>
    </row>
    <row r="393" spans="1:13" x14ac:dyDescent="0.2">
      <c r="A393" s="5">
        <v>44865</v>
      </c>
      <c r="B393" s="60">
        <v>1315.51</v>
      </c>
      <c r="C393" s="60">
        <v>1965.58</v>
      </c>
      <c r="D393" s="68">
        <v>1050.02</v>
      </c>
      <c r="E393" s="68">
        <v>3429.86</v>
      </c>
      <c r="F393" s="68">
        <v>404.44</v>
      </c>
      <c r="G393" s="68">
        <v>1909.73</v>
      </c>
      <c r="H393" s="26"/>
      <c r="I393" s="26">
        <v>30570.68</v>
      </c>
      <c r="J393" s="26">
        <v>3726.0520000000001</v>
      </c>
      <c r="K393" s="26">
        <v>6971.9520000000002</v>
      </c>
      <c r="L393" s="26">
        <v>26989.53</v>
      </c>
      <c r="M393" s="26">
        <v>10801.5</v>
      </c>
    </row>
    <row r="394" spans="1:13" x14ac:dyDescent="0.2">
      <c r="A394" s="5">
        <v>44895</v>
      </c>
      <c r="B394" s="60">
        <v>1304.52</v>
      </c>
      <c r="C394" s="60">
        <v>1962.37</v>
      </c>
      <c r="D394" s="68">
        <v>1058.27</v>
      </c>
      <c r="E394" s="68">
        <v>3278.4</v>
      </c>
      <c r="F394" s="68">
        <v>421.78</v>
      </c>
      <c r="G394" s="68">
        <v>1862.59</v>
      </c>
      <c r="H394" s="26"/>
      <c r="I394" s="26">
        <v>33453.230000000003</v>
      </c>
      <c r="J394" s="26">
        <v>3922.4780000000001</v>
      </c>
      <c r="K394" s="26">
        <v>7367.9380000000001</v>
      </c>
      <c r="L394" s="26">
        <v>27902.07</v>
      </c>
      <c r="M394" s="26">
        <v>10987.81</v>
      </c>
    </row>
    <row r="395" spans="1:13" x14ac:dyDescent="0.2">
      <c r="A395" s="5">
        <v>44926</v>
      </c>
      <c r="B395" s="60">
        <v>1332.15</v>
      </c>
      <c r="C395" s="60">
        <v>2007.8</v>
      </c>
      <c r="D395" s="68">
        <v>1076.6500000000001</v>
      </c>
      <c r="E395" s="68">
        <v>3294.44</v>
      </c>
      <c r="F395" s="68">
        <v>450.67</v>
      </c>
      <c r="G395" s="68">
        <v>1829.65</v>
      </c>
      <c r="H395" s="26"/>
      <c r="I395" s="26">
        <v>33469.61</v>
      </c>
      <c r="J395" s="26">
        <v>3909.31</v>
      </c>
      <c r="K395" s="26">
        <v>7473.8149999999996</v>
      </c>
      <c r="L395" s="26">
        <v>27214.69</v>
      </c>
      <c r="M395" s="26">
        <v>10823.49</v>
      </c>
    </row>
    <row r="396" spans="1:13" x14ac:dyDescent="0.2">
      <c r="A396" s="5">
        <v>44957</v>
      </c>
      <c r="B396" s="60">
        <v>1323.37</v>
      </c>
      <c r="C396" s="60">
        <v>1981.81</v>
      </c>
      <c r="D396" s="68">
        <v>1062.33</v>
      </c>
      <c r="E396" s="68">
        <v>3274.59</v>
      </c>
      <c r="F396" s="68">
        <v>416</v>
      </c>
      <c r="G396" s="68">
        <v>1837.14</v>
      </c>
      <c r="H396" s="26"/>
      <c r="I396" s="26">
        <v>33662.269999999997</v>
      </c>
      <c r="J396" s="26">
        <v>3956.8960000000002</v>
      </c>
      <c r="K396" s="26">
        <v>7733.45</v>
      </c>
      <c r="L396" s="26">
        <v>26531.01</v>
      </c>
      <c r="M396" s="26">
        <v>10992.07</v>
      </c>
    </row>
    <row r="397" spans="1:13" x14ac:dyDescent="0.2">
      <c r="A397" s="5">
        <v>44985</v>
      </c>
      <c r="B397" s="60">
        <v>1325.48</v>
      </c>
      <c r="C397" s="60">
        <v>1999.5</v>
      </c>
      <c r="D397" s="68">
        <v>1069.56</v>
      </c>
      <c r="E397" s="68">
        <v>3302.58</v>
      </c>
      <c r="F397" s="68">
        <v>406.75</v>
      </c>
      <c r="G397" s="68">
        <v>1768.23</v>
      </c>
      <c r="H397" s="26"/>
      <c r="I397" s="26">
        <v>33657.18</v>
      </c>
      <c r="J397" s="26">
        <v>4079.6550000000002</v>
      </c>
      <c r="K397" s="26">
        <v>7914.9949999999999</v>
      </c>
      <c r="L397" s="26">
        <v>27488.880000000001</v>
      </c>
      <c r="M397" s="26">
        <v>11785.19</v>
      </c>
    </row>
    <row r="398" spans="1:13" x14ac:dyDescent="0.2">
      <c r="A398" s="5">
        <v>45016</v>
      </c>
      <c r="B398" s="60">
        <v>1312.35</v>
      </c>
      <c r="C398" s="60">
        <v>1974.62</v>
      </c>
      <c r="D398" s="68">
        <v>1069.3599999999999</v>
      </c>
      <c r="E398" s="68">
        <v>3313.2</v>
      </c>
      <c r="F398" s="68">
        <v>406.74</v>
      </c>
      <c r="G398" s="68">
        <v>1674.96</v>
      </c>
      <c r="H398" s="26"/>
      <c r="I398" s="26">
        <v>32483.48</v>
      </c>
      <c r="J398" s="26">
        <v>3968.56</v>
      </c>
      <c r="K398" s="26">
        <v>7637.9840000000004</v>
      </c>
      <c r="L398" s="26">
        <v>27660.7</v>
      </c>
      <c r="M398" s="26">
        <v>11637.09</v>
      </c>
    </row>
    <row r="399" spans="1:13" x14ac:dyDescent="0.2">
      <c r="A399" s="5">
        <v>45046</v>
      </c>
      <c r="B399" s="60">
        <v>1318.96</v>
      </c>
      <c r="C399" s="60">
        <v>1975.76</v>
      </c>
      <c r="D399" s="68">
        <v>1078.92</v>
      </c>
      <c r="E399" s="68">
        <v>3338.22</v>
      </c>
      <c r="F399" s="68">
        <v>403.28</v>
      </c>
      <c r="G399" s="68">
        <v>1666.7</v>
      </c>
      <c r="H399" s="26"/>
      <c r="I399" s="26">
        <v>33718.980000000003</v>
      </c>
      <c r="J399" s="26">
        <v>4120.6450000000004</v>
      </c>
      <c r="K399" s="26">
        <v>7819.1790000000001</v>
      </c>
      <c r="L399" s="26">
        <v>28275.83</v>
      </c>
      <c r="M399" s="26">
        <v>12074.19</v>
      </c>
    </row>
    <row r="400" spans="1:13" x14ac:dyDescent="0.2">
      <c r="A400" s="5">
        <v>45077</v>
      </c>
      <c r="B400" s="60">
        <v>1258.82</v>
      </c>
      <c r="C400" s="60">
        <v>1918.1</v>
      </c>
      <c r="D400" s="68">
        <v>1022.25</v>
      </c>
      <c r="E400" s="68">
        <v>3333.31</v>
      </c>
      <c r="F400" s="68">
        <v>311.99</v>
      </c>
      <c r="G400" s="68">
        <v>1477.9</v>
      </c>
      <c r="H400" s="26"/>
      <c r="I400" s="26">
        <v>33307.08</v>
      </c>
      <c r="J400" s="26">
        <v>4148.7510000000002</v>
      </c>
      <c r="K400" s="26">
        <v>7712.5079999999998</v>
      </c>
      <c r="L400" s="26">
        <v>30018.45</v>
      </c>
      <c r="M400" s="26">
        <v>12469.54</v>
      </c>
    </row>
    <row r="401" spans="1:13" x14ac:dyDescent="0.2">
      <c r="A401" s="5">
        <v>45107</v>
      </c>
      <c r="B401" s="60">
        <v>1216.3599999999999</v>
      </c>
      <c r="C401" s="60">
        <v>1869.99</v>
      </c>
      <c r="D401" s="68">
        <v>992.49</v>
      </c>
      <c r="E401" s="68">
        <v>3224.05</v>
      </c>
      <c r="F401" s="68">
        <v>303.89999999999998</v>
      </c>
      <c r="G401" s="68">
        <v>1422.73</v>
      </c>
      <c r="H401" s="26"/>
      <c r="I401" s="26">
        <v>33922.89</v>
      </c>
      <c r="J401" s="26">
        <v>4348.2920000000004</v>
      </c>
      <c r="K401" s="26">
        <v>7556.8580000000002</v>
      </c>
      <c r="L401" s="26">
        <v>32754.48</v>
      </c>
      <c r="M401" s="26">
        <v>13474.04</v>
      </c>
    </row>
    <row r="402" spans="1:13" x14ac:dyDescent="0.2">
      <c r="A402" s="5">
        <v>45138</v>
      </c>
      <c r="B402" s="60">
        <v>1247.8699999999999</v>
      </c>
      <c r="C402" s="60">
        <v>1893.73</v>
      </c>
      <c r="D402" s="68">
        <v>1023.82</v>
      </c>
      <c r="E402" s="68">
        <v>3329.61</v>
      </c>
      <c r="F402" s="68">
        <v>329.33</v>
      </c>
      <c r="G402" s="68">
        <v>1364.33</v>
      </c>
      <c r="H402" s="26"/>
      <c r="I402" s="26">
        <v>34760.120000000003</v>
      </c>
      <c r="J402" s="26">
        <v>4505.576</v>
      </c>
      <c r="K402" s="26">
        <v>7512.6440000000002</v>
      </c>
      <c r="L402" s="26">
        <v>32679.72</v>
      </c>
      <c r="M402" s="26">
        <v>14022.79</v>
      </c>
    </row>
    <row r="403" spans="1:13" x14ac:dyDescent="0.2">
      <c r="A403" s="5">
        <v>45169</v>
      </c>
      <c r="B403" s="60">
        <v>1220.3900000000001</v>
      </c>
      <c r="C403" s="60"/>
      <c r="D403" s="68"/>
      <c r="E403" s="68"/>
      <c r="F403" s="68"/>
      <c r="G403" s="68"/>
      <c r="H403" s="26"/>
      <c r="I403" s="26">
        <v>34880.660000000003</v>
      </c>
      <c r="J403" s="26">
        <v>4457.3580000000002</v>
      </c>
      <c r="K403" s="26">
        <v>7443.366</v>
      </c>
      <c r="L403" s="26">
        <v>32180.7</v>
      </c>
      <c r="M403" s="26">
        <v>13739.5</v>
      </c>
    </row>
    <row r="404" spans="1:13" x14ac:dyDescent="0.2">
      <c r="A404" s="5">
        <v>45199</v>
      </c>
      <c r="B404" s="60">
        <v>1209.6300000000001</v>
      </c>
      <c r="C404" s="60"/>
      <c r="D404" s="68"/>
      <c r="E404" s="68"/>
      <c r="F404" s="68"/>
      <c r="G404" s="68"/>
      <c r="H404" s="26"/>
      <c r="I404" s="26">
        <v>34343.589999999997</v>
      </c>
      <c r="J404" s="26">
        <v>4414.1750000000002</v>
      </c>
      <c r="K404" s="26">
        <v>7576.0159999999996</v>
      </c>
      <c r="L404" s="26">
        <v>32764.09</v>
      </c>
      <c r="M404" s="26">
        <v>13607.08</v>
      </c>
    </row>
    <row r="405" spans="1:13" x14ac:dyDescent="0.2">
      <c r="A405" s="5">
        <v>45230</v>
      </c>
      <c r="B405" s="60">
        <v>1194.04</v>
      </c>
      <c r="C405" s="60"/>
      <c r="D405" s="68"/>
      <c r="E405" s="68"/>
      <c r="F405" s="68"/>
      <c r="G405" s="68"/>
      <c r="H405" s="26"/>
      <c r="I405" s="26">
        <v>33319.49</v>
      </c>
      <c r="J405" s="26">
        <v>4269.4009999999998</v>
      </c>
      <c r="K405" s="26">
        <v>7481.5290000000005</v>
      </c>
      <c r="L405" s="26">
        <v>31363.439999999999</v>
      </c>
      <c r="M405" s="26">
        <v>13199.43</v>
      </c>
    </row>
    <row r="406" spans="1:13" x14ac:dyDescent="0.2">
      <c r="A406" s="5">
        <v>45260</v>
      </c>
      <c r="B406" s="60">
        <v>1185.5999999999999</v>
      </c>
      <c r="C406" s="60"/>
      <c r="D406" s="68"/>
      <c r="E406" s="68"/>
      <c r="F406" s="68"/>
      <c r="G406" s="68"/>
      <c r="H406" s="26"/>
      <c r="I406" s="26">
        <v>34730.339999999997</v>
      </c>
      <c r="J406" s="26">
        <v>4464.4520000000002</v>
      </c>
      <c r="K406" s="26">
        <v>7442.4390000000003</v>
      </c>
      <c r="L406" s="26">
        <v>32936.76</v>
      </c>
      <c r="M406" s="26">
        <v>13929.19</v>
      </c>
    </row>
    <row r="407" spans="1:13" x14ac:dyDescent="0.2">
      <c r="A407" s="5">
        <v>45291</v>
      </c>
      <c r="B407" s="60">
        <v>1214.05</v>
      </c>
      <c r="C407" s="60"/>
      <c r="D407" s="68"/>
      <c r="E407" s="68"/>
      <c r="F407" s="68"/>
      <c r="G407" s="68"/>
      <c r="H407" s="26"/>
      <c r="I407" s="26">
        <v>36968.79</v>
      </c>
      <c r="J407" s="26">
        <v>4688.3649999999998</v>
      </c>
      <c r="K407" s="26">
        <v>7614.9309999999996</v>
      </c>
      <c r="L407" s="26">
        <v>33118</v>
      </c>
      <c r="M407" s="26">
        <v>14704.9</v>
      </c>
    </row>
    <row r="408" spans="1:13" x14ac:dyDescent="0.2">
      <c r="A408" s="5">
        <v>45322</v>
      </c>
      <c r="B408" s="60">
        <v>1191.97</v>
      </c>
      <c r="C408" s="60"/>
      <c r="D408" s="68"/>
      <c r="E408" s="68"/>
      <c r="F408" s="68"/>
      <c r="G408" s="68"/>
      <c r="H408" s="26"/>
      <c r="I408" s="26">
        <v>37753.29</v>
      </c>
      <c r="J408" s="26">
        <v>4802.085</v>
      </c>
      <c r="K408" s="26">
        <v>7604.2290000000003</v>
      </c>
      <c r="L408" s="26">
        <v>35102.339999999997</v>
      </c>
      <c r="M408" s="26">
        <v>15073.62</v>
      </c>
    </row>
    <row r="409" spans="1:13" x14ac:dyDescent="0.2">
      <c r="A409" s="5">
        <v>45351</v>
      </c>
      <c r="B409" s="60">
        <v>1190.33</v>
      </c>
      <c r="C409" s="60">
        <v>1781.26</v>
      </c>
      <c r="D409" s="68">
        <v>981.43</v>
      </c>
      <c r="E409" s="68">
        <v>3275.69</v>
      </c>
      <c r="F409" s="68">
        <v>346.66</v>
      </c>
      <c r="G409" s="68">
        <v>1188.31</v>
      </c>
      <c r="H409" s="26"/>
      <c r="I409" s="26">
        <v>38716.11</v>
      </c>
      <c r="J409" s="26">
        <v>5011.6570000000002</v>
      </c>
      <c r="K409" s="26">
        <v>7638.8239999999996</v>
      </c>
      <c r="L409" s="26">
        <v>37805.51</v>
      </c>
      <c r="M409" s="26">
        <v>15807.35</v>
      </c>
    </row>
    <row r="410" spans="1:13" x14ac:dyDescent="0.2">
      <c r="A410" s="5">
        <v>45382</v>
      </c>
      <c r="B410" s="60">
        <v>1197.97</v>
      </c>
      <c r="C410" s="60">
        <v>1789.32</v>
      </c>
      <c r="D410" s="68">
        <v>981.45</v>
      </c>
      <c r="E410" s="68">
        <v>3264.15</v>
      </c>
      <c r="F410" s="68">
        <v>318.92</v>
      </c>
      <c r="G410" s="68">
        <v>1286.71</v>
      </c>
      <c r="H410" s="26"/>
      <c r="I410" s="26">
        <v>39138.94</v>
      </c>
      <c r="J410" s="26">
        <v>5174.5619999999999</v>
      </c>
      <c r="K410" s="26">
        <v>7778.94</v>
      </c>
      <c r="L410" s="26">
        <v>39851.870000000003</v>
      </c>
      <c r="M410" s="26">
        <v>16224.07</v>
      </c>
    </row>
    <row r="411" spans="1:13" x14ac:dyDescent="0.2">
      <c r="A411" s="5">
        <v>45412</v>
      </c>
      <c r="B411" s="60">
        <v>1183.03</v>
      </c>
      <c r="C411" s="60">
        <v>1784.63</v>
      </c>
      <c r="D411" s="68">
        <v>952.84</v>
      </c>
      <c r="E411" s="68">
        <v>3292.87</v>
      </c>
      <c r="F411" s="68">
        <v>300.44</v>
      </c>
      <c r="G411" s="68">
        <v>1334.31</v>
      </c>
      <c r="H411" s="26"/>
      <c r="I411" s="26">
        <v>38401.21</v>
      </c>
      <c r="J411" s="26">
        <v>5112.4920000000002</v>
      </c>
      <c r="K411" s="26">
        <v>7977.125</v>
      </c>
      <c r="L411" s="26">
        <v>38713.440000000002</v>
      </c>
      <c r="M411" s="26">
        <v>15950.86</v>
      </c>
    </row>
    <row r="412" spans="1:13" x14ac:dyDescent="0.2">
      <c r="A412" s="5">
        <v>45443</v>
      </c>
      <c r="B412" s="60">
        <v>1137.1300000000001</v>
      </c>
      <c r="C412" s="60">
        <v>1718.49</v>
      </c>
      <c r="D412" s="68">
        <v>919.75</v>
      </c>
      <c r="E412" s="68">
        <v>3295.37</v>
      </c>
      <c r="F412" s="68">
        <v>295.82</v>
      </c>
      <c r="G412" s="68">
        <v>1145.6300000000001</v>
      </c>
      <c r="H412" s="26"/>
      <c r="I412" s="26">
        <v>39126.79</v>
      </c>
      <c r="J412" s="26">
        <v>5238.2479999999996</v>
      </c>
      <c r="K412" s="26">
        <v>8325.2209999999995</v>
      </c>
      <c r="L412" s="26">
        <v>38529.96</v>
      </c>
      <c r="M412" s="26">
        <v>16553.03</v>
      </c>
    </row>
    <row r="413" spans="1:13" x14ac:dyDescent="0.2">
      <c r="A413" s="5">
        <v>45473</v>
      </c>
      <c r="B413" s="60">
        <v>1127.79</v>
      </c>
      <c r="C413" s="60">
        <v>1702.57</v>
      </c>
      <c r="D413" s="68">
        <v>915.78</v>
      </c>
      <c r="E413" s="68">
        <v>3296.63</v>
      </c>
      <c r="F413" s="68">
        <v>335.11</v>
      </c>
      <c r="G413" s="68">
        <v>1105.44</v>
      </c>
      <c r="H413" s="26"/>
      <c r="I413" s="26">
        <v>38900.28</v>
      </c>
      <c r="J413" s="26">
        <v>5418.7349999999997</v>
      </c>
      <c r="K413" s="26">
        <v>8216.098</v>
      </c>
      <c r="L413" s="26">
        <v>38858.85</v>
      </c>
      <c r="M413" s="26">
        <v>17514.21</v>
      </c>
    </row>
    <row r="414" spans="1:13" x14ac:dyDescent="0.2">
      <c r="A414" s="5">
        <v>45504</v>
      </c>
      <c r="B414" s="60">
        <v>1113.48</v>
      </c>
      <c r="C414" s="60">
        <v>1663.77</v>
      </c>
      <c r="D414" s="68">
        <v>910.99</v>
      </c>
      <c r="E414" s="68">
        <v>3228.22</v>
      </c>
      <c r="F414" s="68">
        <v>346.68</v>
      </c>
      <c r="G414" s="68">
        <v>1085.67</v>
      </c>
      <c r="H414" s="26"/>
      <c r="I414" s="26">
        <v>40052.199999999997</v>
      </c>
      <c r="J414" s="26">
        <v>5537.9620000000004</v>
      </c>
      <c r="K414" s="26">
        <v>8205.6460000000006</v>
      </c>
      <c r="L414" s="26">
        <v>40150.22</v>
      </c>
      <c r="M414" s="26">
        <v>17973.07</v>
      </c>
    </row>
    <row r="415" spans="1:13" x14ac:dyDescent="0.2">
      <c r="A415" s="5">
        <v>45535</v>
      </c>
      <c r="B415" s="60">
        <v>1060.55</v>
      </c>
      <c r="C415" s="60">
        <v>1595.38</v>
      </c>
      <c r="D415" s="68">
        <v>873.58</v>
      </c>
      <c r="E415" s="68">
        <v>3134.9</v>
      </c>
      <c r="F415" s="68">
        <v>288.89</v>
      </c>
      <c r="G415" s="68">
        <v>1005.95</v>
      </c>
      <c r="H415" s="26"/>
      <c r="I415" s="26">
        <v>40310.81</v>
      </c>
      <c r="J415" s="26">
        <v>5478.2150000000001</v>
      </c>
      <c r="K415" s="26">
        <v>8257.3189999999995</v>
      </c>
      <c r="L415" s="26">
        <v>36789.29</v>
      </c>
      <c r="M415" s="26">
        <v>17268.27</v>
      </c>
    </row>
    <row r="416" spans="1:13" x14ac:dyDescent="0.2">
      <c r="A416" s="5">
        <v>45565</v>
      </c>
      <c r="B416" s="60">
        <v>1052.8</v>
      </c>
      <c r="C416" s="60">
        <v>1578.87</v>
      </c>
      <c r="D416" s="68">
        <v>856.84</v>
      </c>
      <c r="E416" s="68">
        <v>3180.78</v>
      </c>
      <c r="F416" s="68">
        <v>300.45</v>
      </c>
      <c r="G416" s="68">
        <v>973.39</v>
      </c>
      <c r="H416" s="26"/>
      <c r="I416" s="26">
        <v>41494.32</v>
      </c>
      <c r="J416" s="26">
        <v>5622.5529999999999</v>
      </c>
      <c r="K416" s="26">
        <v>8266.3989999999994</v>
      </c>
      <c r="L416" s="26">
        <v>37292.71</v>
      </c>
      <c r="M416" s="26">
        <v>17604.68</v>
      </c>
    </row>
    <row r="417" spans="1:13" x14ac:dyDescent="0.2">
      <c r="A417" s="5">
        <v>45596</v>
      </c>
      <c r="B417" s="60">
        <v>1034.6099999999999</v>
      </c>
      <c r="C417" s="60">
        <v>1555.88</v>
      </c>
      <c r="D417" s="68">
        <v>849.62</v>
      </c>
      <c r="E417" s="68">
        <v>3122.9</v>
      </c>
      <c r="F417" s="68">
        <v>322.41000000000003</v>
      </c>
      <c r="G417" s="68">
        <v>911.19</v>
      </c>
      <c r="H417" s="26"/>
      <c r="I417" s="26">
        <v>42494.2</v>
      </c>
      <c r="J417" s="26">
        <v>5792.3190000000004</v>
      </c>
      <c r="K417" s="26">
        <v>8267.4339999999993</v>
      </c>
      <c r="L417" s="26">
        <v>38876.93</v>
      </c>
      <c r="M417" s="26">
        <v>18316.12</v>
      </c>
    </row>
    <row r="418" spans="1:13" x14ac:dyDescent="0.2">
      <c r="A418" s="5">
        <v>45626</v>
      </c>
      <c r="B418" s="60">
        <v>1059.8399999999999</v>
      </c>
      <c r="C418" s="60">
        <v>1563.84</v>
      </c>
      <c r="D418" s="68">
        <v>878.2</v>
      </c>
      <c r="E418" s="68">
        <v>3264.47</v>
      </c>
      <c r="F418" s="68">
        <v>266.95</v>
      </c>
      <c r="G418" s="68">
        <v>836.18</v>
      </c>
      <c r="H418" s="26"/>
      <c r="I418" s="26">
        <v>43764.79</v>
      </c>
      <c r="J418" s="26">
        <v>5933.1930000000002</v>
      </c>
      <c r="K418" s="26">
        <v>8158.4759999999997</v>
      </c>
      <c r="L418" s="26">
        <v>38617.43</v>
      </c>
      <c r="M418" s="26">
        <v>18966.12</v>
      </c>
    </row>
    <row r="419" spans="1:13" x14ac:dyDescent="0.2">
      <c r="A419" s="5">
        <v>45657</v>
      </c>
      <c r="B419" s="60">
        <v>1073.23</v>
      </c>
      <c r="C419" s="60">
        <v>1580.25</v>
      </c>
      <c r="D419" s="68">
        <v>891.44</v>
      </c>
      <c r="E419" s="68">
        <v>3234.01</v>
      </c>
      <c r="F419" s="68">
        <v>288.92</v>
      </c>
      <c r="G419" s="68">
        <v>858.39</v>
      </c>
      <c r="H419" s="26"/>
      <c r="I419" s="26">
        <v>43639.28</v>
      </c>
      <c r="J419" s="26">
        <v>6012.232</v>
      </c>
      <c r="K419" s="26">
        <v>8228.0010000000002</v>
      </c>
      <c r="L419" s="26">
        <v>39324.14</v>
      </c>
      <c r="M419" s="26">
        <v>19748.04</v>
      </c>
    </row>
    <row r="420" spans="1:13" x14ac:dyDescent="0.2">
      <c r="A420" s="5">
        <v>45688</v>
      </c>
      <c r="B420" s="60">
        <v>1067.98</v>
      </c>
      <c r="C420" s="60">
        <v>1571.11</v>
      </c>
      <c r="D420" s="68">
        <v>892.95</v>
      </c>
      <c r="E420" s="68">
        <v>3239.84</v>
      </c>
      <c r="F420" s="68">
        <v>283.14</v>
      </c>
      <c r="G420" s="68">
        <v>817.08</v>
      </c>
      <c r="H420" s="26"/>
      <c r="I420" s="26">
        <v>43441.48</v>
      </c>
      <c r="J420" s="26">
        <v>5943.2219999999998</v>
      </c>
      <c r="K420" s="26">
        <v>8173.9260000000004</v>
      </c>
      <c r="L420" s="26">
        <v>38640.35</v>
      </c>
      <c r="M420" s="26">
        <v>19007.54</v>
      </c>
    </row>
    <row r="421" spans="1:13" x14ac:dyDescent="0.2">
      <c r="A421" s="5">
        <v>45716</v>
      </c>
      <c r="B421" s="60">
        <v>1064.71</v>
      </c>
      <c r="C421" s="60">
        <v>1566.83</v>
      </c>
      <c r="D421" s="68">
        <v>888.34</v>
      </c>
      <c r="E421" s="68">
        <v>3168.57</v>
      </c>
      <c r="F421" s="68">
        <v>283.14999999999998</v>
      </c>
      <c r="G421" s="68">
        <v>824.67</v>
      </c>
      <c r="H421" s="26"/>
      <c r="I421" s="26">
        <v>44226.15</v>
      </c>
      <c r="J421" s="26">
        <v>4899.8230000000003</v>
      </c>
      <c r="K421" s="26">
        <v>7571.1639999999998</v>
      </c>
      <c r="L421" s="26">
        <v>36182.339999999997</v>
      </c>
      <c r="M421" s="26">
        <v>15469.17</v>
      </c>
    </row>
    <row r="422" spans="1:13" x14ac:dyDescent="0.2">
      <c r="A422" s="5">
        <v>45747</v>
      </c>
      <c r="B422" s="60">
        <v>1049.95</v>
      </c>
      <c r="C422" s="60">
        <v>1529.92</v>
      </c>
      <c r="D422" s="68">
        <v>885.7</v>
      </c>
      <c r="E422" s="68">
        <v>2958.78</v>
      </c>
      <c r="F422" s="68">
        <v>271.61</v>
      </c>
      <c r="G422" s="68">
        <v>821.52</v>
      </c>
      <c r="H422" s="26"/>
      <c r="I422" s="26">
        <v>42092.13</v>
      </c>
      <c r="J422" s="26">
        <v>5069.8680000000004</v>
      </c>
      <c r="K422" s="26">
        <v>7663.37</v>
      </c>
      <c r="L422" s="26">
        <v>39027.03</v>
      </c>
      <c r="M422" s="26">
        <v>15970.02</v>
      </c>
    </row>
    <row r="423" spans="1:13" x14ac:dyDescent="0.2">
      <c r="A423" s="5">
        <v>45777</v>
      </c>
      <c r="B423" s="60">
        <v>1049.02</v>
      </c>
      <c r="C423" s="60">
        <v>1538.04</v>
      </c>
      <c r="D423" s="68">
        <v>872.04</v>
      </c>
      <c r="E423" s="68">
        <v>3060.03</v>
      </c>
      <c r="F423" s="68">
        <v>248.49</v>
      </c>
      <c r="G423" s="68">
        <v>849.8</v>
      </c>
      <c r="H423" s="26"/>
      <c r="I423" s="26">
        <v>39842.959999999999</v>
      </c>
      <c r="J423" s="26">
        <v>5201.1239999999998</v>
      </c>
      <c r="K423" s="26">
        <v>7882.53</v>
      </c>
      <c r="L423" s="26">
        <v>39808.129999999997</v>
      </c>
      <c r="M423" s="26">
        <v>16272.45</v>
      </c>
    </row>
    <row r="424" spans="1:13" x14ac:dyDescent="0.2">
      <c r="A424" s="5">
        <v>45808</v>
      </c>
      <c r="B424" s="60">
        <v>1046.6300000000001</v>
      </c>
      <c r="C424" s="60">
        <v>1535.91</v>
      </c>
      <c r="D424" s="68">
        <v>888.06</v>
      </c>
      <c r="E424" s="68">
        <v>2908.11</v>
      </c>
      <c r="F424" s="68">
        <v>226.54</v>
      </c>
      <c r="G424" s="68">
        <v>839.11</v>
      </c>
      <c r="H424" s="26"/>
      <c r="I424" s="26">
        <v>41852.370000000003</v>
      </c>
      <c r="J424" s="26">
        <v>5096.1310000000003</v>
      </c>
      <c r="K424" s="26">
        <v>8119.9759999999997</v>
      </c>
      <c r="L424" s="26">
        <v>38190.639999999999</v>
      </c>
      <c r="M424" s="26">
        <v>15918.01</v>
      </c>
    </row>
    <row r="425" spans="1:13" x14ac:dyDescent="0.2">
      <c r="A425" s="5">
        <v>45838</v>
      </c>
      <c r="B425" s="60">
        <v>1027.8499999999999</v>
      </c>
      <c r="C425" s="60">
        <v>1505.69</v>
      </c>
      <c r="D425" s="68">
        <v>868.58</v>
      </c>
      <c r="E425" s="68">
        <v>2848.48</v>
      </c>
      <c r="F425" s="68">
        <v>236.95</v>
      </c>
      <c r="G425" s="68">
        <v>833.79</v>
      </c>
      <c r="H425" s="26"/>
      <c r="I425" s="26">
        <v>42725.26</v>
      </c>
      <c r="J425" s="26">
        <v>5305.7070000000003</v>
      </c>
      <c r="K425" s="26">
        <v>8310.0310000000009</v>
      </c>
      <c r="L425" s="26">
        <v>38737.99</v>
      </c>
      <c r="M425" s="26">
        <v>16893.95</v>
      </c>
    </row>
    <row r="426" spans="1:13" x14ac:dyDescent="0.2">
      <c r="A426" s="5">
        <v>45869</v>
      </c>
      <c r="B426" s="60">
        <v>1007.28</v>
      </c>
      <c r="C426" s="60">
        <v>1456.81</v>
      </c>
      <c r="D426" s="68">
        <v>867.71</v>
      </c>
      <c r="E426" s="68">
        <v>2644.16</v>
      </c>
      <c r="F426" s="68">
        <v>242.72</v>
      </c>
      <c r="G426" s="68">
        <v>821.3</v>
      </c>
      <c r="H426" s="26"/>
      <c r="I426" s="26">
        <v>44514.03</v>
      </c>
      <c r="J426" s="26">
        <v>6295.7520000000004</v>
      </c>
      <c r="K426" s="26">
        <v>8970.5580000000009</v>
      </c>
      <c r="L426" s="26">
        <v>40157.65</v>
      </c>
      <c r="M426" s="26">
        <v>20776.900000000001</v>
      </c>
    </row>
    <row r="427" spans="1:13" x14ac:dyDescent="0.2">
      <c r="A427" s="5">
        <v>45900</v>
      </c>
      <c r="B427" s="60">
        <v>1000.19</v>
      </c>
      <c r="C427" s="60">
        <v>1439.5</v>
      </c>
      <c r="D427" s="68">
        <v>852.1</v>
      </c>
      <c r="E427" s="68">
        <v>2811.66</v>
      </c>
      <c r="F427" s="68">
        <v>230.01</v>
      </c>
      <c r="G427" s="68">
        <v>728.01</v>
      </c>
      <c r="H427" s="26"/>
      <c r="I427" s="26">
        <v>44764.86</v>
      </c>
      <c r="J427" s="26">
        <v>6408.9489999999996</v>
      </c>
      <c r="K427" s="26">
        <v>9189.1370000000006</v>
      </c>
      <c r="L427" s="26">
        <v>42277.02</v>
      </c>
      <c r="M427" s="26">
        <v>21383.59</v>
      </c>
    </row>
    <row r="428" spans="1:13" x14ac:dyDescent="0.2">
      <c r="A428" s="5">
        <v>45930</v>
      </c>
      <c r="B428" s="60">
        <v>981.23</v>
      </c>
      <c r="C428" s="60">
        <v>1428.82</v>
      </c>
      <c r="D428" s="68">
        <v>826.04</v>
      </c>
      <c r="E428" s="68">
        <v>2636.38</v>
      </c>
      <c r="F428" s="68">
        <v>221.92</v>
      </c>
      <c r="G428" s="68">
        <v>656.29</v>
      </c>
      <c r="H428" s="26"/>
      <c r="I428" s="65">
        <v>45891.59</v>
      </c>
      <c r="J428" s="65">
        <v>6578.393</v>
      </c>
      <c r="K428" s="65">
        <v>9234.6209999999992</v>
      </c>
      <c r="L428" s="65">
        <v>44301.48</v>
      </c>
      <c r="M428" s="65">
        <v>22155.27</v>
      </c>
    </row>
    <row r="429" spans="1:13" x14ac:dyDescent="0.2">
      <c r="A429" s="5">
        <v>45961</v>
      </c>
      <c r="B429" s="60">
        <v>955.9</v>
      </c>
      <c r="C429" s="60">
        <v>1385.48</v>
      </c>
      <c r="D429" s="68">
        <v>805.42</v>
      </c>
      <c r="E429" s="68">
        <v>2642.2</v>
      </c>
      <c r="F429" s="68">
        <v>220.76</v>
      </c>
      <c r="G429" s="68">
        <v>701.86</v>
      </c>
      <c r="H429" s="26"/>
      <c r="I429" s="26">
        <v>46709.68</v>
      </c>
      <c r="J429" s="26">
        <v>6735.6909999999998</v>
      </c>
      <c r="K429" s="26">
        <v>9525.16</v>
      </c>
      <c r="L429" s="26">
        <v>48502.28</v>
      </c>
      <c r="M429" s="26">
        <v>23003.13</v>
      </c>
    </row>
    <row r="430" spans="1:13" x14ac:dyDescent="0.2">
      <c r="A430" s="5">
        <v>45991</v>
      </c>
      <c r="B430" s="60">
        <v>942.46</v>
      </c>
      <c r="C430" s="60">
        <v>1359.26</v>
      </c>
      <c r="D430" s="68">
        <v>796.87</v>
      </c>
      <c r="E430" s="68">
        <v>2701.27</v>
      </c>
      <c r="F430" s="68">
        <v>208.04</v>
      </c>
      <c r="G430" s="68">
        <v>655.16</v>
      </c>
      <c r="H430" s="26"/>
      <c r="I430" s="26">
        <v>47036.91</v>
      </c>
      <c r="J430" s="26">
        <v>6744.4719999999998</v>
      </c>
      <c r="K430" s="26">
        <v>9688.4470000000001</v>
      </c>
      <c r="L430" s="26">
        <v>50151.86</v>
      </c>
      <c r="M430" s="26">
        <v>23033.18</v>
      </c>
    </row>
    <row r="431" spans="1:13" x14ac:dyDescent="0.2">
      <c r="A431" s="5">
        <v>46022</v>
      </c>
      <c r="B431" s="3">
        <v>946.46</v>
      </c>
      <c r="C431" s="60">
        <v>1370.9</v>
      </c>
      <c r="D431" s="68">
        <v>801.73</v>
      </c>
      <c r="E431" s="68">
        <v>2708.72</v>
      </c>
      <c r="F431" s="68">
        <v>213.81</v>
      </c>
      <c r="G431" s="68">
        <v>652.36</v>
      </c>
      <c r="I431" s="26">
        <v>48145.49</v>
      </c>
      <c r="J431" s="26">
        <v>6856.46</v>
      </c>
      <c r="K431" s="26">
        <v>9774.8080000000009</v>
      </c>
      <c r="L431" s="26">
        <v>50170.12</v>
      </c>
      <c r="M431" s="26">
        <v>23387.59</v>
      </c>
    </row>
    <row r="432" spans="1:13" x14ac:dyDescent="0.2">
      <c r="A432" s="5">
        <v>46053</v>
      </c>
      <c r="B432" s="3">
        <v>946.6</v>
      </c>
      <c r="C432" s="60">
        <v>1384.49</v>
      </c>
      <c r="D432" s="60">
        <v>815.14</v>
      </c>
      <c r="E432" s="60">
        <v>2595.37</v>
      </c>
      <c r="F432" s="60">
        <v>201.1</v>
      </c>
      <c r="G432" s="60">
        <v>638.75</v>
      </c>
      <c r="I432" s="26">
        <v>49099.46</v>
      </c>
      <c r="J432" s="26">
        <v>4803.5519999999997</v>
      </c>
      <c r="K432" s="26">
        <v>7598.366</v>
      </c>
      <c r="L432" s="26">
        <v>35176.800000000003</v>
      </c>
      <c r="M432" s="26">
        <v>15076.45</v>
      </c>
    </row>
    <row r="433" spans="1:13" x14ac:dyDescent="0.2">
      <c r="A433" s="5">
        <v>46081</v>
      </c>
      <c r="B433" s="3">
        <v>931.8</v>
      </c>
      <c r="C433" s="60">
        <v>1341.34</v>
      </c>
      <c r="D433" s="60">
        <v>812.04</v>
      </c>
      <c r="E433" s="60">
        <v>2524.84</v>
      </c>
      <c r="F433" s="60">
        <v>199.94</v>
      </c>
      <c r="G433" s="60">
        <v>588.66</v>
      </c>
      <c r="I433" s="26">
        <v>49511.42</v>
      </c>
      <c r="J433" s="26">
        <v>5007.4260000000004</v>
      </c>
      <c r="K433" s="26">
        <v>7639.2650000000003</v>
      </c>
      <c r="L433" s="26">
        <v>37737.480000000003</v>
      </c>
      <c r="M433" s="26">
        <v>15793.12</v>
      </c>
    </row>
  </sheetData>
  <mergeCells count="12">
    <mergeCell ref="B1:M1"/>
    <mergeCell ref="M10:M11"/>
    <mergeCell ref="A9:A11"/>
    <mergeCell ref="C10:C11"/>
    <mergeCell ref="B10:B11"/>
    <mergeCell ref="B9:G9"/>
    <mergeCell ref="D10:G10"/>
    <mergeCell ref="I9:M9"/>
    <mergeCell ref="I10:I11"/>
    <mergeCell ref="J10:J11"/>
    <mergeCell ref="K10:K11"/>
    <mergeCell ref="L10:L11"/>
  </mergeCell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BA76"/>
  <sheetViews>
    <sheetView zoomScaleNormal="100" workbookViewId="0">
      <pane xSplit="1" ySplit="13" topLeftCell="AL92" activePane="bottomRight" state="frozen"/>
      <selection activeCell="B1" sqref="B1:Z1"/>
      <selection pane="topRight" activeCell="B1" sqref="B1:Z1"/>
      <selection pane="bottomLeft" activeCell="B1" sqref="B1:Z1"/>
      <selection pane="bottomRight" activeCell="AQ75" sqref="AQ75"/>
    </sheetView>
  </sheetViews>
  <sheetFormatPr defaultColWidth="14.6640625" defaultRowHeight="10.199999999999999" x14ac:dyDescent="0.2"/>
  <cols>
    <col min="1" max="1" width="16" style="1" customWidth="1"/>
    <col min="2" max="3" width="14.6640625" style="3"/>
    <col min="4" max="25" width="14.6640625" style="1"/>
    <col min="26" max="26" width="3.33203125" style="1" customWidth="1"/>
    <col min="27" max="29" width="14.6640625" style="1"/>
    <col min="30" max="30" width="3.109375" style="1" customWidth="1"/>
    <col min="31" max="33" width="14.6640625" style="1"/>
    <col min="34" max="34" width="3.33203125" style="1" customWidth="1"/>
    <col min="35" max="46" width="14.6640625" style="1"/>
    <col min="47" max="47" width="3" style="1" customWidth="1"/>
    <col min="48" max="16384" width="14.6640625" style="1"/>
  </cols>
  <sheetData>
    <row r="1" spans="1:53" ht="70.5" customHeight="1" x14ac:dyDescent="0.2">
      <c r="B1" s="244" t="s">
        <v>358</v>
      </c>
      <c r="C1" s="244"/>
      <c r="D1" s="244"/>
      <c r="E1" s="244"/>
      <c r="F1" s="244"/>
      <c r="G1" s="244"/>
      <c r="H1" s="244"/>
      <c r="I1" s="244"/>
      <c r="J1" s="244"/>
      <c r="K1" s="244"/>
      <c r="L1" s="244"/>
      <c r="M1" s="244"/>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row>
    <row r="2" spans="1:53" x14ac:dyDescent="0.2">
      <c r="A2" s="28" t="s">
        <v>0</v>
      </c>
      <c r="B2" s="29" t="s">
        <v>229</v>
      </c>
      <c r="C2" s="29" t="s">
        <v>229</v>
      </c>
      <c r="D2" s="29" t="s">
        <v>229</v>
      </c>
      <c r="E2" s="29" t="s">
        <v>229</v>
      </c>
      <c r="F2" s="29" t="s">
        <v>229</v>
      </c>
      <c r="G2" s="29" t="s">
        <v>229</v>
      </c>
      <c r="H2" s="29" t="s">
        <v>229</v>
      </c>
      <c r="I2" s="29" t="s">
        <v>229</v>
      </c>
      <c r="J2" s="29" t="s">
        <v>229</v>
      </c>
      <c r="K2" s="29" t="s">
        <v>229</v>
      </c>
      <c r="L2" s="29" t="s">
        <v>229</v>
      </c>
      <c r="M2" s="29" t="s">
        <v>229</v>
      </c>
      <c r="N2" s="29" t="s">
        <v>229</v>
      </c>
      <c r="O2" s="29" t="s">
        <v>229</v>
      </c>
      <c r="P2" s="29" t="s">
        <v>229</v>
      </c>
      <c r="Q2" s="29" t="s">
        <v>229</v>
      </c>
      <c r="R2" s="29" t="s">
        <v>229</v>
      </c>
      <c r="S2" s="29" t="s">
        <v>229</v>
      </c>
      <c r="T2" s="29" t="s">
        <v>229</v>
      </c>
      <c r="U2" s="29" t="s">
        <v>229</v>
      </c>
      <c r="V2" s="29" t="s">
        <v>229</v>
      </c>
      <c r="W2" s="29" t="s">
        <v>229</v>
      </c>
      <c r="X2" s="29" t="s">
        <v>229</v>
      </c>
      <c r="Y2" s="29" t="s">
        <v>229</v>
      </c>
      <c r="Z2" s="29"/>
      <c r="AA2" s="29" t="s">
        <v>229</v>
      </c>
      <c r="AB2" s="29" t="s">
        <v>229</v>
      </c>
      <c r="AC2" s="29" t="s">
        <v>229</v>
      </c>
      <c r="AD2" s="29"/>
      <c r="AE2" s="29" t="s">
        <v>229</v>
      </c>
      <c r="AF2" s="29" t="s">
        <v>229</v>
      </c>
      <c r="AG2" s="29" t="s">
        <v>229</v>
      </c>
      <c r="AH2" s="29"/>
      <c r="AI2" s="29" t="s">
        <v>229</v>
      </c>
      <c r="AJ2" s="29" t="s">
        <v>229</v>
      </c>
      <c r="AK2" s="29" t="s">
        <v>229</v>
      </c>
      <c r="AL2" s="29" t="s">
        <v>229</v>
      </c>
      <c r="AM2" s="29" t="s">
        <v>229</v>
      </c>
      <c r="AN2" s="29" t="s">
        <v>108</v>
      </c>
      <c r="AO2" s="29" t="s">
        <v>108</v>
      </c>
      <c r="AP2" s="29" t="s">
        <v>108</v>
      </c>
      <c r="AQ2" s="29" t="s">
        <v>108</v>
      </c>
      <c r="AR2" s="29" t="s">
        <v>108</v>
      </c>
      <c r="AS2" s="29" t="s">
        <v>108</v>
      </c>
      <c r="AT2" s="29" t="s">
        <v>108</v>
      </c>
      <c r="AU2" s="29"/>
      <c r="AV2" s="29" t="s">
        <v>229</v>
      </c>
      <c r="AW2" s="29" t="s">
        <v>729</v>
      </c>
    </row>
    <row r="3" spans="1:53" x14ac:dyDescent="0.2">
      <c r="A3" s="28" t="s">
        <v>1</v>
      </c>
      <c r="B3" s="29" t="s">
        <v>37</v>
      </c>
      <c r="C3" s="29" t="s">
        <v>37</v>
      </c>
      <c r="D3" s="29" t="s">
        <v>37</v>
      </c>
      <c r="E3" s="29" t="s">
        <v>37</v>
      </c>
      <c r="F3" s="29" t="s">
        <v>37</v>
      </c>
      <c r="G3" s="29" t="s">
        <v>37</v>
      </c>
      <c r="H3" s="29" t="s">
        <v>37</v>
      </c>
      <c r="I3" s="29" t="s">
        <v>37</v>
      </c>
      <c r="J3" s="29" t="s">
        <v>37</v>
      </c>
      <c r="K3" s="29" t="s">
        <v>37</v>
      </c>
      <c r="L3" s="29" t="s">
        <v>37</v>
      </c>
      <c r="M3" s="29" t="s">
        <v>37</v>
      </c>
      <c r="N3" s="29" t="s">
        <v>37</v>
      </c>
      <c r="O3" s="29" t="s">
        <v>37</v>
      </c>
      <c r="P3" s="29" t="s">
        <v>37</v>
      </c>
      <c r="Q3" s="29" t="s">
        <v>37</v>
      </c>
      <c r="R3" s="29" t="s">
        <v>37</v>
      </c>
      <c r="S3" s="29" t="s">
        <v>37</v>
      </c>
      <c r="T3" s="29" t="s">
        <v>37</v>
      </c>
      <c r="U3" s="29" t="s">
        <v>37</v>
      </c>
      <c r="V3" s="29" t="s">
        <v>37</v>
      </c>
      <c r="W3" s="29" t="s">
        <v>37</v>
      </c>
      <c r="X3" s="29" t="s">
        <v>37</v>
      </c>
      <c r="Y3" s="29" t="s">
        <v>37</v>
      </c>
      <c r="Z3" s="29"/>
      <c r="AA3" s="29" t="s">
        <v>37</v>
      </c>
      <c r="AB3" s="29" t="s">
        <v>37</v>
      </c>
      <c r="AC3" s="29" t="s">
        <v>37</v>
      </c>
      <c r="AD3" s="29"/>
      <c r="AE3" s="29" t="s">
        <v>37</v>
      </c>
      <c r="AF3" s="29" t="s">
        <v>37</v>
      </c>
      <c r="AG3" s="29" t="s">
        <v>37</v>
      </c>
      <c r="AH3" s="29"/>
      <c r="AI3" s="29" t="s">
        <v>37</v>
      </c>
      <c r="AJ3" s="29" t="s">
        <v>37</v>
      </c>
      <c r="AK3" s="29" t="s">
        <v>37</v>
      </c>
      <c r="AL3" s="29" t="s">
        <v>37</v>
      </c>
      <c r="AM3" s="29" t="s">
        <v>37</v>
      </c>
      <c r="AN3" s="29" t="s">
        <v>37</v>
      </c>
      <c r="AO3" s="29" t="s">
        <v>37</v>
      </c>
      <c r="AP3" s="29" t="s">
        <v>37</v>
      </c>
      <c r="AQ3" s="29" t="s">
        <v>37</v>
      </c>
      <c r="AR3" s="29" t="s">
        <v>37</v>
      </c>
      <c r="AS3" s="29" t="s">
        <v>37</v>
      </c>
      <c r="AT3" s="29" t="s">
        <v>37</v>
      </c>
      <c r="AU3" s="29"/>
      <c r="AV3" s="29" t="s">
        <v>37</v>
      </c>
      <c r="AW3" s="29" t="s">
        <v>37</v>
      </c>
    </row>
    <row r="4" spans="1:53" s="22" customFormat="1" ht="32.25" customHeight="1" x14ac:dyDescent="0.2">
      <c r="A4" s="35" t="s">
        <v>59</v>
      </c>
      <c r="B4" s="31" t="s">
        <v>60</v>
      </c>
      <c r="C4" s="31" t="s">
        <v>60</v>
      </c>
      <c r="D4" s="31" t="s">
        <v>60</v>
      </c>
      <c r="E4" s="31" t="s">
        <v>60</v>
      </c>
      <c r="F4" s="31" t="s">
        <v>60</v>
      </c>
      <c r="G4" s="31" t="s">
        <v>60</v>
      </c>
      <c r="H4" s="31" t="s">
        <v>60</v>
      </c>
      <c r="I4" s="31" t="s">
        <v>60</v>
      </c>
      <c r="J4" s="31" t="s">
        <v>60</v>
      </c>
      <c r="K4" s="31" t="s">
        <v>60</v>
      </c>
      <c r="L4" s="31" t="s">
        <v>60</v>
      </c>
      <c r="M4" s="31" t="s">
        <v>60</v>
      </c>
      <c r="N4" s="31" t="s">
        <v>60</v>
      </c>
      <c r="O4" s="31" t="s">
        <v>60</v>
      </c>
      <c r="P4" s="31" t="s">
        <v>60</v>
      </c>
      <c r="Q4" s="31" t="s">
        <v>60</v>
      </c>
      <c r="R4" s="31" t="s">
        <v>60</v>
      </c>
      <c r="S4" s="31" t="s">
        <v>60</v>
      </c>
      <c r="T4" s="31" t="s">
        <v>60</v>
      </c>
      <c r="U4" s="31" t="s">
        <v>60</v>
      </c>
      <c r="V4" s="31" t="s">
        <v>60</v>
      </c>
      <c r="W4" s="31" t="s">
        <v>60</v>
      </c>
      <c r="X4" s="31" t="s">
        <v>60</v>
      </c>
      <c r="Y4" s="31" t="s">
        <v>60</v>
      </c>
      <c r="Z4" s="31"/>
      <c r="AA4" s="31" t="s">
        <v>60</v>
      </c>
      <c r="AB4" s="31" t="s">
        <v>60</v>
      </c>
      <c r="AC4" s="31" t="s">
        <v>60</v>
      </c>
      <c r="AD4" s="31"/>
      <c r="AE4" s="31" t="s">
        <v>60</v>
      </c>
      <c r="AF4" s="31" t="s">
        <v>60</v>
      </c>
      <c r="AG4" s="31" t="s">
        <v>60</v>
      </c>
      <c r="AH4" s="31"/>
      <c r="AI4" s="31" t="s">
        <v>60</v>
      </c>
      <c r="AJ4" s="31" t="s">
        <v>60</v>
      </c>
      <c r="AK4" s="31" t="s">
        <v>60</v>
      </c>
      <c r="AL4" s="31" t="s">
        <v>60</v>
      </c>
      <c r="AM4" s="31" t="s">
        <v>60</v>
      </c>
      <c r="AN4" s="31" t="s">
        <v>60</v>
      </c>
      <c r="AO4" s="31" t="s">
        <v>60</v>
      </c>
      <c r="AP4" s="31" t="s">
        <v>60</v>
      </c>
      <c r="AQ4" s="31" t="s">
        <v>60</v>
      </c>
      <c r="AR4" s="31" t="s">
        <v>60</v>
      </c>
      <c r="AS4" s="31" t="s">
        <v>60</v>
      </c>
      <c r="AT4" s="31" t="s">
        <v>60</v>
      </c>
      <c r="AU4" s="31"/>
      <c r="AV4" s="31" t="s">
        <v>60</v>
      </c>
      <c r="AW4" s="31" t="s">
        <v>60</v>
      </c>
    </row>
    <row r="5" spans="1:53" s="22" customFormat="1" x14ac:dyDescent="0.2">
      <c r="A5" s="32" t="s">
        <v>2</v>
      </c>
      <c r="B5" s="52">
        <f t="shared" ref="B5:Y5" si="0">INDEX($A$14:$A$7646, MATCH(TRUE, INDEX(ISNUMBER(B14:B7646), 0), 0))</f>
        <v>40633</v>
      </c>
      <c r="C5" s="52">
        <f t="shared" si="0"/>
        <v>40633</v>
      </c>
      <c r="D5" s="52">
        <f t="shared" si="0"/>
        <v>40633</v>
      </c>
      <c r="E5" s="52">
        <f t="shared" si="0"/>
        <v>40633</v>
      </c>
      <c r="F5" s="52">
        <f t="shared" si="0"/>
        <v>42094</v>
      </c>
      <c r="G5" s="52">
        <f t="shared" si="0"/>
        <v>42460</v>
      </c>
      <c r="H5" s="52">
        <f t="shared" si="0"/>
        <v>42460</v>
      </c>
      <c r="I5" s="52">
        <f t="shared" si="0"/>
        <v>42460</v>
      </c>
      <c r="J5" s="52">
        <f t="shared" si="0"/>
        <v>42094</v>
      </c>
      <c r="K5" s="52">
        <f t="shared" si="0"/>
        <v>40633</v>
      </c>
      <c r="L5" s="52">
        <f t="shared" si="0"/>
        <v>42094</v>
      </c>
      <c r="M5" s="52">
        <f t="shared" si="0"/>
        <v>43555</v>
      </c>
      <c r="N5" s="52">
        <f t="shared" si="0"/>
        <v>43555</v>
      </c>
      <c r="O5" s="52">
        <f t="shared" si="0"/>
        <v>43555</v>
      </c>
      <c r="P5" s="52">
        <f t="shared" si="0"/>
        <v>43555</v>
      </c>
      <c r="Q5" s="52">
        <f t="shared" si="0"/>
        <v>43555</v>
      </c>
      <c r="R5" s="52">
        <f t="shared" si="0"/>
        <v>40633</v>
      </c>
      <c r="S5" s="52">
        <f t="shared" si="0"/>
        <v>40633</v>
      </c>
      <c r="T5" s="52">
        <f t="shared" si="0"/>
        <v>40633</v>
      </c>
      <c r="U5" s="52">
        <f t="shared" si="0"/>
        <v>40633</v>
      </c>
      <c r="V5" s="52">
        <f t="shared" si="0"/>
        <v>40633</v>
      </c>
      <c r="W5" s="52">
        <f t="shared" si="0"/>
        <v>40633</v>
      </c>
      <c r="X5" s="52">
        <f t="shared" si="0"/>
        <v>40633</v>
      </c>
      <c r="Y5" s="52">
        <f t="shared" si="0"/>
        <v>40633</v>
      </c>
      <c r="Z5" s="52"/>
      <c r="AA5" s="52">
        <f>INDEX($A$14:$A$7646, MATCH(TRUE, INDEX(ISNUMBER(AA14:AA7646), 0), 0))</f>
        <v>40633</v>
      </c>
      <c r="AB5" s="52">
        <f>INDEX($A$14:$A$7646, MATCH(TRUE, INDEX(ISNUMBER(AB14:AB7646), 0), 0))</f>
        <v>40633</v>
      </c>
      <c r="AC5" s="52">
        <f>INDEX($A$14:$A$7646, MATCH(TRUE, INDEX(ISNUMBER(AC14:AC7646), 0), 0))</f>
        <v>40633</v>
      </c>
      <c r="AD5" s="52"/>
      <c r="AE5" s="52">
        <f>INDEX($A$14:$A$7646, MATCH(TRUE, INDEX(ISNUMBER(AE14:AE7646), 0), 0))</f>
        <v>40633</v>
      </c>
      <c r="AF5" s="52">
        <f>INDEX($A$14:$A$7646, MATCH(TRUE, INDEX(ISNUMBER(AF14:AF7646), 0), 0))</f>
        <v>40633</v>
      </c>
      <c r="AG5" s="52">
        <f>INDEX($A$14:$A$7646, MATCH(TRUE, INDEX(ISNUMBER(AG14:AG7646), 0), 0))</f>
        <v>40633</v>
      </c>
      <c r="AH5" s="52"/>
      <c r="AI5" s="52">
        <f t="shared" ref="AI5:AT5" si="1">INDEX($A$14:$A$7646, MATCH(TRUE, INDEX(ISNUMBER(AI14:AI7646), 0), 0))</f>
        <v>40633</v>
      </c>
      <c r="AJ5" s="52">
        <f t="shared" si="1"/>
        <v>40633</v>
      </c>
      <c r="AK5" s="52">
        <f t="shared" si="1"/>
        <v>40633</v>
      </c>
      <c r="AL5" s="52">
        <f t="shared" si="1"/>
        <v>40633</v>
      </c>
      <c r="AM5" s="52">
        <f t="shared" si="1"/>
        <v>40633</v>
      </c>
      <c r="AN5" s="52">
        <f t="shared" si="1"/>
        <v>40633</v>
      </c>
      <c r="AO5" s="52">
        <f t="shared" si="1"/>
        <v>40633</v>
      </c>
      <c r="AP5" s="52">
        <f t="shared" si="1"/>
        <v>40633</v>
      </c>
      <c r="AQ5" s="52">
        <f t="shared" si="1"/>
        <v>40633</v>
      </c>
      <c r="AR5" s="52">
        <f t="shared" si="1"/>
        <v>40633</v>
      </c>
      <c r="AS5" s="52">
        <f t="shared" si="1"/>
        <v>40633</v>
      </c>
      <c r="AT5" s="52">
        <f t="shared" si="1"/>
        <v>40633</v>
      </c>
      <c r="AU5" s="52"/>
      <c r="AV5" s="52">
        <f>INDEX($A$14:$A$7646, MATCH(TRUE, INDEX(ISNUMBER(AV14:AV7646), 0), 0))</f>
        <v>40633</v>
      </c>
      <c r="AW5" s="52">
        <f>INDEX($A$14:$A$7646, MATCH(TRUE, INDEX(ISNUMBER(AW14:AW7646), 0), 0))</f>
        <v>40633</v>
      </c>
    </row>
    <row r="6" spans="1:53" s="22" customFormat="1" x14ac:dyDescent="0.2">
      <c r="A6" s="32" t="s">
        <v>3</v>
      </c>
      <c r="B6" s="52">
        <f t="shared" ref="B6:Y6" si="2">LOOKUP(2,1/(ISNUMBER(B14:B7646)), $A$14:$A$7646)</f>
        <v>45930</v>
      </c>
      <c r="C6" s="52">
        <f t="shared" si="2"/>
        <v>45930</v>
      </c>
      <c r="D6" s="52">
        <f t="shared" si="2"/>
        <v>45930</v>
      </c>
      <c r="E6" s="52">
        <f t="shared" si="2"/>
        <v>45930</v>
      </c>
      <c r="F6" s="52">
        <f t="shared" si="2"/>
        <v>45930</v>
      </c>
      <c r="G6" s="52">
        <f t="shared" si="2"/>
        <v>45930</v>
      </c>
      <c r="H6" s="52">
        <f t="shared" si="2"/>
        <v>45930</v>
      </c>
      <c r="I6" s="52">
        <f t="shared" si="2"/>
        <v>45930</v>
      </c>
      <c r="J6" s="52">
        <f t="shared" si="2"/>
        <v>45930</v>
      </c>
      <c r="K6" s="52">
        <f t="shared" si="2"/>
        <v>45930</v>
      </c>
      <c r="L6" s="52">
        <f t="shared" si="2"/>
        <v>45930</v>
      </c>
      <c r="M6" s="52">
        <f t="shared" si="2"/>
        <v>45930</v>
      </c>
      <c r="N6" s="52">
        <f t="shared" si="2"/>
        <v>45930</v>
      </c>
      <c r="O6" s="52">
        <f t="shared" si="2"/>
        <v>45930</v>
      </c>
      <c r="P6" s="52">
        <f t="shared" si="2"/>
        <v>45930</v>
      </c>
      <c r="Q6" s="52">
        <f t="shared" si="2"/>
        <v>45930</v>
      </c>
      <c r="R6" s="52">
        <f t="shared" si="2"/>
        <v>45930</v>
      </c>
      <c r="S6" s="52">
        <f t="shared" si="2"/>
        <v>45930</v>
      </c>
      <c r="T6" s="52">
        <f t="shared" si="2"/>
        <v>45930</v>
      </c>
      <c r="U6" s="52">
        <f t="shared" si="2"/>
        <v>45930</v>
      </c>
      <c r="V6" s="52">
        <f t="shared" si="2"/>
        <v>45930</v>
      </c>
      <c r="W6" s="52">
        <f t="shared" si="2"/>
        <v>45930</v>
      </c>
      <c r="X6" s="52">
        <f t="shared" si="2"/>
        <v>45930</v>
      </c>
      <c r="Y6" s="52">
        <f t="shared" si="2"/>
        <v>45930</v>
      </c>
      <c r="Z6" s="52"/>
      <c r="AA6" s="52">
        <f>LOOKUP(2,1/(ISNUMBER(AA14:AA7646)), $A$14:$A$7646)</f>
        <v>45930</v>
      </c>
      <c r="AB6" s="52">
        <f>LOOKUP(2,1/(ISNUMBER(AB14:AB7646)), $A$14:$A$7646)</f>
        <v>45930</v>
      </c>
      <c r="AC6" s="52">
        <f>LOOKUP(2,1/(ISNUMBER(AC14:AC7646)), $A$14:$A$7646)</f>
        <v>45930</v>
      </c>
      <c r="AD6" s="52"/>
      <c r="AE6" s="52">
        <f>LOOKUP(2,1/(ISNUMBER(AE14:AE7646)), $A$14:$A$7646)</f>
        <v>45930</v>
      </c>
      <c r="AF6" s="52">
        <f>LOOKUP(2,1/(ISNUMBER(AF14:AF7646)), $A$14:$A$7646)</f>
        <v>45930</v>
      </c>
      <c r="AG6" s="52">
        <f>LOOKUP(2,1/(ISNUMBER(AG14:AG7646)), $A$14:$A$7646)</f>
        <v>45930</v>
      </c>
      <c r="AH6" s="52"/>
      <c r="AI6" s="52">
        <f t="shared" ref="AI6:AT6" si="3">LOOKUP(2,1/(ISNUMBER(AI14:AI7646)), $A$14:$A$7646)</f>
        <v>45930</v>
      </c>
      <c r="AJ6" s="52">
        <f t="shared" si="3"/>
        <v>45930</v>
      </c>
      <c r="AK6" s="52">
        <f t="shared" si="3"/>
        <v>45930</v>
      </c>
      <c r="AL6" s="52">
        <f t="shared" si="3"/>
        <v>45930</v>
      </c>
      <c r="AM6" s="52">
        <f t="shared" si="3"/>
        <v>45930</v>
      </c>
      <c r="AN6" s="52">
        <f t="shared" si="3"/>
        <v>45930</v>
      </c>
      <c r="AO6" s="52">
        <f t="shared" si="3"/>
        <v>45930</v>
      </c>
      <c r="AP6" s="52">
        <f t="shared" si="3"/>
        <v>45930</v>
      </c>
      <c r="AQ6" s="52">
        <f t="shared" si="3"/>
        <v>45930</v>
      </c>
      <c r="AR6" s="52">
        <f t="shared" si="3"/>
        <v>45930</v>
      </c>
      <c r="AS6" s="52">
        <f t="shared" si="3"/>
        <v>45930</v>
      </c>
      <c r="AT6" s="52">
        <f t="shared" si="3"/>
        <v>45930</v>
      </c>
      <c r="AU6" s="52"/>
      <c r="AV6" s="52">
        <f>LOOKUP(2,1/(ISNUMBER(AV14:AV7646)), $A$14:$A$7646)</f>
        <v>45930</v>
      </c>
      <c r="AW6" s="52">
        <f>LOOKUP(2,1/(ISNUMBER(AW14:AW7646)), $A$14:$A$7646)</f>
        <v>45930</v>
      </c>
    </row>
    <row r="7" spans="1:53" x14ac:dyDescent="0.2">
      <c r="A7" s="28" t="s">
        <v>938</v>
      </c>
      <c r="B7" s="34">
        <f t="shared" ref="B7:Y7" si="4">COUNT(B14:B7072)</f>
        <v>59</v>
      </c>
      <c r="C7" s="34">
        <f t="shared" si="4"/>
        <v>59</v>
      </c>
      <c r="D7" s="34">
        <f t="shared" si="4"/>
        <v>59</v>
      </c>
      <c r="E7" s="34">
        <f t="shared" si="4"/>
        <v>59</v>
      </c>
      <c r="F7" s="34">
        <f t="shared" si="4"/>
        <v>43</v>
      </c>
      <c r="G7" s="34">
        <f t="shared" si="4"/>
        <v>39</v>
      </c>
      <c r="H7" s="34">
        <f t="shared" si="4"/>
        <v>39</v>
      </c>
      <c r="I7" s="34">
        <f t="shared" si="4"/>
        <v>39</v>
      </c>
      <c r="J7" s="34">
        <f t="shared" si="4"/>
        <v>43</v>
      </c>
      <c r="K7" s="34">
        <f t="shared" si="4"/>
        <v>59</v>
      </c>
      <c r="L7" s="34">
        <f t="shared" si="4"/>
        <v>43</v>
      </c>
      <c r="M7" s="34">
        <f t="shared" si="4"/>
        <v>27</v>
      </c>
      <c r="N7" s="34">
        <f t="shared" si="4"/>
        <v>27</v>
      </c>
      <c r="O7" s="34">
        <f t="shared" si="4"/>
        <v>27</v>
      </c>
      <c r="P7" s="34">
        <f t="shared" si="4"/>
        <v>27</v>
      </c>
      <c r="Q7" s="34">
        <f t="shared" si="4"/>
        <v>27</v>
      </c>
      <c r="R7" s="34">
        <f t="shared" si="4"/>
        <v>59</v>
      </c>
      <c r="S7" s="34">
        <f t="shared" si="4"/>
        <v>59</v>
      </c>
      <c r="T7" s="34">
        <f t="shared" si="4"/>
        <v>59</v>
      </c>
      <c r="U7" s="34">
        <f t="shared" si="4"/>
        <v>59</v>
      </c>
      <c r="V7" s="34">
        <f t="shared" si="4"/>
        <v>59</v>
      </c>
      <c r="W7" s="34">
        <f t="shared" si="4"/>
        <v>59</v>
      </c>
      <c r="X7" s="34">
        <f t="shared" si="4"/>
        <v>59</v>
      </c>
      <c r="Y7" s="34">
        <f t="shared" si="4"/>
        <v>59</v>
      </c>
      <c r="Z7" s="34"/>
      <c r="AA7" s="34">
        <f>COUNT(AA14:AA7072)</f>
        <v>59</v>
      </c>
      <c r="AB7" s="34">
        <f>COUNT(AB14:AB7072)</f>
        <v>59</v>
      </c>
      <c r="AC7" s="34">
        <f>COUNT(AC14:AC7072)</f>
        <v>59</v>
      </c>
      <c r="AD7" s="34"/>
      <c r="AE7" s="34">
        <f>COUNT(AE14:AE7072)</f>
        <v>59</v>
      </c>
      <c r="AF7" s="34">
        <f>COUNT(AF14:AF7072)</f>
        <v>59</v>
      </c>
      <c r="AG7" s="34">
        <f>COUNT(AG14:AG7072)</f>
        <v>59</v>
      </c>
      <c r="AH7" s="34"/>
      <c r="AI7" s="34">
        <f t="shared" ref="AI7:AT7" si="5">COUNT(AI14:AI7072)</f>
        <v>59</v>
      </c>
      <c r="AJ7" s="34">
        <f t="shared" si="5"/>
        <v>59</v>
      </c>
      <c r="AK7" s="34">
        <f t="shared" si="5"/>
        <v>59</v>
      </c>
      <c r="AL7" s="34">
        <f t="shared" si="5"/>
        <v>59</v>
      </c>
      <c r="AM7" s="34">
        <f t="shared" si="5"/>
        <v>59</v>
      </c>
      <c r="AN7" s="34">
        <f t="shared" si="5"/>
        <v>59</v>
      </c>
      <c r="AO7" s="34">
        <f t="shared" si="5"/>
        <v>59</v>
      </c>
      <c r="AP7" s="34">
        <f t="shared" si="5"/>
        <v>59</v>
      </c>
      <c r="AQ7" s="34">
        <f t="shared" si="5"/>
        <v>59</v>
      </c>
      <c r="AR7" s="34">
        <f t="shared" si="5"/>
        <v>59</v>
      </c>
      <c r="AS7" s="34">
        <f t="shared" si="5"/>
        <v>59</v>
      </c>
      <c r="AT7" s="34">
        <f t="shared" si="5"/>
        <v>59</v>
      </c>
      <c r="AU7" s="34"/>
      <c r="AV7" s="34">
        <f>COUNT(AV14:AV7072)</f>
        <v>59</v>
      </c>
      <c r="AW7" s="34">
        <f>COUNT(AW14:AW7072)</f>
        <v>59</v>
      </c>
    </row>
    <row r="8" spans="1:53" s="62" customFormat="1" ht="61.2" hidden="1" x14ac:dyDescent="0.2">
      <c r="A8" s="151" t="s">
        <v>872</v>
      </c>
      <c r="B8" s="146" t="s">
        <v>685</v>
      </c>
      <c r="C8" s="146" t="s">
        <v>686</v>
      </c>
      <c r="D8" s="146" t="s">
        <v>688</v>
      </c>
      <c r="E8" s="146" t="s">
        <v>687</v>
      </c>
      <c r="F8" s="146" t="s">
        <v>689</v>
      </c>
      <c r="G8" s="146" t="s">
        <v>690</v>
      </c>
      <c r="H8" s="146" t="s">
        <v>691</v>
      </c>
      <c r="I8" s="146" t="s">
        <v>692</v>
      </c>
      <c r="J8" s="146" t="s">
        <v>693</v>
      </c>
      <c r="K8" s="146" t="s">
        <v>694</v>
      </c>
      <c r="L8" s="146" t="s">
        <v>695</v>
      </c>
      <c r="M8" s="146" t="s">
        <v>696</v>
      </c>
      <c r="N8" s="146" t="s">
        <v>697</v>
      </c>
      <c r="O8" s="146" t="s">
        <v>698</v>
      </c>
      <c r="P8" s="146" t="s">
        <v>699</v>
      </c>
      <c r="Q8" s="146" t="s">
        <v>700</v>
      </c>
      <c r="R8" s="146" t="s">
        <v>701</v>
      </c>
      <c r="S8" s="146" t="s">
        <v>703</v>
      </c>
      <c r="T8" s="146" t="s">
        <v>702</v>
      </c>
      <c r="U8" s="146" t="s">
        <v>704</v>
      </c>
      <c r="V8" s="146" t="s">
        <v>705</v>
      </c>
      <c r="W8" s="146" t="s">
        <v>706</v>
      </c>
      <c r="X8" s="146" t="s">
        <v>707</v>
      </c>
      <c r="Y8" s="146" t="s">
        <v>708</v>
      </c>
      <c r="Z8" s="146"/>
      <c r="AA8" s="146" t="s">
        <v>709</v>
      </c>
      <c r="AB8" s="146" t="s">
        <v>710</v>
      </c>
      <c r="AC8" s="146" t="s">
        <v>711</v>
      </c>
      <c r="AD8" s="146"/>
      <c r="AE8" s="146" t="s">
        <v>712</v>
      </c>
      <c r="AF8" s="146" t="s">
        <v>713</v>
      </c>
      <c r="AG8" s="146" t="s">
        <v>714</v>
      </c>
      <c r="AH8" s="146"/>
      <c r="AI8" s="146" t="s">
        <v>715</v>
      </c>
      <c r="AJ8" s="146" t="s">
        <v>716</v>
      </c>
      <c r="AK8" s="146" t="s">
        <v>717</v>
      </c>
      <c r="AL8" s="146" t="s">
        <v>724</v>
      </c>
      <c r="AM8" s="146" t="s">
        <v>725</v>
      </c>
      <c r="AN8" s="146" t="s">
        <v>718</v>
      </c>
      <c r="AO8" s="146" t="s">
        <v>726</v>
      </c>
      <c r="AP8" s="146" t="s">
        <v>719</v>
      </c>
      <c r="AQ8" s="146" t="s">
        <v>720</v>
      </c>
      <c r="AR8" s="146" t="s">
        <v>721</v>
      </c>
      <c r="AS8" s="146" t="s">
        <v>722</v>
      </c>
      <c r="AT8" s="146" t="s">
        <v>723</v>
      </c>
      <c r="AU8" s="146"/>
      <c r="AV8" s="146" t="s">
        <v>728</v>
      </c>
      <c r="AW8" s="146" t="s">
        <v>727</v>
      </c>
      <c r="AX8" s="61"/>
      <c r="AY8" s="61"/>
      <c r="AZ8" s="61"/>
      <c r="BA8" s="61"/>
    </row>
    <row r="9" spans="1:53" s="153" customFormat="1" ht="21.9" customHeight="1" x14ac:dyDescent="0.25">
      <c r="A9" s="245" t="s">
        <v>227</v>
      </c>
      <c r="B9" s="274" t="s">
        <v>340</v>
      </c>
      <c r="C9" s="253" t="s">
        <v>315</v>
      </c>
      <c r="D9" s="253"/>
      <c r="E9" s="253"/>
      <c r="F9" s="253"/>
      <c r="G9" s="253"/>
      <c r="H9" s="253"/>
      <c r="I9" s="253"/>
      <c r="J9" s="253"/>
      <c r="K9" s="253"/>
      <c r="L9" s="253"/>
      <c r="M9" s="253"/>
      <c r="N9" s="253"/>
      <c r="O9" s="253"/>
      <c r="P9" s="253"/>
      <c r="Q9" s="253"/>
      <c r="R9" s="253"/>
      <c r="S9" s="253"/>
      <c r="T9" s="253"/>
      <c r="U9" s="274" t="s">
        <v>325</v>
      </c>
      <c r="V9" s="253" t="s">
        <v>326</v>
      </c>
      <c r="W9" s="253"/>
      <c r="X9" s="253"/>
      <c r="Y9" s="253"/>
      <c r="Z9" s="253"/>
      <c r="AA9" s="253"/>
      <c r="AB9" s="253"/>
      <c r="AC9" s="253"/>
      <c r="AD9" s="253"/>
      <c r="AE9" s="253"/>
      <c r="AF9" s="253"/>
      <c r="AG9" s="253"/>
      <c r="AH9" s="253"/>
      <c r="AI9" s="253"/>
      <c r="AJ9" s="253"/>
      <c r="AK9" s="253"/>
      <c r="AL9" s="274" t="s">
        <v>332</v>
      </c>
      <c r="AM9" s="274" t="s">
        <v>333</v>
      </c>
      <c r="AN9" s="253" t="s">
        <v>357</v>
      </c>
      <c r="AO9" s="253"/>
      <c r="AP9" s="253"/>
      <c r="AQ9" s="253"/>
      <c r="AR9" s="253"/>
      <c r="AS9" s="253"/>
      <c r="AT9" s="253"/>
      <c r="AU9" s="191"/>
      <c r="AV9" s="253" t="s">
        <v>339</v>
      </c>
      <c r="AW9" s="253"/>
    </row>
    <row r="10" spans="1:53" s="167" customFormat="1" ht="20.100000000000001" customHeight="1" x14ac:dyDescent="0.3">
      <c r="A10" s="246"/>
      <c r="B10" s="276"/>
      <c r="C10" s="276" t="s">
        <v>342</v>
      </c>
      <c r="D10" s="249" t="s">
        <v>343</v>
      </c>
      <c r="E10" s="249"/>
      <c r="F10" s="249"/>
      <c r="G10" s="249"/>
      <c r="H10" s="249"/>
      <c r="I10" s="249"/>
      <c r="J10" s="249"/>
      <c r="K10" s="249"/>
      <c r="L10" s="249"/>
      <c r="M10" s="249"/>
      <c r="N10" s="249"/>
      <c r="O10" s="249"/>
      <c r="P10" s="249"/>
      <c r="Q10" s="249"/>
      <c r="R10" s="276" t="s">
        <v>322</v>
      </c>
      <c r="S10" s="276" t="s">
        <v>323</v>
      </c>
      <c r="T10" s="276" t="s">
        <v>324</v>
      </c>
      <c r="U10" s="276"/>
      <c r="V10" s="276" t="s">
        <v>350</v>
      </c>
      <c r="W10" s="277" t="s">
        <v>351</v>
      </c>
      <c r="X10" s="277"/>
      <c r="Y10" s="277"/>
      <c r="Z10" s="296"/>
      <c r="AA10" s="277" t="s">
        <v>353</v>
      </c>
      <c r="AB10" s="277"/>
      <c r="AC10" s="277"/>
      <c r="AD10" s="133"/>
      <c r="AE10" s="277" t="s">
        <v>355</v>
      </c>
      <c r="AF10" s="277"/>
      <c r="AG10" s="277"/>
      <c r="AH10" s="296"/>
      <c r="AI10" s="277" t="s">
        <v>356</v>
      </c>
      <c r="AJ10" s="277"/>
      <c r="AK10" s="277"/>
      <c r="AL10" s="276"/>
      <c r="AM10" s="276"/>
      <c r="AN10" s="276" t="s">
        <v>334</v>
      </c>
      <c r="AO10" s="276" t="s">
        <v>335</v>
      </c>
      <c r="AP10" s="276" t="s">
        <v>336</v>
      </c>
      <c r="AQ10" s="276" t="s">
        <v>337</v>
      </c>
      <c r="AR10" s="276" t="s">
        <v>322</v>
      </c>
      <c r="AS10" s="276" t="s">
        <v>338</v>
      </c>
      <c r="AT10" s="276" t="s">
        <v>333</v>
      </c>
      <c r="AU10" s="276"/>
      <c r="AV10" s="276" t="s">
        <v>868</v>
      </c>
      <c r="AW10" s="276" t="s">
        <v>987</v>
      </c>
    </row>
    <row r="11" spans="1:53" s="132" customFormat="1" ht="15" customHeight="1" x14ac:dyDescent="0.2">
      <c r="A11" s="246"/>
      <c r="B11" s="276"/>
      <c r="C11" s="276"/>
      <c r="D11" s="276" t="s">
        <v>871</v>
      </c>
      <c r="E11" s="276" t="s">
        <v>870</v>
      </c>
      <c r="F11" s="277" t="s">
        <v>344</v>
      </c>
      <c r="G11" s="277"/>
      <c r="H11" s="277"/>
      <c r="I11" s="277"/>
      <c r="J11" s="276" t="s">
        <v>346</v>
      </c>
      <c r="K11" s="277" t="s">
        <v>347</v>
      </c>
      <c r="L11" s="277"/>
      <c r="M11" s="277"/>
      <c r="N11" s="277"/>
      <c r="O11" s="277"/>
      <c r="P11" s="277"/>
      <c r="Q11" s="277"/>
      <c r="R11" s="276"/>
      <c r="S11" s="276"/>
      <c r="T11" s="276"/>
      <c r="U11" s="276"/>
      <c r="V11" s="276"/>
      <c r="W11" s="274" t="s">
        <v>352</v>
      </c>
      <c r="X11" s="274" t="s">
        <v>327</v>
      </c>
      <c r="Y11" s="274" t="s">
        <v>328</v>
      </c>
      <c r="Z11" s="297"/>
      <c r="AA11" s="274" t="s">
        <v>354</v>
      </c>
      <c r="AB11" s="274" t="s">
        <v>327</v>
      </c>
      <c r="AC11" s="274" t="s">
        <v>328</v>
      </c>
      <c r="AD11" s="156"/>
      <c r="AE11" s="274" t="s">
        <v>329</v>
      </c>
      <c r="AF11" s="274" t="s">
        <v>327</v>
      </c>
      <c r="AG11" s="274" t="s">
        <v>328</v>
      </c>
      <c r="AH11" s="297"/>
      <c r="AI11" s="274" t="s">
        <v>869</v>
      </c>
      <c r="AJ11" s="274" t="s">
        <v>330</v>
      </c>
      <c r="AK11" s="274" t="s">
        <v>331</v>
      </c>
      <c r="AL11" s="276"/>
      <c r="AM11" s="276"/>
      <c r="AN11" s="276"/>
      <c r="AO11" s="276"/>
      <c r="AP11" s="276"/>
      <c r="AQ11" s="276"/>
      <c r="AR11" s="276"/>
      <c r="AS11" s="276"/>
      <c r="AT11" s="276"/>
      <c r="AU11" s="276"/>
      <c r="AV11" s="276"/>
      <c r="AW11" s="276"/>
    </row>
    <row r="12" spans="1:53" s="132" customFormat="1" ht="9.9" customHeight="1" x14ac:dyDescent="0.25">
      <c r="A12" s="246"/>
      <c r="B12" s="276"/>
      <c r="C12" s="276"/>
      <c r="D12" s="276"/>
      <c r="E12" s="276"/>
      <c r="F12" s="276" t="s">
        <v>344</v>
      </c>
      <c r="G12" s="276" t="s">
        <v>345</v>
      </c>
      <c r="H12" s="276" t="s">
        <v>316</v>
      </c>
      <c r="I12" s="276" t="s">
        <v>317</v>
      </c>
      <c r="J12" s="276"/>
      <c r="K12" s="274" t="s">
        <v>730</v>
      </c>
      <c r="L12" s="299" t="s">
        <v>348</v>
      </c>
      <c r="M12" s="299"/>
      <c r="N12" s="299"/>
      <c r="O12" s="299"/>
      <c r="P12" s="299"/>
      <c r="Q12" s="274" t="s">
        <v>318</v>
      </c>
      <c r="R12" s="276"/>
      <c r="S12" s="276"/>
      <c r="T12" s="276"/>
      <c r="U12" s="276"/>
      <c r="V12" s="276"/>
      <c r="W12" s="276"/>
      <c r="X12" s="276"/>
      <c r="Y12" s="276"/>
      <c r="Z12" s="297"/>
      <c r="AA12" s="276"/>
      <c r="AB12" s="276"/>
      <c r="AC12" s="276"/>
      <c r="AD12" s="188"/>
      <c r="AE12" s="276"/>
      <c r="AF12" s="276"/>
      <c r="AG12" s="276"/>
      <c r="AH12" s="297"/>
      <c r="AI12" s="276"/>
      <c r="AJ12" s="276"/>
      <c r="AK12" s="276"/>
      <c r="AL12" s="276"/>
      <c r="AM12" s="276"/>
      <c r="AN12" s="276"/>
      <c r="AO12" s="276"/>
      <c r="AP12" s="276"/>
      <c r="AQ12" s="276"/>
      <c r="AR12" s="276"/>
      <c r="AS12" s="276"/>
      <c r="AT12" s="276"/>
      <c r="AU12" s="276"/>
      <c r="AV12" s="276"/>
      <c r="AW12" s="276"/>
    </row>
    <row r="13" spans="1:53" s="164" customFormat="1" ht="26.1" customHeight="1" x14ac:dyDescent="0.2">
      <c r="A13" s="247"/>
      <c r="B13" s="275"/>
      <c r="C13" s="275"/>
      <c r="D13" s="275"/>
      <c r="E13" s="275"/>
      <c r="F13" s="275"/>
      <c r="G13" s="275"/>
      <c r="H13" s="275"/>
      <c r="I13" s="275"/>
      <c r="J13" s="275"/>
      <c r="K13" s="275"/>
      <c r="L13" s="189" t="s">
        <v>981</v>
      </c>
      <c r="M13" s="170" t="s">
        <v>349</v>
      </c>
      <c r="N13" s="170" t="s">
        <v>319</v>
      </c>
      <c r="O13" s="170" t="s">
        <v>320</v>
      </c>
      <c r="P13" s="170" t="s">
        <v>321</v>
      </c>
      <c r="Q13" s="275"/>
      <c r="R13" s="275"/>
      <c r="S13" s="275"/>
      <c r="T13" s="275"/>
      <c r="U13" s="275"/>
      <c r="V13" s="275"/>
      <c r="W13" s="275"/>
      <c r="X13" s="275"/>
      <c r="Y13" s="275"/>
      <c r="Z13" s="298"/>
      <c r="AA13" s="275"/>
      <c r="AB13" s="275"/>
      <c r="AC13" s="275"/>
      <c r="AD13" s="190"/>
      <c r="AE13" s="275"/>
      <c r="AF13" s="275"/>
      <c r="AG13" s="275"/>
      <c r="AH13" s="298"/>
      <c r="AI13" s="275"/>
      <c r="AJ13" s="275"/>
      <c r="AK13" s="275"/>
      <c r="AL13" s="275"/>
      <c r="AM13" s="275"/>
      <c r="AN13" s="275"/>
      <c r="AO13" s="275"/>
      <c r="AP13" s="275"/>
      <c r="AQ13" s="275"/>
      <c r="AR13" s="275"/>
      <c r="AS13" s="275"/>
      <c r="AT13" s="275"/>
      <c r="AU13" s="275"/>
      <c r="AV13" s="275"/>
      <c r="AW13" s="275"/>
    </row>
    <row r="14" spans="1:53" x14ac:dyDescent="0.2">
      <c r="A14" s="5">
        <v>40633</v>
      </c>
      <c r="B14" s="60">
        <v>1215.2560726733764</v>
      </c>
      <c r="C14" s="60">
        <v>1827.3991983106466</v>
      </c>
      <c r="D14" s="26">
        <v>2224.31197938479</v>
      </c>
      <c r="E14" s="26">
        <v>4369.2563486229756</v>
      </c>
      <c r="F14" s="26"/>
      <c r="G14" s="26"/>
      <c r="H14" s="26"/>
      <c r="I14" s="26"/>
      <c r="J14" s="26"/>
      <c r="K14" s="26">
        <v>2144.9443692381856</v>
      </c>
      <c r="L14" s="26"/>
      <c r="M14" s="26"/>
      <c r="N14" s="26"/>
      <c r="O14" s="26"/>
      <c r="P14" s="26"/>
      <c r="Q14" s="26"/>
      <c r="R14" s="26">
        <v>-396.91278107414348</v>
      </c>
      <c r="S14" s="26">
        <v>-613.13893798850006</v>
      </c>
      <c r="T14" s="26">
        <v>0.99581235122973888</v>
      </c>
      <c r="U14" s="26">
        <v>0</v>
      </c>
      <c r="V14" s="26">
        <v>199.54841881591329</v>
      </c>
      <c r="W14" s="26">
        <v>-90.024292305511537</v>
      </c>
      <c r="X14" s="26">
        <v>57.26848533927663</v>
      </c>
      <c r="Y14" s="26">
        <v>147.29277764478817</v>
      </c>
      <c r="Z14" s="26">
        <v>0</v>
      </c>
      <c r="AA14" s="26">
        <v>352.93198064957949</v>
      </c>
      <c r="AB14" s="26">
        <v>309.53224220092119</v>
      </c>
      <c r="AC14" s="26">
        <v>-43.399738448658297</v>
      </c>
      <c r="AD14" s="26"/>
      <c r="AE14" s="26">
        <v>-2.8609169899999993</v>
      </c>
      <c r="AF14" s="26">
        <v>-2.8609169899999993</v>
      </c>
      <c r="AG14" s="26">
        <v>0</v>
      </c>
      <c r="AH14" s="26"/>
      <c r="AI14" s="26">
        <v>-60.498352538154691</v>
      </c>
      <c r="AJ14" s="26">
        <v>144.79340705845399</v>
      </c>
      <c r="AK14" s="26">
        <v>205.2917595966087</v>
      </c>
      <c r="AL14" s="26">
        <v>-913.62755385746323</v>
      </c>
      <c r="AM14" s="26">
        <v>102.08010000000003</v>
      </c>
      <c r="AN14" s="26">
        <v>19.100000000000001</v>
      </c>
      <c r="AO14" s="26">
        <v>34.907113019999997</v>
      </c>
      <c r="AP14" s="26">
        <v>68.599999999999994</v>
      </c>
      <c r="AQ14" s="26">
        <v>33.700000000000003</v>
      </c>
      <c r="AR14" s="26">
        <v>-6.228928062281879</v>
      </c>
      <c r="AS14" s="26">
        <v>-9.6222609072416052</v>
      </c>
      <c r="AT14" s="26">
        <v>1.6019882196027437</v>
      </c>
      <c r="AU14" s="26"/>
      <c r="AV14" s="26">
        <v>9283.4</v>
      </c>
      <c r="AW14" s="26">
        <v>13.4</v>
      </c>
    </row>
    <row r="15" spans="1:53" x14ac:dyDescent="0.2">
      <c r="A15" s="5">
        <v>40724</v>
      </c>
      <c r="B15" s="60">
        <v>1285.3967184705893</v>
      </c>
      <c r="C15" s="60">
        <v>1957.7805146424512</v>
      </c>
      <c r="D15" s="26">
        <v>2232.2988244917829</v>
      </c>
      <c r="E15" s="26">
        <v>4379.4081392906292</v>
      </c>
      <c r="F15" s="26"/>
      <c r="G15" s="26"/>
      <c r="H15" s="26"/>
      <c r="I15" s="26"/>
      <c r="J15" s="26"/>
      <c r="K15" s="26">
        <v>2147.1093147988458</v>
      </c>
      <c r="L15" s="26"/>
      <c r="M15" s="26"/>
      <c r="N15" s="26"/>
      <c r="O15" s="26"/>
      <c r="P15" s="26"/>
      <c r="Q15" s="26"/>
      <c r="R15" s="26">
        <v>-274.51830984933179</v>
      </c>
      <c r="S15" s="26">
        <v>-649.7522039120006</v>
      </c>
      <c r="T15" s="26">
        <v>-22.63159225986124</v>
      </c>
      <c r="U15" s="26">
        <v>0</v>
      </c>
      <c r="V15" s="26">
        <v>447.36034574505345</v>
      </c>
      <c r="W15" s="26">
        <v>-5.5463522378594465</v>
      </c>
      <c r="X15" s="26">
        <v>-6.679621704282126</v>
      </c>
      <c r="Y15" s="26">
        <v>-1.1332694664226801</v>
      </c>
      <c r="Z15" s="26">
        <v>0</v>
      </c>
      <c r="AA15" s="26">
        <v>95.387723864695005</v>
      </c>
      <c r="AB15" s="26">
        <v>55.659658242377837</v>
      </c>
      <c r="AC15" s="26">
        <v>-39.72806562231716</v>
      </c>
      <c r="AD15" s="26"/>
      <c r="AE15" s="26">
        <v>-0.14713138687422145</v>
      </c>
      <c r="AF15" s="26">
        <v>-0.14713138687422145</v>
      </c>
      <c r="AG15" s="26">
        <v>0</v>
      </c>
      <c r="AH15" s="26"/>
      <c r="AI15" s="26">
        <v>357.66610550509205</v>
      </c>
      <c r="AJ15" s="26">
        <v>-165.55459374402756</v>
      </c>
      <c r="AK15" s="26">
        <v>-523.22069924911966</v>
      </c>
      <c r="AL15" s="26">
        <v>-235.57297272553575</v>
      </c>
      <c r="AM15" s="26">
        <v>602.46339999999998</v>
      </c>
      <c r="AN15" s="26">
        <v>20.2</v>
      </c>
      <c r="AO15" s="26">
        <v>35.080231240000003</v>
      </c>
      <c r="AP15" s="26">
        <v>68.8</v>
      </c>
      <c r="AQ15" s="26">
        <v>33.700000000000003</v>
      </c>
      <c r="AR15" s="26">
        <v>-4.314012839179389</v>
      </c>
      <c r="AS15" s="26">
        <v>-10.210755528474261</v>
      </c>
      <c r="AT15" s="26">
        <v>9.4676192788821147</v>
      </c>
      <c r="AU15" s="26"/>
      <c r="AV15" s="26">
        <v>9885.7999999999993</v>
      </c>
      <c r="AW15" s="26">
        <v>13.6</v>
      </c>
    </row>
    <row r="16" spans="1:53" x14ac:dyDescent="0.2">
      <c r="A16" s="5">
        <v>40816</v>
      </c>
      <c r="B16" s="60">
        <v>1266.6817702725584</v>
      </c>
      <c r="C16" s="60">
        <v>1926.321659215472</v>
      </c>
      <c r="D16" s="26">
        <v>2226.5095184859811</v>
      </c>
      <c r="E16" s="26">
        <v>4368.0734543348271</v>
      </c>
      <c r="F16" s="26"/>
      <c r="G16" s="26"/>
      <c r="H16" s="26"/>
      <c r="I16" s="26"/>
      <c r="J16" s="26"/>
      <c r="K16" s="26">
        <v>2141.5639358488461</v>
      </c>
      <c r="L16" s="26"/>
      <c r="M16" s="26"/>
      <c r="N16" s="26"/>
      <c r="O16" s="26"/>
      <c r="P16" s="26"/>
      <c r="Q16" s="26"/>
      <c r="R16" s="26">
        <v>-300.18785927050914</v>
      </c>
      <c r="S16" s="26">
        <v>-660.56147598385189</v>
      </c>
      <c r="T16" s="26">
        <v>0.92158704093830601</v>
      </c>
      <c r="U16" s="26">
        <v>0</v>
      </c>
      <c r="V16" s="26">
        <v>786.19910749664177</v>
      </c>
      <c r="W16" s="26">
        <v>84.364419050085004</v>
      </c>
      <c r="X16" s="26">
        <v>-2.2224181948901962</v>
      </c>
      <c r="Y16" s="26">
        <v>-86.5868372449752</v>
      </c>
      <c r="Z16" s="26">
        <v>0</v>
      </c>
      <c r="AA16" s="26">
        <v>217.00587298930083</v>
      </c>
      <c r="AB16" s="26">
        <v>253.13411051642373</v>
      </c>
      <c r="AC16" s="26">
        <v>36.128237527122927</v>
      </c>
      <c r="AD16" s="26"/>
      <c r="AE16" s="26">
        <v>-4.2931018831257779</v>
      </c>
      <c r="AF16" s="26">
        <v>-4.2931018831257779</v>
      </c>
      <c r="AG16" s="26">
        <v>0</v>
      </c>
      <c r="AH16" s="26"/>
      <c r="AI16" s="26">
        <v>489.12191734038163</v>
      </c>
      <c r="AJ16" s="26">
        <v>685.89479145765824</v>
      </c>
      <c r="AK16" s="26">
        <v>196.77287411727661</v>
      </c>
      <c r="AL16" s="26">
        <v>-868.71816277591665</v>
      </c>
      <c r="AM16" s="26">
        <v>-388.2355</v>
      </c>
      <c r="AN16" s="26">
        <v>19.899999999999999</v>
      </c>
      <c r="AO16" s="26">
        <v>34.962935199999997</v>
      </c>
      <c r="AP16" s="26">
        <v>68.599999999999994</v>
      </c>
      <c r="AQ16" s="26">
        <v>33.6</v>
      </c>
      <c r="AR16" s="26">
        <v>-4.7138575350708791</v>
      </c>
      <c r="AS16" s="26">
        <v>-10.372813539198068</v>
      </c>
      <c r="AT16" s="26">
        <v>-6.096471861001743</v>
      </c>
      <c r="AU16" s="26"/>
      <c r="AV16" s="26">
        <v>9497.6</v>
      </c>
      <c r="AW16" s="26">
        <v>13</v>
      </c>
    </row>
    <row r="17" spans="1:49" x14ac:dyDescent="0.2">
      <c r="A17" s="5">
        <v>40908</v>
      </c>
      <c r="B17" s="60">
        <v>941.03676008498155</v>
      </c>
      <c r="C17" s="60">
        <v>1846.0111469539411</v>
      </c>
      <c r="D17" s="26">
        <v>2225.1720781639569</v>
      </c>
      <c r="E17" s="26">
        <v>4370.1380932128031</v>
      </c>
      <c r="F17" s="26"/>
      <c r="G17" s="26"/>
      <c r="H17" s="26"/>
      <c r="I17" s="26"/>
      <c r="J17" s="26"/>
      <c r="K17" s="26">
        <v>2144.9660150488462</v>
      </c>
      <c r="L17" s="26"/>
      <c r="M17" s="26"/>
      <c r="N17" s="26"/>
      <c r="O17" s="26"/>
      <c r="P17" s="26"/>
      <c r="Q17" s="26"/>
      <c r="R17" s="26">
        <v>-379.1609312100158</v>
      </c>
      <c r="S17" s="26">
        <v>-896.47096164228174</v>
      </c>
      <c r="T17" s="26">
        <v>-8.5034252266775301</v>
      </c>
      <c r="U17" s="26">
        <v>0</v>
      </c>
      <c r="V17" s="26">
        <v>-349.15301287854334</v>
      </c>
      <c r="W17" s="26">
        <v>37.370573181557248</v>
      </c>
      <c r="X17" s="26">
        <v>18.845356705187257</v>
      </c>
      <c r="Y17" s="26">
        <v>-18.525216476369998</v>
      </c>
      <c r="Z17" s="26">
        <v>0</v>
      </c>
      <c r="AA17" s="26">
        <v>500.12733483994458</v>
      </c>
      <c r="AB17" s="26">
        <v>472.61798391451083</v>
      </c>
      <c r="AC17" s="26">
        <v>-27.509350925433743</v>
      </c>
      <c r="AD17" s="26"/>
      <c r="AE17" s="26">
        <v>5.3711743799999994</v>
      </c>
      <c r="AF17" s="26">
        <v>5.3711743799999994</v>
      </c>
      <c r="AG17" s="26">
        <v>0</v>
      </c>
      <c r="AH17" s="26"/>
      <c r="AI17" s="26">
        <v>-892.02209528004516</v>
      </c>
      <c r="AJ17" s="26">
        <v>-576.67165977494017</v>
      </c>
      <c r="AK17" s="26">
        <v>315.350435505105</v>
      </c>
      <c r="AL17" s="26">
        <v>-804.92487296352499</v>
      </c>
      <c r="AM17" s="26">
        <v>485.2648999999999</v>
      </c>
      <c r="AN17" s="26">
        <v>14.8</v>
      </c>
      <c r="AO17" s="26">
        <v>34.943970020000002</v>
      </c>
      <c r="AP17" s="26">
        <v>68.599999999999994</v>
      </c>
      <c r="AQ17" s="26">
        <v>33.700000000000003</v>
      </c>
      <c r="AR17" s="26">
        <v>-5.954320721706206</v>
      </c>
      <c r="AS17" s="26">
        <v>-14.078126684307298</v>
      </c>
      <c r="AT17" s="26">
        <v>7.6205711394517301</v>
      </c>
      <c r="AU17" s="26"/>
      <c r="AV17" s="26">
        <v>9982.7999999999993</v>
      </c>
      <c r="AW17" s="26">
        <v>13.7</v>
      </c>
    </row>
    <row r="18" spans="1:49" x14ac:dyDescent="0.2">
      <c r="A18" s="5">
        <v>40999</v>
      </c>
      <c r="B18" s="60">
        <v>900.46520056263478</v>
      </c>
      <c r="C18" s="60">
        <v>1494.1137431408083</v>
      </c>
      <c r="D18" s="26">
        <v>1867.7896625089654</v>
      </c>
      <c r="E18" s="26">
        <v>4179.6554780948527</v>
      </c>
      <c r="F18" s="26"/>
      <c r="G18" s="26"/>
      <c r="H18" s="26"/>
      <c r="I18" s="26"/>
      <c r="J18" s="26"/>
      <c r="K18" s="26">
        <v>2311.865815585887</v>
      </c>
      <c r="L18" s="26"/>
      <c r="M18" s="26"/>
      <c r="N18" s="26"/>
      <c r="O18" s="26"/>
      <c r="P18" s="26"/>
      <c r="Q18" s="26"/>
      <c r="R18" s="26">
        <v>-373.67591936815722</v>
      </c>
      <c r="S18" s="26">
        <v>-589.4868017572046</v>
      </c>
      <c r="T18" s="26">
        <v>-4.1617408209689604</v>
      </c>
      <c r="U18" s="26">
        <v>0</v>
      </c>
      <c r="V18" s="26">
        <v>403.22050542721126</v>
      </c>
      <c r="W18" s="26">
        <v>-489.33733945091228</v>
      </c>
      <c r="X18" s="26">
        <v>-52.202504506394789</v>
      </c>
      <c r="Y18" s="26">
        <v>437.13483494451748</v>
      </c>
      <c r="Z18" s="26">
        <v>0</v>
      </c>
      <c r="AA18" s="26">
        <v>352.48611620797323</v>
      </c>
      <c r="AB18" s="26">
        <v>227.63618721570802</v>
      </c>
      <c r="AC18" s="26">
        <v>-124.84992899226522</v>
      </c>
      <c r="AD18" s="26"/>
      <c r="AE18" s="26">
        <v>-1.1019249905476163</v>
      </c>
      <c r="AF18" s="26">
        <v>-1.1019249905476163</v>
      </c>
      <c r="AG18" s="26">
        <v>0</v>
      </c>
      <c r="AH18" s="26"/>
      <c r="AI18" s="26">
        <v>541.17365366069794</v>
      </c>
      <c r="AJ18" s="26">
        <v>350.84403747209512</v>
      </c>
      <c r="AK18" s="26">
        <v>-190.3296161886029</v>
      </c>
      <c r="AL18" s="26">
        <v>-428.96819513542346</v>
      </c>
      <c r="AM18" s="26">
        <v>68.276499999999984</v>
      </c>
      <c r="AN18" s="26">
        <v>13.2</v>
      </c>
      <c r="AO18" s="26">
        <v>27.39233067</v>
      </c>
      <c r="AP18" s="26">
        <v>61.3</v>
      </c>
      <c r="AQ18" s="26">
        <v>33.9</v>
      </c>
      <c r="AR18" s="26">
        <v>-5.4801964867263564</v>
      </c>
      <c r="AS18" s="26">
        <v>-8.6452011824144215</v>
      </c>
      <c r="AT18" s="26">
        <v>1.0013185651851688</v>
      </c>
      <c r="AU18" s="26"/>
      <c r="AV18" s="26">
        <v>10051.1</v>
      </c>
      <c r="AW18" s="26">
        <v>11.8</v>
      </c>
    </row>
    <row r="19" spans="1:49" x14ac:dyDescent="0.2">
      <c r="A19" s="5">
        <v>41090</v>
      </c>
      <c r="B19" s="60">
        <v>856.81803488993773</v>
      </c>
      <c r="C19" s="60">
        <v>1476.3806019452188</v>
      </c>
      <c r="D19" s="26">
        <v>1877.3932273622472</v>
      </c>
      <c r="E19" s="26">
        <v>4179.1722725981335</v>
      </c>
      <c r="F19" s="26"/>
      <c r="G19" s="26"/>
      <c r="H19" s="26"/>
      <c r="I19" s="26"/>
      <c r="J19" s="26"/>
      <c r="K19" s="26">
        <v>2301.7790452358868</v>
      </c>
      <c r="L19" s="26"/>
      <c r="M19" s="26"/>
      <c r="N19" s="26"/>
      <c r="O19" s="26"/>
      <c r="P19" s="26"/>
      <c r="Q19" s="26"/>
      <c r="R19" s="26">
        <v>-401.0126254170284</v>
      </c>
      <c r="S19" s="26">
        <v>-618.19951541247576</v>
      </c>
      <c r="T19" s="26">
        <v>-1.3630516428053234</v>
      </c>
      <c r="U19" s="26">
        <v>0</v>
      </c>
      <c r="V19" s="26">
        <v>161.19878839745704</v>
      </c>
      <c r="W19" s="26">
        <v>135.17336944797367</v>
      </c>
      <c r="X19" s="26">
        <v>38.879490823807565</v>
      </c>
      <c r="Y19" s="26">
        <v>-96.293878624166098</v>
      </c>
      <c r="Z19" s="26">
        <v>0</v>
      </c>
      <c r="AA19" s="26">
        <v>302.33110408532798</v>
      </c>
      <c r="AB19" s="26">
        <v>139.60989203341126</v>
      </c>
      <c r="AC19" s="26">
        <v>-162.72121205191675</v>
      </c>
      <c r="AD19" s="26"/>
      <c r="AE19" s="26">
        <v>-1.0680613094913158</v>
      </c>
      <c r="AF19" s="26">
        <v>-1.0680613094913158</v>
      </c>
      <c r="AG19" s="26">
        <v>0</v>
      </c>
      <c r="AH19" s="26"/>
      <c r="AI19" s="26">
        <v>-275.23762382635329</v>
      </c>
      <c r="AJ19" s="26">
        <v>-7.8662818142976612</v>
      </c>
      <c r="AK19" s="26">
        <v>267.37134201205561</v>
      </c>
      <c r="AL19" s="26">
        <v>-844.07514649248071</v>
      </c>
      <c r="AM19" s="26">
        <v>-148.45590000000001</v>
      </c>
      <c r="AN19" s="26">
        <v>12.6</v>
      </c>
      <c r="AO19" s="26">
        <v>27.543683680000001</v>
      </c>
      <c r="AP19" s="26">
        <v>61.3</v>
      </c>
      <c r="AQ19" s="26">
        <v>33.799999999999997</v>
      </c>
      <c r="AR19" s="26">
        <v>-5.8833518448092761</v>
      </c>
      <c r="AS19" s="26">
        <v>-9.0697524939017704</v>
      </c>
      <c r="AT19" s="26">
        <v>-2.1780319066750589</v>
      </c>
      <c r="AU19" s="26"/>
      <c r="AV19" s="26">
        <v>9902.7000000000007</v>
      </c>
      <c r="AW19" s="26">
        <v>11.5</v>
      </c>
    </row>
    <row r="20" spans="1:49" x14ac:dyDescent="0.2">
      <c r="A20" s="5">
        <v>41182</v>
      </c>
      <c r="B20" s="60">
        <v>909.24061302387884</v>
      </c>
      <c r="C20" s="60">
        <v>1556.0013490628389</v>
      </c>
      <c r="D20" s="26">
        <v>1872.3285465054685</v>
      </c>
      <c r="E20" s="26">
        <v>4183.4864705413556</v>
      </c>
      <c r="F20" s="26"/>
      <c r="G20" s="26"/>
      <c r="H20" s="26"/>
      <c r="I20" s="26"/>
      <c r="J20" s="26"/>
      <c r="K20" s="26">
        <v>2311.1579240358874</v>
      </c>
      <c r="L20" s="26"/>
      <c r="M20" s="26"/>
      <c r="N20" s="26"/>
      <c r="O20" s="26"/>
      <c r="P20" s="26"/>
      <c r="Q20" s="26"/>
      <c r="R20" s="26">
        <v>-316.3271974426296</v>
      </c>
      <c r="S20" s="26">
        <v>-630.44726358042328</v>
      </c>
      <c r="T20" s="26">
        <v>-16.313472458536605</v>
      </c>
      <c r="U20" s="26">
        <v>0</v>
      </c>
      <c r="V20" s="26">
        <v>1132.1975828178265</v>
      </c>
      <c r="W20" s="26">
        <v>374.79325918794547</v>
      </c>
      <c r="X20" s="26">
        <v>32.912535709222055</v>
      </c>
      <c r="Y20" s="26">
        <v>-341.88072347872338</v>
      </c>
      <c r="Z20" s="26">
        <v>0</v>
      </c>
      <c r="AA20" s="26">
        <v>250.29345162905437</v>
      </c>
      <c r="AB20" s="26">
        <v>227.04065468140237</v>
      </c>
      <c r="AC20" s="26">
        <v>-23.252796947652001</v>
      </c>
      <c r="AD20" s="26"/>
      <c r="AE20" s="26">
        <v>-1.9250513856278377</v>
      </c>
      <c r="AF20" s="26">
        <v>-0.14280374996106768</v>
      </c>
      <c r="AG20" s="26">
        <v>1.78224763566677</v>
      </c>
      <c r="AH20" s="26"/>
      <c r="AI20" s="26">
        <v>509.03592338645433</v>
      </c>
      <c r="AJ20" s="26">
        <v>567.95122106362646</v>
      </c>
      <c r="AK20" s="26">
        <v>58.915297677172106</v>
      </c>
      <c r="AL20" s="26">
        <v>-173.41203020605246</v>
      </c>
      <c r="AM20" s="26">
        <v>-396.36900000000003</v>
      </c>
      <c r="AN20" s="26">
        <v>13.3</v>
      </c>
      <c r="AO20" s="26">
        <v>27.489931110000001</v>
      </c>
      <c r="AP20" s="26">
        <v>61.4</v>
      </c>
      <c r="AQ20" s="26">
        <v>33.9</v>
      </c>
      <c r="AR20" s="26">
        <v>-4.6443840642074017</v>
      </c>
      <c r="AS20" s="26">
        <v>-9.2563625510801142</v>
      </c>
      <c r="AT20" s="26">
        <v>-5.8195750540220148</v>
      </c>
      <c r="AU20" s="26"/>
      <c r="AV20" s="26">
        <v>9506.2999999999993</v>
      </c>
      <c r="AW20" s="26">
        <v>10.9</v>
      </c>
    </row>
    <row r="21" spans="1:49" x14ac:dyDescent="0.2">
      <c r="A21" s="5">
        <v>41274</v>
      </c>
      <c r="B21" s="60">
        <v>1199.9858499547638</v>
      </c>
      <c r="C21" s="60">
        <v>1660.5318530369973</v>
      </c>
      <c r="D21" s="26">
        <v>1881.3961306777308</v>
      </c>
      <c r="E21" s="26">
        <v>4188.5384370136171</v>
      </c>
      <c r="F21" s="26"/>
      <c r="G21" s="26"/>
      <c r="H21" s="26"/>
      <c r="I21" s="26"/>
      <c r="J21" s="26"/>
      <c r="K21" s="26">
        <v>2307.1423063358866</v>
      </c>
      <c r="L21" s="26"/>
      <c r="M21" s="26"/>
      <c r="N21" s="26"/>
      <c r="O21" s="26"/>
      <c r="P21" s="26"/>
      <c r="Q21" s="26"/>
      <c r="R21" s="26">
        <v>-220.86427764073335</v>
      </c>
      <c r="S21" s="26">
        <v>-458.11782080246752</v>
      </c>
      <c r="T21" s="26">
        <v>-2.4281822797660424</v>
      </c>
      <c r="U21" s="26">
        <v>0</v>
      </c>
      <c r="V21" s="26">
        <v>2414.6238840511269</v>
      </c>
      <c r="W21" s="26">
        <v>2073.1356336239655</v>
      </c>
      <c r="X21" s="26">
        <v>169.82775152453655</v>
      </c>
      <c r="Y21" s="26">
        <v>-1903.3078820994288</v>
      </c>
      <c r="Z21" s="26">
        <v>0</v>
      </c>
      <c r="AA21" s="26">
        <v>682.77513111644919</v>
      </c>
      <c r="AB21" s="26">
        <v>536.5290185386317</v>
      </c>
      <c r="AC21" s="26">
        <v>-146.2461125778174</v>
      </c>
      <c r="AD21" s="26"/>
      <c r="AE21" s="26">
        <v>1.5424920922992231</v>
      </c>
      <c r="AF21" s="26">
        <v>0</v>
      </c>
      <c r="AG21" s="26">
        <v>-1.5424920922992231</v>
      </c>
      <c r="AH21" s="26"/>
      <c r="AI21" s="26">
        <v>-342.82937278158681</v>
      </c>
      <c r="AJ21" s="26">
        <v>-1182.7950108320367</v>
      </c>
      <c r="AK21" s="26">
        <v>-839.9656380504498</v>
      </c>
      <c r="AL21" s="26">
        <v>1079.0257340963633</v>
      </c>
      <c r="AM21" s="26">
        <v>-135.6123</v>
      </c>
      <c r="AN21" s="26">
        <v>17.600000000000001</v>
      </c>
      <c r="AO21" s="26">
        <v>27.613530600000001</v>
      </c>
      <c r="AP21" s="26">
        <v>61.5</v>
      </c>
      <c r="AQ21" s="26">
        <v>33.9</v>
      </c>
      <c r="AR21" s="26">
        <v>-3.2416578247813903</v>
      </c>
      <c r="AS21" s="26">
        <v>-6.7238633351644914</v>
      </c>
      <c r="AT21" s="26">
        <v>-1.9904018799576377</v>
      </c>
      <c r="AU21" s="26"/>
      <c r="AV21" s="26">
        <v>9370.7000000000007</v>
      </c>
      <c r="AW21" s="26">
        <v>10.6</v>
      </c>
    </row>
    <row r="22" spans="1:49" x14ac:dyDescent="0.2">
      <c r="A22" s="5">
        <v>41364</v>
      </c>
      <c r="B22" s="60">
        <v>1133.7835516428565</v>
      </c>
      <c r="C22" s="60">
        <v>1820.4622619367585</v>
      </c>
      <c r="D22" s="26">
        <v>2150.6769752965174</v>
      </c>
      <c r="E22" s="26">
        <v>4475.1457189871926</v>
      </c>
      <c r="F22" s="26"/>
      <c r="G22" s="26"/>
      <c r="H22" s="26"/>
      <c r="I22" s="26"/>
      <c r="J22" s="26"/>
      <c r="K22" s="26">
        <v>2324.4687436906756</v>
      </c>
      <c r="L22" s="26"/>
      <c r="M22" s="26"/>
      <c r="N22" s="26"/>
      <c r="O22" s="26"/>
      <c r="P22" s="26"/>
      <c r="Q22" s="26"/>
      <c r="R22" s="26">
        <v>-330.21471335975883</v>
      </c>
      <c r="S22" s="26">
        <v>-682.12940593045391</v>
      </c>
      <c r="T22" s="26">
        <v>-4.549304363448071</v>
      </c>
      <c r="U22" s="26">
        <v>0</v>
      </c>
      <c r="V22" s="26">
        <v>557.13541871604161</v>
      </c>
      <c r="W22" s="26">
        <v>-395.27883574026202</v>
      </c>
      <c r="X22" s="26">
        <v>27.793676078999372</v>
      </c>
      <c r="Y22" s="26">
        <v>423.07251181926136</v>
      </c>
      <c r="Z22" s="26">
        <v>0</v>
      </c>
      <c r="AA22" s="26">
        <v>149.27599292453874</v>
      </c>
      <c r="AB22" s="26">
        <v>152.46398270731896</v>
      </c>
      <c r="AC22" s="26">
        <v>3.1879897827802401</v>
      </c>
      <c r="AD22" s="26"/>
      <c r="AE22" s="26">
        <v>0.16065420941014003</v>
      </c>
      <c r="AF22" s="26">
        <v>-7.9101333957406969E-2</v>
      </c>
      <c r="AG22" s="26">
        <v>-0.23975554336754701</v>
      </c>
      <c r="AH22" s="26"/>
      <c r="AI22" s="26">
        <v>802.97760732235463</v>
      </c>
      <c r="AJ22" s="26">
        <v>1099.8356574571239</v>
      </c>
      <c r="AK22" s="26">
        <v>296.85805013476931</v>
      </c>
      <c r="AL22" s="26">
        <v>-595.74363292681494</v>
      </c>
      <c r="AM22" s="26">
        <v>-19.095500000000001</v>
      </c>
      <c r="AN22" s="26">
        <v>15.788541966043359</v>
      </c>
      <c r="AO22" s="26">
        <v>29.949326421846408</v>
      </c>
      <c r="AP22" s="26">
        <v>62.318796110604822</v>
      </c>
      <c r="AQ22" s="26">
        <v>32.369469688758429</v>
      </c>
      <c r="AR22" s="26">
        <v>-4.5984163839129542</v>
      </c>
      <c r="AS22" s="26">
        <v>-9.4990165770174357</v>
      </c>
      <c r="AT22" s="26">
        <v>-0.2659150440802574</v>
      </c>
      <c r="AU22" s="26"/>
      <c r="AV22" s="26">
        <v>9351.6</v>
      </c>
      <c r="AW22" s="26">
        <v>10.5</v>
      </c>
    </row>
    <row r="23" spans="1:49" x14ac:dyDescent="0.2">
      <c r="A23" s="5">
        <v>41455</v>
      </c>
      <c r="B23" s="60">
        <v>1356.7322090132125</v>
      </c>
      <c r="C23" s="60">
        <v>1869.8927475370615</v>
      </c>
      <c r="D23" s="26">
        <v>2166.3456015073939</v>
      </c>
      <c r="E23" s="26">
        <v>4479.7227142480697</v>
      </c>
      <c r="F23" s="26"/>
      <c r="G23" s="26"/>
      <c r="H23" s="26"/>
      <c r="I23" s="26"/>
      <c r="J23" s="26"/>
      <c r="K23" s="26">
        <v>2313.3771127406753</v>
      </c>
      <c r="L23" s="26"/>
      <c r="M23" s="26"/>
      <c r="N23" s="26"/>
      <c r="O23" s="26"/>
      <c r="P23" s="26"/>
      <c r="Q23" s="26"/>
      <c r="R23" s="26">
        <v>-296.45285397033246</v>
      </c>
      <c r="S23" s="26">
        <v>-502.15287424272589</v>
      </c>
      <c r="T23" s="26">
        <v>-11.007664281123354</v>
      </c>
      <c r="U23" s="26">
        <v>0</v>
      </c>
      <c r="V23" s="26">
        <v>-184.52515158340097</v>
      </c>
      <c r="W23" s="26">
        <v>-46.229737070122717</v>
      </c>
      <c r="X23" s="26">
        <v>75.292124427161866</v>
      </c>
      <c r="Y23" s="26">
        <v>121.52186149728458</v>
      </c>
      <c r="Z23" s="26">
        <v>0</v>
      </c>
      <c r="AA23" s="26">
        <v>167.73648073516941</v>
      </c>
      <c r="AB23" s="26">
        <v>129.08422707886135</v>
      </c>
      <c r="AC23" s="26">
        <v>-38.652253656308048</v>
      </c>
      <c r="AD23" s="26"/>
      <c r="AE23" s="26">
        <v>2.4894375730607696</v>
      </c>
      <c r="AF23" s="26">
        <v>2.4894375730607696</v>
      </c>
      <c r="AG23" s="26">
        <v>0</v>
      </c>
      <c r="AH23" s="26"/>
      <c r="AI23" s="26">
        <v>-308.52133282150839</v>
      </c>
      <c r="AJ23" s="26">
        <v>518.13079913196748</v>
      </c>
      <c r="AK23" s="26">
        <v>826.65213195347587</v>
      </c>
      <c r="AL23" s="26">
        <v>-1326.2595605966135</v>
      </c>
      <c r="AM23" s="26">
        <v>214.99779999999998</v>
      </c>
      <c r="AN23" s="26">
        <v>18.913503787907359</v>
      </c>
      <c r="AO23" s="26">
        <v>30.199906413239379</v>
      </c>
      <c r="AP23" s="26">
        <v>62.449503271047057</v>
      </c>
      <c r="AQ23" s="26">
        <v>32.249596857807674</v>
      </c>
      <c r="AR23" s="26">
        <v>-4.1326962972169161</v>
      </c>
      <c r="AS23" s="26">
        <v>-7.0002541592243377</v>
      </c>
      <c r="AT23" s="26">
        <v>2.997173412466799</v>
      </c>
      <c r="AU23" s="26"/>
      <c r="AV23" s="26">
        <v>9566.6</v>
      </c>
      <c r="AW23" s="26">
        <v>10.7</v>
      </c>
    </row>
    <row r="24" spans="1:49" x14ac:dyDescent="0.2">
      <c r="A24" s="5">
        <v>41547</v>
      </c>
      <c r="B24" s="60">
        <v>1274.9621608138141</v>
      </c>
      <c r="C24" s="60">
        <v>1808.6817641355417</v>
      </c>
      <c r="D24" s="26">
        <v>2160.6030177449006</v>
      </c>
      <c r="E24" s="26">
        <v>4479.8179916355757</v>
      </c>
      <c r="F24" s="26"/>
      <c r="G24" s="26"/>
      <c r="H24" s="26"/>
      <c r="I24" s="26"/>
      <c r="J24" s="26"/>
      <c r="K24" s="26">
        <v>2319.2149738906751</v>
      </c>
      <c r="L24" s="26"/>
      <c r="M24" s="26"/>
      <c r="N24" s="26"/>
      <c r="O24" s="26"/>
      <c r="P24" s="26"/>
      <c r="Q24" s="26"/>
      <c r="R24" s="26">
        <v>-351.92125360935898</v>
      </c>
      <c r="S24" s="26">
        <v>-518.84064784218856</v>
      </c>
      <c r="T24" s="26">
        <v>-14.878955479539115</v>
      </c>
      <c r="U24" s="26">
        <v>0</v>
      </c>
      <c r="V24" s="26">
        <v>-665.33378889106166</v>
      </c>
      <c r="W24" s="26">
        <v>497.59950518500148</v>
      </c>
      <c r="X24" s="26">
        <v>11.897486152906955</v>
      </c>
      <c r="Y24" s="26">
        <v>-485.70201903209448</v>
      </c>
      <c r="Z24" s="26">
        <v>0</v>
      </c>
      <c r="AA24" s="26">
        <v>74.221090216259782</v>
      </c>
      <c r="AB24" s="26">
        <v>70.232095336975092</v>
      </c>
      <c r="AC24" s="26">
        <v>-3.9889948792846868</v>
      </c>
      <c r="AD24" s="26"/>
      <c r="AE24" s="26">
        <v>1.2508523269843388</v>
      </c>
      <c r="AF24" s="26">
        <v>1.2508523269843388</v>
      </c>
      <c r="AG24" s="26">
        <v>0</v>
      </c>
      <c r="AH24" s="26"/>
      <c r="AI24" s="26">
        <v>-1238.4052366193073</v>
      </c>
      <c r="AJ24" s="26">
        <v>-2340.665703537617</v>
      </c>
      <c r="AK24" s="26">
        <v>-1102.2604669183097</v>
      </c>
      <c r="AL24" s="26">
        <v>-1895.8885497048757</v>
      </c>
      <c r="AM24" s="26">
        <v>44.40740000000001</v>
      </c>
      <c r="AN24" s="26">
        <v>17.786366725960839</v>
      </c>
      <c r="AO24" s="26">
        <v>30.141504433589539</v>
      </c>
      <c r="AP24" s="26">
        <v>62.495725844857873</v>
      </c>
      <c r="AQ24" s="26">
        <v>32.354221411268327</v>
      </c>
      <c r="AR24" s="26">
        <v>-4.9094794086755682</v>
      </c>
      <c r="AS24" s="26">
        <v>-7.2380893476601758</v>
      </c>
      <c r="AT24" s="26">
        <v>0.6195056810488172</v>
      </c>
      <c r="AU24" s="26"/>
      <c r="AV24" s="26">
        <v>9611</v>
      </c>
      <c r="AW24" s="26">
        <v>11.6</v>
      </c>
    </row>
    <row r="25" spans="1:49" x14ac:dyDescent="0.2">
      <c r="A25" s="5">
        <v>41639</v>
      </c>
      <c r="B25" s="60">
        <v>1805.8595149607597</v>
      </c>
      <c r="C25" s="60">
        <v>1693.1582300724317</v>
      </c>
      <c r="D25" s="26">
        <v>2157.902778566925</v>
      </c>
      <c r="E25" s="26">
        <v>4476.8423132575999</v>
      </c>
      <c r="F25" s="26"/>
      <c r="G25" s="26"/>
      <c r="H25" s="26"/>
      <c r="I25" s="26"/>
      <c r="J25" s="26"/>
      <c r="K25" s="26">
        <v>2318.9395346906754</v>
      </c>
      <c r="L25" s="26"/>
      <c r="M25" s="26"/>
      <c r="N25" s="26"/>
      <c r="O25" s="26"/>
      <c r="P25" s="26"/>
      <c r="Q25" s="26"/>
      <c r="R25" s="26">
        <v>-464.74454849449336</v>
      </c>
      <c r="S25" s="26">
        <v>136.26754453420449</v>
      </c>
      <c r="T25" s="26">
        <v>-23.56625964587635</v>
      </c>
      <c r="U25" s="26">
        <v>0</v>
      </c>
      <c r="V25" s="26">
        <v>302.62712352966128</v>
      </c>
      <c r="W25" s="26">
        <v>1136.3792709783293</v>
      </c>
      <c r="X25" s="26">
        <v>-52.479108937775095</v>
      </c>
      <c r="Y25" s="26">
        <v>-1188.8583799161042</v>
      </c>
      <c r="Z25" s="26">
        <v>0</v>
      </c>
      <c r="AA25" s="26">
        <v>-205.77408502588119</v>
      </c>
      <c r="AB25" s="26">
        <v>265.16221206016741</v>
      </c>
      <c r="AC25" s="26">
        <v>470.93629708604857</v>
      </c>
      <c r="AD25" s="26"/>
      <c r="AE25" s="26">
        <v>0.27093848213781691</v>
      </c>
      <c r="AF25" s="26">
        <v>0.27093848213781691</v>
      </c>
      <c r="AG25" s="26">
        <v>0</v>
      </c>
      <c r="AH25" s="26"/>
      <c r="AI25" s="26">
        <v>-628.24900090492463</v>
      </c>
      <c r="AJ25" s="26">
        <v>-704.22014196999328</v>
      </c>
      <c r="AK25" s="26">
        <v>-75.971141065068679</v>
      </c>
      <c r="AL25" s="26">
        <v>-938.34829143109846</v>
      </c>
      <c r="AM25" s="26">
        <v>564.88409999999999</v>
      </c>
      <c r="AN25" s="26">
        <v>25.22364250895582</v>
      </c>
      <c r="AO25" s="26">
        <v>30.140865224965907</v>
      </c>
      <c r="AP25" s="26">
        <v>62.531038069719514</v>
      </c>
      <c r="AQ25" s="26">
        <v>32.390172844753614</v>
      </c>
      <c r="AR25" s="26">
        <v>-6.491396618671029</v>
      </c>
      <c r="AS25" s="26">
        <v>1.9033395457556828</v>
      </c>
      <c r="AT25" s="26">
        <v>7.8901124253305266</v>
      </c>
      <c r="AU25" s="26"/>
      <c r="AV25" s="26">
        <v>10175.9</v>
      </c>
      <c r="AW25" s="26">
        <v>12.2</v>
      </c>
    </row>
    <row r="26" spans="1:49" x14ac:dyDescent="0.2">
      <c r="A26" s="5">
        <v>41729</v>
      </c>
      <c r="B26" s="60">
        <v>896.77793905152271</v>
      </c>
      <c r="C26" s="60">
        <v>1533.8002366173</v>
      </c>
      <c r="D26" s="26">
        <v>1843.9125504445553</v>
      </c>
      <c r="E26" s="26">
        <v>3825.3721055434416</v>
      </c>
      <c r="F26" s="26"/>
      <c r="G26" s="26"/>
      <c r="H26" s="26"/>
      <c r="I26" s="26"/>
      <c r="J26" s="26"/>
      <c r="K26" s="26">
        <v>1981.4595550988863</v>
      </c>
      <c r="L26" s="26"/>
      <c r="M26" s="26"/>
      <c r="N26" s="26"/>
      <c r="O26" s="26"/>
      <c r="P26" s="26"/>
      <c r="Q26" s="26"/>
      <c r="R26" s="26">
        <v>-310.11231382725521</v>
      </c>
      <c r="S26" s="26">
        <v>-618.02929637406123</v>
      </c>
      <c r="T26" s="26">
        <v>-18.993001191715937</v>
      </c>
      <c r="U26" s="26">
        <v>0</v>
      </c>
      <c r="V26" s="26">
        <v>-129.63018906330814</v>
      </c>
      <c r="W26" s="26">
        <v>-273.54649563273267</v>
      </c>
      <c r="X26" s="26">
        <v>7.2965710378207396</v>
      </c>
      <c r="Y26" s="26">
        <v>280.84306667055341</v>
      </c>
      <c r="Z26" s="26">
        <v>0</v>
      </c>
      <c r="AA26" s="26">
        <v>216.64577029350031</v>
      </c>
      <c r="AB26" s="26">
        <v>210.96557361053502</v>
      </c>
      <c r="AC26" s="26">
        <v>-5.6801966829653026</v>
      </c>
      <c r="AD26" s="26"/>
      <c r="AE26" s="26">
        <v>-2.3636549684268795</v>
      </c>
      <c r="AF26" s="26">
        <v>-2.3636549684268795</v>
      </c>
      <c r="AG26" s="26">
        <v>0</v>
      </c>
      <c r="AH26" s="26"/>
      <c r="AI26" s="26">
        <v>-70.365808755648843</v>
      </c>
      <c r="AJ26" s="26">
        <v>434.84152887259046</v>
      </c>
      <c r="AK26" s="26">
        <v>505.20733762823932</v>
      </c>
      <c r="AL26" s="26">
        <v>-999.53392811483081</v>
      </c>
      <c r="AM26" s="26">
        <v>26.874199999999991</v>
      </c>
      <c r="AN26" s="26">
        <v>12.196789770711808</v>
      </c>
      <c r="AO26" s="26">
        <v>25.078464527278211</v>
      </c>
      <c r="AP26" s="26">
        <v>52.027661848378649</v>
      </c>
      <c r="AQ26" s="26">
        <v>26.949197321100439</v>
      </c>
      <c r="AR26" s="26">
        <v>-4.2177383411778226</v>
      </c>
      <c r="AS26" s="26">
        <v>-8.4056186841392471</v>
      </c>
      <c r="AT26" s="26">
        <v>0.3655073941746812</v>
      </c>
      <c r="AU26" s="26"/>
      <c r="AV26" s="26">
        <v>10202.799999999999</v>
      </c>
      <c r="AW26" s="26">
        <v>12.1</v>
      </c>
    </row>
    <row r="27" spans="1:49" x14ac:dyDescent="0.2">
      <c r="A27" s="5">
        <v>41820</v>
      </c>
      <c r="B27" s="60">
        <v>761.9120925476708</v>
      </c>
      <c r="C27" s="60">
        <v>1438.3709641092969</v>
      </c>
      <c r="D27" s="26">
        <v>1841.4454658512514</v>
      </c>
      <c r="E27" s="26">
        <v>3820.1229792001377</v>
      </c>
      <c r="F27" s="26"/>
      <c r="G27" s="26"/>
      <c r="H27" s="26"/>
      <c r="I27" s="26"/>
      <c r="J27" s="26"/>
      <c r="K27" s="26">
        <v>1978.6775133488866</v>
      </c>
      <c r="L27" s="26"/>
      <c r="M27" s="26"/>
      <c r="N27" s="26"/>
      <c r="O27" s="26"/>
      <c r="P27" s="26"/>
      <c r="Q27" s="26"/>
      <c r="R27" s="26">
        <v>-403.07450174195435</v>
      </c>
      <c r="S27" s="26">
        <v>-661.31445812898221</v>
      </c>
      <c r="T27" s="26">
        <v>-15.144413432643821</v>
      </c>
      <c r="U27" s="26">
        <v>0</v>
      </c>
      <c r="V27" s="26">
        <v>-107.00891224792997</v>
      </c>
      <c r="W27" s="26">
        <v>-274.97488372649821</v>
      </c>
      <c r="X27" s="26">
        <v>-29.636971562445908</v>
      </c>
      <c r="Y27" s="26">
        <v>245.33791216405234</v>
      </c>
      <c r="Z27" s="26">
        <v>0</v>
      </c>
      <c r="AA27" s="26">
        <v>111.16042846912131</v>
      </c>
      <c r="AB27" s="26">
        <v>256.34537672667551</v>
      </c>
      <c r="AC27" s="26">
        <v>145.1849482575542</v>
      </c>
      <c r="AD27" s="26"/>
      <c r="AE27" s="26">
        <v>0.83053127369745927</v>
      </c>
      <c r="AF27" s="26">
        <v>0.83053127369745927</v>
      </c>
      <c r="AG27" s="26">
        <v>0</v>
      </c>
      <c r="AH27" s="26"/>
      <c r="AI27" s="26">
        <v>55.97501173574949</v>
      </c>
      <c r="AJ27" s="26">
        <v>297.2376855342298</v>
      </c>
      <c r="AK27" s="26">
        <v>241.26267379848031</v>
      </c>
      <c r="AL27" s="26">
        <v>-575.33780479560073</v>
      </c>
      <c r="AM27" s="26">
        <v>293.58320000000003</v>
      </c>
      <c r="AN27" s="26">
        <v>10.364606988650566</v>
      </c>
      <c r="AO27" s="26">
        <v>25.049948322465593</v>
      </c>
      <c r="AP27" s="26">
        <v>51.96672124644757</v>
      </c>
      <c r="AQ27" s="26">
        <v>26.916772923981974</v>
      </c>
      <c r="AR27" s="26">
        <v>-5.4831900406412259</v>
      </c>
      <c r="AS27" s="26">
        <v>-8.9961355403877619</v>
      </c>
      <c r="AT27" s="26">
        <v>3.9937343379019969</v>
      </c>
      <c r="AU27" s="26"/>
      <c r="AV27" s="26">
        <v>10496.3</v>
      </c>
      <c r="AW27" s="26">
        <v>12</v>
      </c>
    </row>
    <row r="28" spans="1:49" x14ac:dyDescent="0.2">
      <c r="A28" s="5">
        <v>41912</v>
      </c>
      <c r="B28" s="60">
        <v>920.59729551276666</v>
      </c>
      <c r="C28" s="60">
        <v>1434.6877348043226</v>
      </c>
      <c r="D28" s="26">
        <v>1846.8341620132035</v>
      </c>
      <c r="E28" s="26">
        <v>3825.5903543620898</v>
      </c>
      <c r="F28" s="26"/>
      <c r="G28" s="26"/>
      <c r="H28" s="26"/>
      <c r="I28" s="26"/>
      <c r="J28" s="26"/>
      <c r="K28" s="26">
        <v>1978.7561923488863</v>
      </c>
      <c r="L28" s="26"/>
      <c r="M28" s="26"/>
      <c r="N28" s="26"/>
      <c r="O28" s="26"/>
      <c r="P28" s="26"/>
      <c r="Q28" s="26"/>
      <c r="R28" s="26">
        <v>-412.14642720888094</v>
      </c>
      <c r="S28" s="26">
        <v>-489.1148134744048</v>
      </c>
      <c r="T28" s="26">
        <v>-24.975625817150949</v>
      </c>
      <c r="U28" s="26">
        <v>0</v>
      </c>
      <c r="V28" s="26">
        <v>-124.60211228462143</v>
      </c>
      <c r="W28" s="26">
        <v>27.469519282730595</v>
      </c>
      <c r="X28" s="26">
        <v>2.0224843659364926</v>
      </c>
      <c r="Y28" s="26">
        <v>-25.447034916794102</v>
      </c>
      <c r="Z28" s="26">
        <v>0</v>
      </c>
      <c r="AA28" s="26">
        <v>-7.7376048792552341</v>
      </c>
      <c r="AB28" s="26">
        <v>-18.723455395882368</v>
      </c>
      <c r="AC28" s="26">
        <v>-10.985850516627133</v>
      </c>
      <c r="AD28" s="26"/>
      <c r="AE28" s="26">
        <v>-0.84591526391240446</v>
      </c>
      <c r="AF28" s="26">
        <v>-0.68911234489316975</v>
      </c>
      <c r="AG28" s="26">
        <v>0.15680291901923471</v>
      </c>
      <c r="AH28" s="26"/>
      <c r="AI28" s="26">
        <v>-143.48811142418435</v>
      </c>
      <c r="AJ28" s="26">
        <v>-89.953072012009812</v>
      </c>
      <c r="AK28" s="26">
        <v>53.53503941217452</v>
      </c>
      <c r="AL28" s="26">
        <v>-1237.4822077973881</v>
      </c>
      <c r="AM28" s="26">
        <v>-192.28279999999998</v>
      </c>
      <c r="AN28" s="26">
        <v>12.375738543193524</v>
      </c>
      <c r="AO28" s="26">
        <v>24.827290752557239</v>
      </c>
      <c r="AP28" s="26">
        <v>51.428030724962866</v>
      </c>
      <c r="AQ28" s="26">
        <v>26.600739972405631</v>
      </c>
      <c r="AR28" s="26">
        <v>-5.5405511720599199</v>
      </c>
      <c r="AS28" s="26">
        <v>-6.5752496544002268</v>
      </c>
      <c r="AT28" s="26">
        <v>-2.5848888224549111</v>
      </c>
      <c r="AU28" s="26"/>
      <c r="AV28" s="26">
        <v>10304.1</v>
      </c>
      <c r="AW28" s="26">
        <v>11.7</v>
      </c>
    </row>
    <row r="29" spans="1:49" x14ac:dyDescent="0.2">
      <c r="A29" s="5">
        <v>42004</v>
      </c>
      <c r="B29" s="60">
        <v>1575.2154278729083</v>
      </c>
      <c r="C29" s="60">
        <v>1557.1451379112805</v>
      </c>
      <c r="D29" s="26">
        <v>1847.7783050985247</v>
      </c>
      <c r="E29" s="26">
        <v>3828.2018994474115</v>
      </c>
      <c r="F29" s="26"/>
      <c r="G29" s="26"/>
      <c r="H29" s="26"/>
      <c r="I29" s="26"/>
      <c r="J29" s="26"/>
      <c r="K29" s="26">
        <v>1980.4235943488866</v>
      </c>
      <c r="L29" s="26"/>
      <c r="M29" s="26"/>
      <c r="N29" s="26"/>
      <c r="O29" s="26"/>
      <c r="P29" s="26"/>
      <c r="Q29" s="26"/>
      <c r="R29" s="26">
        <v>-290.63316718724411</v>
      </c>
      <c r="S29" s="26">
        <v>45.312970352703942</v>
      </c>
      <c r="T29" s="26">
        <v>-27.242680391076167</v>
      </c>
      <c r="U29" s="26">
        <v>0</v>
      </c>
      <c r="V29" s="26">
        <v>284.00197355781052</v>
      </c>
      <c r="W29" s="26">
        <v>-158.06929181794291</v>
      </c>
      <c r="X29" s="26">
        <v>2.6102697016156715</v>
      </c>
      <c r="Y29" s="26">
        <v>160.6795615195586</v>
      </c>
      <c r="Z29" s="26">
        <v>0</v>
      </c>
      <c r="AA29" s="26">
        <v>333.99974948550926</v>
      </c>
      <c r="AB29" s="26">
        <v>297.77457766497452</v>
      </c>
      <c r="AC29" s="26">
        <v>-36.225171820534712</v>
      </c>
      <c r="AD29" s="26"/>
      <c r="AE29" s="26">
        <v>-0.78403878550254236</v>
      </c>
      <c r="AF29" s="26">
        <v>0.39941149985032309</v>
      </c>
      <c r="AG29" s="26">
        <v>1.1834502853528654</v>
      </c>
      <c r="AH29" s="26"/>
      <c r="AI29" s="26">
        <v>108.85555467574683</v>
      </c>
      <c r="AJ29" s="26">
        <v>-387.517304164449</v>
      </c>
      <c r="AK29" s="26">
        <v>-496.37285884019582</v>
      </c>
      <c r="AL29" s="26">
        <v>-98.119954315097772</v>
      </c>
      <c r="AM29" s="26">
        <v>1193.0934999999999</v>
      </c>
      <c r="AN29" s="26">
        <v>21.169955598066757</v>
      </c>
      <c r="AO29" s="26">
        <v>24.833038060596554</v>
      </c>
      <c r="AP29" s="26">
        <v>51.44874967430502</v>
      </c>
      <c r="AQ29" s="26">
        <v>26.615711613708459</v>
      </c>
      <c r="AR29" s="26">
        <v>-3.9059363791197468</v>
      </c>
      <c r="AS29" s="26">
        <v>0.6089792884257188</v>
      </c>
      <c r="AT29" s="26">
        <v>16.034464856307835</v>
      </c>
      <c r="AU29" s="26"/>
      <c r="AV29" s="26">
        <v>11497.1</v>
      </c>
      <c r="AW29" s="26">
        <v>12.9</v>
      </c>
    </row>
    <row r="30" spans="1:49" x14ac:dyDescent="0.2">
      <c r="A30" s="5">
        <v>42094</v>
      </c>
      <c r="B30" s="60">
        <v>867.79318476551873</v>
      </c>
      <c r="C30" s="60">
        <v>912.11935785792502</v>
      </c>
      <c r="D30" s="26">
        <v>1351.6481764778835</v>
      </c>
      <c r="E30" s="26">
        <v>3119.2016755110026</v>
      </c>
      <c r="F30" s="26">
        <v>2524.4801320031806</v>
      </c>
      <c r="G30" s="26"/>
      <c r="H30" s="26"/>
      <c r="I30" s="26"/>
      <c r="J30" s="26">
        <v>594.72154350782193</v>
      </c>
      <c r="K30" s="26">
        <v>1767.5534990331191</v>
      </c>
      <c r="L30" s="26">
        <v>293.90859477897266</v>
      </c>
      <c r="M30" s="26"/>
      <c r="N30" s="26"/>
      <c r="O30" s="26"/>
      <c r="P30" s="26"/>
      <c r="Q30" s="26"/>
      <c r="R30" s="26">
        <v>-439.52881861995849</v>
      </c>
      <c r="S30" s="26">
        <v>-18.140024908212798</v>
      </c>
      <c r="T30" s="26">
        <v>-26.186148184193407</v>
      </c>
      <c r="U30" s="26">
        <v>0</v>
      </c>
      <c r="V30" s="26">
        <v>-20.137251447056144</v>
      </c>
      <c r="W30" s="26">
        <v>-472.42754367355008</v>
      </c>
      <c r="X30" s="26">
        <v>12.860320901448217</v>
      </c>
      <c r="Y30" s="26">
        <v>485.28786457499825</v>
      </c>
      <c r="Z30" s="26">
        <v>0</v>
      </c>
      <c r="AA30" s="26">
        <v>514.87857909124364</v>
      </c>
      <c r="AB30" s="26">
        <v>434.64492776591817</v>
      </c>
      <c r="AC30" s="26">
        <v>-80.233651325325482</v>
      </c>
      <c r="AD30" s="26"/>
      <c r="AE30" s="26">
        <v>0.58499999999999996</v>
      </c>
      <c r="AF30" s="26">
        <v>-0.70399999999999996</v>
      </c>
      <c r="AG30" s="26">
        <v>-1.2889999999999999</v>
      </c>
      <c r="AH30" s="26"/>
      <c r="AI30" s="26">
        <v>-63.173286864749741</v>
      </c>
      <c r="AJ30" s="26">
        <v>-303.00102302461585</v>
      </c>
      <c r="AK30" s="26">
        <v>-239.82773615986611</v>
      </c>
      <c r="AL30" s="26">
        <v>-1389.5025498584455</v>
      </c>
      <c r="AM30" s="26">
        <v>-501.57211364587062</v>
      </c>
      <c r="AN30" s="26">
        <v>12.870792683605867</v>
      </c>
      <c r="AO30" s="26">
        <v>20.047153821934469</v>
      </c>
      <c r="AP30" s="26">
        <v>46.262864019502466</v>
      </c>
      <c r="AQ30" s="26">
        <v>26.215710197567997</v>
      </c>
      <c r="AR30" s="26">
        <v>-6.5189314715075328</v>
      </c>
      <c r="AS30" s="26">
        <v>-0.26904624738685839</v>
      </c>
      <c r="AT30" s="26">
        <v>-7.4391350427099043</v>
      </c>
      <c r="AU30" s="26"/>
      <c r="AV30" s="26">
        <v>10995.6</v>
      </c>
      <c r="AW30" s="26">
        <v>12.8</v>
      </c>
    </row>
    <row r="31" spans="1:49" x14ac:dyDescent="0.2">
      <c r="A31" s="5">
        <v>42185</v>
      </c>
      <c r="B31" s="60">
        <v>92.614908965297104</v>
      </c>
      <c r="C31" s="60">
        <v>420.87540471484112</v>
      </c>
      <c r="D31" s="26">
        <v>847.43203752788736</v>
      </c>
      <c r="E31" s="26">
        <v>2857.6213124817</v>
      </c>
      <c r="F31" s="26">
        <v>2347.8990722665062</v>
      </c>
      <c r="G31" s="26"/>
      <c r="H31" s="26"/>
      <c r="I31" s="26"/>
      <c r="J31" s="26">
        <v>509.72224021519378</v>
      </c>
      <c r="K31" s="26">
        <v>2010.1892749538126</v>
      </c>
      <c r="L31" s="26">
        <v>466.97803238219308</v>
      </c>
      <c r="M31" s="26"/>
      <c r="N31" s="26"/>
      <c r="O31" s="26"/>
      <c r="P31" s="26"/>
      <c r="Q31" s="26"/>
      <c r="R31" s="26">
        <v>-426.55663281304624</v>
      </c>
      <c r="S31" s="26">
        <v>-296.93749631077037</v>
      </c>
      <c r="T31" s="26">
        <v>-31.322999438773667</v>
      </c>
      <c r="U31" s="26">
        <v>0</v>
      </c>
      <c r="V31" s="26">
        <v>469.19070196734634</v>
      </c>
      <c r="W31" s="26">
        <v>460.8084143973598</v>
      </c>
      <c r="X31" s="26">
        <v>13.799554612044769</v>
      </c>
      <c r="Y31" s="26">
        <v>-447.00885978531505</v>
      </c>
      <c r="Z31" s="26">
        <v>0</v>
      </c>
      <c r="AA31" s="26">
        <v>-138.33873264733595</v>
      </c>
      <c r="AB31" s="26">
        <v>-170.3364995597116</v>
      </c>
      <c r="AC31" s="26">
        <v>-31.997766912375656</v>
      </c>
      <c r="AD31" s="26"/>
      <c r="AE31" s="26">
        <v>-1.8320000000000001</v>
      </c>
      <c r="AF31" s="26">
        <v>-1.2070000000000001</v>
      </c>
      <c r="AG31" s="26">
        <v>0.625</v>
      </c>
      <c r="AH31" s="26"/>
      <c r="AI31" s="26">
        <v>148.55302021732251</v>
      </c>
      <c r="AJ31" s="26">
        <v>-25.191764463839032</v>
      </c>
      <c r="AK31" s="26">
        <v>-173.74478468116155</v>
      </c>
      <c r="AL31" s="26">
        <v>120.12132386561088</v>
      </c>
      <c r="AM31" s="26">
        <v>-256.45446913643838</v>
      </c>
      <c r="AN31" s="26">
        <v>1.3728867939425304</v>
      </c>
      <c r="AO31" s="26">
        <v>12.561997480576103</v>
      </c>
      <c r="AP31" s="26">
        <v>42.360248536926925</v>
      </c>
      <c r="AQ31" s="26">
        <v>29.798251056350821</v>
      </c>
      <c r="AR31" s="26">
        <v>-6.3231068798766987</v>
      </c>
      <c r="AS31" s="26">
        <v>-4.401684047048696</v>
      </c>
      <c r="AT31" s="26">
        <v>-3.8015796577296679</v>
      </c>
      <c r="AU31" s="26"/>
      <c r="AV31" s="26">
        <v>10739.1</v>
      </c>
      <c r="AW31" s="26">
        <v>12.4</v>
      </c>
    </row>
    <row r="32" spans="1:49" x14ac:dyDescent="0.2">
      <c r="A32" s="5">
        <v>42277</v>
      </c>
      <c r="B32" s="60">
        <v>465.22189834390616</v>
      </c>
      <c r="C32" s="60">
        <v>424.25479712214479</v>
      </c>
      <c r="D32" s="26">
        <v>872.97113883935799</v>
      </c>
      <c r="E32" s="26">
        <v>2871.7397168147868</v>
      </c>
      <c r="F32" s="26">
        <v>2166.8395088431712</v>
      </c>
      <c r="G32" s="26"/>
      <c r="H32" s="26"/>
      <c r="I32" s="26"/>
      <c r="J32" s="26">
        <v>704.9002079716156</v>
      </c>
      <c r="K32" s="26">
        <v>1998.7685779754286</v>
      </c>
      <c r="L32" s="26">
        <v>382.39628516557184</v>
      </c>
      <c r="M32" s="26"/>
      <c r="N32" s="26"/>
      <c r="O32" s="26"/>
      <c r="P32" s="26"/>
      <c r="Q32" s="26"/>
      <c r="R32" s="26">
        <v>-448.7163417172132</v>
      </c>
      <c r="S32" s="26">
        <v>67.63153460361454</v>
      </c>
      <c r="T32" s="26">
        <v>-26.664433381853129</v>
      </c>
      <c r="U32" s="26">
        <v>0</v>
      </c>
      <c r="V32" s="26">
        <v>-234.76760793252225</v>
      </c>
      <c r="W32" s="26">
        <v>-150.13023618612067</v>
      </c>
      <c r="X32" s="26">
        <v>63.627197762174589</v>
      </c>
      <c r="Y32" s="26">
        <v>213.75743394829524</v>
      </c>
      <c r="Z32" s="26">
        <v>0</v>
      </c>
      <c r="AA32" s="26">
        <v>443.76606726094934</v>
      </c>
      <c r="AB32" s="26">
        <v>442.07755453973704</v>
      </c>
      <c r="AC32" s="26">
        <v>-1.6885127212122946</v>
      </c>
      <c r="AD32" s="26"/>
      <c r="AE32" s="26">
        <v>-1.113</v>
      </c>
      <c r="AF32" s="26">
        <v>-0.26</v>
      </c>
      <c r="AG32" s="26">
        <v>0.85299999999999998</v>
      </c>
      <c r="AH32" s="26"/>
      <c r="AI32" s="26">
        <v>-527.29043900735098</v>
      </c>
      <c r="AJ32" s="26">
        <v>-423.47865249867306</v>
      </c>
      <c r="AK32" s="26">
        <v>103.81178650867788</v>
      </c>
      <c r="AL32" s="26">
        <v>-979.90401948044007</v>
      </c>
      <c r="AM32" s="26">
        <v>-279.91451320401171</v>
      </c>
      <c r="AN32" s="26">
        <v>6.8919659776752864</v>
      </c>
      <c r="AO32" s="26">
        <v>12.932511151755227</v>
      </c>
      <c r="AP32" s="26">
        <v>42.542993989495251</v>
      </c>
      <c r="AQ32" s="26">
        <v>29.610482837740022</v>
      </c>
      <c r="AR32" s="26">
        <v>-6.6474466738361766</v>
      </c>
      <c r="AS32" s="26">
        <v>1.0019180893361868</v>
      </c>
      <c r="AT32" s="26">
        <v>-4.1467551474404019</v>
      </c>
      <c r="AU32" s="26"/>
      <c r="AV32" s="26">
        <v>10459.200000000001</v>
      </c>
      <c r="AW32" s="26">
        <v>11.9</v>
      </c>
    </row>
    <row r="33" spans="1:49" x14ac:dyDescent="0.2">
      <c r="A33" s="5">
        <v>42369</v>
      </c>
      <c r="B33" s="60">
        <v>631.5205250866702</v>
      </c>
      <c r="C33" s="60">
        <v>650.19280692515144</v>
      </c>
      <c r="D33" s="26">
        <v>1125.2745289147265</v>
      </c>
      <c r="E33" s="26">
        <v>2878.2561717732347</v>
      </c>
      <c r="F33" s="26">
        <v>2040.9582531991027</v>
      </c>
      <c r="G33" s="26"/>
      <c r="H33" s="26"/>
      <c r="I33" s="26"/>
      <c r="J33" s="26">
        <v>837.29791857413193</v>
      </c>
      <c r="K33" s="26">
        <v>1752.9816428585082</v>
      </c>
      <c r="L33" s="26">
        <v>313.15081611942401</v>
      </c>
      <c r="M33" s="26"/>
      <c r="N33" s="26"/>
      <c r="O33" s="26"/>
      <c r="P33" s="26"/>
      <c r="Q33" s="26"/>
      <c r="R33" s="26">
        <v>-475.08172198957504</v>
      </c>
      <c r="S33" s="26">
        <v>7.802913248185825</v>
      </c>
      <c r="T33" s="26">
        <v>-26.475195086667124</v>
      </c>
      <c r="U33" s="26">
        <v>0</v>
      </c>
      <c r="V33" s="26">
        <v>273.16473911997497</v>
      </c>
      <c r="W33" s="26">
        <v>113.25899336515565</v>
      </c>
      <c r="X33" s="26">
        <v>38.05229951562314</v>
      </c>
      <c r="Y33" s="26">
        <v>-75.206693849532499</v>
      </c>
      <c r="Z33" s="26">
        <v>0</v>
      </c>
      <c r="AA33" s="26">
        <v>-20.991314516289282</v>
      </c>
      <c r="AB33" s="26">
        <v>-34.644374014322608</v>
      </c>
      <c r="AC33" s="26">
        <v>-13.653059498033326</v>
      </c>
      <c r="AD33" s="26"/>
      <c r="AE33" s="26">
        <v>1.3180000000000001</v>
      </c>
      <c r="AF33" s="26">
        <v>0.224</v>
      </c>
      <c r="AG33" s="26">
        <v>-1.0940000000000001</v>
      </c>
      <c r="AH33" s="26"/>
      <c r="AI33" s="26">
        <v>179.57906027110866</v>
      </c>
      <c r="AJ33" s="26">
        <v>44.845553282158683</v>
      </c>
      <c r="AK33" s="26">
        <v>-134.73350698894998</v>
      </c>
      <c r="AL33" s="26">
        <v>-884.58747060715484</v>
      </c>
      <c r="AM33" s="26">
        <v>-526.23168464045966</v>
      </c>
      <c r="AN33" s="26">
        <v>9.4198087126348682</v>
      </c>
      <c r="AO33" s="26">
        <v>16.784681400691301</v>
      </c>
      <c r="AP33" s="26">
        <v>42.932290380179886</v>
      </c>
      <c r="AQ33" s="26">
        <v>26.147608979488581</v>
      </c>
      <c r="AR33" s="26">
        <v>-7.0863554963582525</v>
      </c>
      <c r="AS33" s="26">
        <v>0.11638885401089288</v>
      </c>
      <c r="AT33" s="26">
        <v>-7.8493122724086035</v>
      </c>
      <c r="AU33" s="26"/>
      <c r="AV33" s="26">
        <v>9933</v>
      </c>
      <c r="AW33" s="26">
        <v>11.2</v>
      </c>
    </row>
    <row r="34" spans="1:49" x14ac:dyDescent="0.2">
      <c r="A34" s="5">
        <v>42460</v>
      </c>
      <c r="B34" s="60">
        <v>-217.55069606807544</v>
      </c>
      <c r="C34" s="60">
        <v>-143.24932470779271</v>
      </c>
      <c r="D34" s="26">
        <v>332.66246723593235</v>
      </c>
      <c r="E34" s="26">
        <v>1958.3951484790573</v>
      </c>
      <c r="F34" s="26">
        <v>1623.2823376274296</v>
      </c>
      <c r="G34" s="26">
        <v>527.17179639999995</v>
      </c>
      <c r="H34" s="26">
        <v>431.59371401824114</v>
      </c>
      <c r="I34" s="26">
        <v>664.51682720918825</v>
      </c>
      <c r="J34" s="26">
        <v>335.11281085162773</v>
      </c>
      <c r="K34" s="26">
        <v>1625.7326812431249</v>
      </c>
      <c r="L34" s="26">
        <v>312.01123902832614</v>
      </c>
      <c r="M34" s="26"/>
      <c r="N34" s="26"/>
      <c r="O34" s="26"/>
      <c r="P34" s="26"/>
      <c r="Q34" s="26"/>
      <c r="R34" s="26">
        <v>-475.91179194372506</v>
      </c>
      <c r="S34" s="26">
        <v>-69.432619861927307</v>
      </c>
      <c r="T34" s="26">
        <v>-4.8687514983554285</v>
      </c>
      <c r="U34" s="26">
        <v>0</v>
      </c>
      <c r="V34" s="26">
        <v>-34.343283481803439</v>
      </c>
      <c r="W34" s="26">
        <v>-334.07694948545173</v>
      </c>
      <c r="X34" s="26">
        <v>-25.826719889358227</v>
      </c>
      <c r="Y34" s="26">
        <v>308.2502295960935</v>
      </c>
      <c r="Z34" s="26">
        <v>0</v>
      </c>
      <c r="AA34" s="26">
        <v>171.30532227863401</v>
      </c>
      <c r="AB34" s="26">
        <v>36.691402257717755</v>
      </c>
      <c r="AC34" s="26">
        <v>-134.61392002091625</v>
      </c>
      <c r="AD34" s="26"/>
      <c r="AE34" s="26">
        <v>-0.44700000000000001</v>
      </c>
      <c r="AF34" s="26">
        <v>-0.36099999999999999</v>
      </c>
      <c r="AG34" s="26">
        <v>8.5999999999999993E-2</v>
      </c>
      <c r="AH34" s="26"/>
      <c r="AI34" s="26">
        <v>128.87534372501429</v>
      </c>
      <c r="AJ34" s="26">
        <v>-59.880541209271414</v>
      </c>
      <c r="AK34" s="26">
        <v>-188.75588493428572</v>
      </c>
      <c r="AL34" s="26">
        <v>-178.77509519305482</v>
      </c>
      <c r="AM34" s="26">
        <v>-361.9825077793268</v>
      </c>
      <c r="AN34" s="26">
        <v>-3.5871240175351522</v>
      </c>
      <c r="AO34" s="26">
        <v>5.4851652857093525</v>
      </c>
      <c r="AP34" s="26">
        <v>32.291352773862414</v>
      </c>
      <c r="AQ34" s="26">
        <v>26.806187488153061</v>
      </c>
      <c r="AR34" s="26">
        <v>-7.847157696867721</v>
      </c>
      <c r="AS34" s="26">
        <v>-1.1448523163041104</v>
      </c>
      <c r="AT34" s="26">
        <v>-5.9686140796189964</v>
      </c>
      <c r="AU34" s="26"/>
      <c r="AV34" s="26">
        <v>9571</v>
      </c>
      <c r="AW34" s="26">
        <v>11.3</v>
      </c>
    </row>
    <row r="35" spans="1:49" x14ac:dyDescent="0.2">
      <c r="A35" s="5">
        <v>42551</v>
      </c>
      <c r="B35" s="60">
        <v>-75.025977185501063</v>
      </c>
      <c r="C35" s="60">
        <v>-77.579090668760898</v>
      </c>
      <c r="D35" s="26">
        <v>371.80613883183293</v>
      </c>
      <c r="E35" s="26">
        <v>2052.0749046212804</v>
      </c>
      <c r="F35" s="26">
        <v>1638.7661849108524</v>
      </c>
      <c r="G35" s="26">
        <v>656.49341214999993</v>
      </c>
      <c r="H35" s="26">
        <v>358.44234212960356</v>
      </c>
      <c r="I35" s="26">
        <v>623.83043063124876</v>
      </c>
      <c r="J35" s="26">
        <v>413.30871971042802</v>
      </c>
      <c r="K35" s="26">
        <v>1680.2687657894476</v>
      </c>
      <c r="L35" s="26">
        <v>376.29905923187545</v>
      </c>
      <c r="M35" s="26"/>
      <c r="N35" s="26"/>
      <c r="O35" s="26"/>
      <c r="P35" s="26"/>
      <c r="Q35" s="26"/>
      <c r="R35" s="26">
        <v>-449.38522950059382</v>
      </c>
      <c r="S35" s="26">
        <v>-7.8901251727409836</v>
      </c>
      <c r="T35" s="26">
        <v>10.44323865600086</v>
      </c>
      <c r="U35" s="26">
        <v>0</v>
      </c>
      <c r="V35" s="26">
        <v>-278.46892369618536</v>
      </c>
      <c r="W35" s="26">
        <v>312.14665158942893</v>
      </c>
      <c r="X35" s="26">
        <v>11.084960111854903</v>
      </c>
      <c r="Y35" s="26">
        <v>-301.06169147757407</v>
      </c>
      <c r="Z35" s="26">
        <v>0</v>
      </c>
      <c r="AA35" s="26">
        <v>-563.3638546452637</v>
      </c>
      <c r="AB35" s="26">
        <v>-536.55899699665213</v>
      </c>
      <c r="AC35" s="26">
        <v>26.804857648611616</v>
      </c>
      <c r="AD35" s="26"/>
      <c r="AE35" s="26">
        <v>-0.73799999999999999</v>
      </c>
      <c r="AF35" s="26">
        <v>0</v>
      </c>
      <c r="AG35" s="26">
        <v>0.73799999999999999</v>
      </c>
      <c r="AH35" s="26"/>
      <c r="AI35" s="26">
        <v>-26.513720640350599</v>
      </c>
      <c r="AJ35" s="26">
        <v>701.1735530903162</v>
      </c>
      <c r="AK35" s="26">
        <v>727.68727373066679</v>
      </c>
      <c r="AL35" s="26">
        <v>-208.72697926139529</v>
      </c>
      <c r="AM35" s="26">
        <v>-5.284032750710967</v>
      </c>
      <c r="AN35" s="26">
        <v>-1.2623534922501409</v>
      </c>
      <c r="AO35" s="26">
        <v>6.2558435811364292</v>
      </c>
      <c r="AP35" s="26">
        <v>34.527293337382311</v>
      </c>
      <c r="AQ35" s="26">
        <v>28.271449756245882</v>
      </c>
      <c r="AR35" s="26">
        <v>-7.5611546174614093</v>
      </c>
      <c r="AS35" s="26">
        <v>-0.13275571261769775</v>
      </c>
      <c r="AT35" s="26">
        <v>-8.8906768645369422E-2</v>
      </c>
      <c r="AU35" s="26"/>
      <c r="AV35" s="26">
        <v>9565.7000000000007</v>
      </c>
      <c r="AW35" s="26">
        <v>11.3</v>
      </c>
    </row>
    <row r="36" spans="1:49" x14ac:dyDescent="0.2">
      <c r="A36" s="5">
        <v>42643</v>
      </c>
      <c r="B36" s="60">
        <v>-40.25101386733602</v>
      </c>
      <c r="C36" s="60">
        <v>-122.2608869233519</v>
      </c>
      <c r="D36" s="26">
        <v>293.27312194654064</v>
      </c>
      <c r="E36" s="26">
        <v>2238.1443459758548</v>
      </c>
      <c r="F36" s="26">
        <v>1564.5656663465768</v>
      </c>
      <c r="G36" s="26">
        <v>598.14315749000002</v>
      </c>
      <c r="H36" s="26">
        <v>419.52057256493595</v>
      </c>
      <c r="I36" s="26">
        <v>546.90193629164094</v>
      </c>
      <c r="J36" s="26">
        <v>673.57867962927799</v>
      </c>
      <c r="K36" s="26">
        <v>1944.8712240293141</v>
      </c>
      <c r="L36" s="26">
        <v>401.99415533649409</v>
      </c>
      <c r="M36" s="26"/>
      <c r="N36" s="26"/>
      <c r="O36" s="26"/>
      <c r="P36" s="26"/>
      <c r="Q36" s="26"/>
      <c r="R36" s="26">
        <v>-415.53400886989255</v>
      </c>
      <c r="S36" s="26">
        <v>78.462517823199434</v>
      </c>
      <c r="T36" s="26">
        <v>3.5473552328164515</v>
      </c>
      <c r="U36" s="26">
        <v>3.6843407570840828E-2</v>
      </c>
      <c r="V36" s="26">
        <v>-952.12409807595111</v>
      </c>
      <c r="W36" s="26">
        <v>3.8640969446872133</v>
      </c>
      <c r="X36" s="26">
        <v>-9.7356139458584359</v>
      </c>
      <c r="Y36" s="26">
        <v>-13.59971089054565</v>
      </c>
      <c r="Z36" s="26">
        <v>0</v>
      </c>
      <c r="AA36" s="26">
        <v>-617.17594568980951</v>
      </c>
      <c r="AB36" s="26">
        <v>298.57907889285815</v>
      </c>
      <c r="AC36" s="26">
        <v>915.75502458266772</v>
      </c>
      <c r="AD36" s="26"/>
      <c r="AE36" s="26">
        <v>1.1950000000000001</v>
      </c>
      <c r="AF36" s="26">
        <v>0</v>
      </c>
      <c r="AG36" s="26">
        <v>-1.1950000000000001</v>
      </c>
      <c r="AH36" s="26"/>
      <c r="AI36" s="26">
        <v>-340.00724933082876</v>
      </c>
      <c r="AJ36" s="26">
        <v>-694.68222355580951</v>
      </c>
      <c r="AK36" s="26">
        <v>-354.6749742249807</v>
      </c>
      <c r="AL36" s="26">
        <v>-468.84493971286872</v>
      </c>
      <c r="AM36" s="26">
        <v>443.06498790331722</v>
      </c>
      <c r="AN36" s="26">
        <v>-0.68475667962648168</v>
      </c>
      <c r="AO36" s="26">
        <v>4.989209212709369</v>
      </c>
      <c r="AP36" s="26">
        <v>38.075669247151879</v>
      </c>
      <c r="AQ36" s="26">
        <v>33.08646003444251</v>
      </c>
      <c r="AR36" s="26">
        <v>-7.0691309571343393</v>
      </c>
      <c r="AS36" s="26">
        <v>1.3348168907454061</v>
      </c>
      <c r="AT36" s="26">
        <v>7.5374923716301039</v>
      </c>
      <c r="AU36" s="26"/>
      <c r="AV36" s="26">
        <v>10008.799999999999</v>
      </c>
      <c r="AW36" s="26">
        <v>11.2</v>
      </c>
    </row>
    <row r="37" spans="1:49" x14ac:dyDescent="0.2">
      <c r="A37" s="5">
        <v>42735</v>
      </c>
      <c r="B37" s="60">
        <v>-443.55505843924817</v>
      </c>
      <c r="C37" s="60">
        <v>-18.149136298050735</v>
      </c>
      <c r="D37" s="26">
        <v>417.92712057124243</v>
      </c>
      <c r="E37" s="26">
        <v>2255.7871066031407</v>
      </c>
      <c r="F37" s="26">
        <v>1823.2600917334703</v>
      </c>
      <c r="G37" s="26">
        <v>778.62619031000008</v>
      </c>
      <c r="H37" s="26">
        <v>518.81324314873575</v>
      </c>
      <c r="I37" s="26">
        <v>525.82065827473434</v>
      </c>
      <c r="J37" s="26">
        <v>432.52701486967044</v>
      </c>
      <c r="K37" s="26">
        <v>1837.8599860318986</v>
      </c>
      <c r="L37" s="26">
        <v>452.01188153258278</v>
      </c>
      <c r="M37" s="26"/>
      <c r="N37" s="26"/>
      <c r="O37" s="26"/>
      <c r="P37" s="26"/>
      <c r="Q37" s="26"/>
      <c r="R37" s="26">
        <v>-436.07625686929316</v>
      </c>
      <c r="S37" s="26">
        <v>-426.280377905595</v>
      </c>
      <c r="T37" s="26">
        <v>0.87445576439755679</v>
      </c>
      <c r="U37" s="26">
        <v>0.17886013040405796</v>
      </c>
      <c r="V37" s="26">
        <v>-121.57280683512204</v>
      </c>
      <c r="W37" s="26">
        <v>16.32518462824639</v>
      </c>
      <c r="X37" s="26">
        <v>-0.86182498040497735</v>
      </c>
      <c r="Y37" s="26">
        <v>-17.187009608651366</v>
      </c>
      <c r="Z37" s="26">
        <v>0</v>
      </c>
      <c r="AA37" s="26">
        <v>-393.56322681128432</v>
      </c>
      <c r="AB37" s="26">
        <v>104.18741829660544</v>
      </c>
      <c r="AC37" s="26">
        <v>497.7506451078898</v>
      </c>
      <c r="AD37" s="26"/>
      <c r="AE37" s="26">
        <v>-3.7999999999999999E-2</v>
      </c>
      <c r="AF37" s="26">
        <v>0.313</v>
      </c>
      <c r="AG37" s="26">
        <v>0.35099999999999998</v>
      </c>
      <c r="AH37" s="26"/>
      <c r="AI37" s="26">
        <v>255.70323534791584</v>
      </c>
      <c r="AJ37" s="26">
        <v>-40.415525629996729</v>
      </c>
      <c r="AK37" s="26">
        <v>-296.11876097791259</v>
      </c>
      <c r="AL37" s="26">
        <v>-221.19556326874402</v>
      </c>
      <c r="AM37" s="26">
        <v>-542.99895474246614</v>
      </c>
      <c r="AN37" s="26">
        <v>-7.5918331803028867</v>
      </c>
      <c r="AO37" s="26">
        <v>7.1531885851230186</v>
      </c>
      <c r="AP37" s="26">
        <v>38.609771386374085</v>
      </c>
      <c r="AQ37" s="26">
        <v>31.456582801251077</v>
      </c>
      <c r="AR37" s="26">
        <v>-7.4638269433602371</v>
      </c>
      <c r="AS37" s="26">
        <v>-7.2961618981040326</v>
      </c>
      <c r="AT37" s="26">
        <v>-9.2939025337443226</v>
      </c>
      <c r="AU37" s="26"/>
      <c r="AV37" s="26">
        <v>9303.5</v>
      </c>
      <c r="AW37" s="26">
        <v>10.5</v>
      </c>
    </row>
    <row r="38" spans="1:49" x14ac:dyDescent="0.2">
      <c r="A38" s="5">
        <v>42825</v>
      </c>
      <c r="B38" s="60">
        <v>698.86220090075312</v>
      </c>
      <c r="C38" s="60">
        <v>692.67177372770084</v>
      </c>
      <c r="D38" s="26">
        <v>1123.9729785565321</v>
      </c>
      <c r="E38" s="26">
        <v>2580.4008901361231</v>
      </c>
      <c r="F38" s="26">
        <v>1996.7685492864236</v>
      </c>
      <c r="G38" s="26">
        <v>665.19833939</v>
      </c>
      <c r="H38" s="26">
        <v>584.41064689388884</v>
      </c>
      <c r="I38" s="26">
        <v>747.15956300253492</v>
      </c>
      <c r="J38" s="26">
        <v>583.6323408496994</v>
      </c>
      <c r="K38" s="26">
        <v>1456.427911579591</v>
      </c>
      <c r="L38" s="26">
        <v>378.73747276419283</v>
      </c>
      <c r="M38" s="26"/>
      <c r="N38" s="26"/>
      <c r="O38" s="26"/>
      <c r="P38" s="26"/>
      <c r="Q38" s="26"/>
      <c r="R38" s="26">
        <v>-431.30120482883126</v>
      </c>
      <c r="S38" s="26">
        <v>12.955623470292746</v>
      </c>
      <c r="T38" s="26">
        <v>-6.765196297240589</v>
      </c>
      <c r="U38" s="26">
        <v>1.4705257140537789E-2</v>
      </c>
      <c r="V38" s="26">
        <v>77.75416279410922</v>
      </c>
      <c r="W38" s="26">
        <v>-131.93134619733135</v>
      </c>
      <c r="X38" s="26">
        <v>-10.062118865453636</v>
      </c>
      <c r="Y38" s="26">
        <v>121.86922733187771</v>
      </c>
      <c r="Z38" s="26">
        <v>0</v>
      </c>
      <c r="AA38" s="26">
        <v>-36.231131168309389</v>
      </c>
      <c r="AB38" s="26">
        <v>-44.693568836646548</v>
      </c>
      <c r="AC38" s="26">
        <v>-8.4624376683371576</v>
      </c>
      <c r="AD38" s="26"/>
      <c r="AE38" s="26">
        <v>4.0629999999999997</v>
      </c>
      <c r="AF38" s="26">
        <v>4.6459999999999999</v>
      </c>
      <c r="AG38" s="26">
        <v>0.58299999999999996</v>
      </c>
      <c r="AH38" s="26"/>
      <c r="AI38" s="26">
        <v>241.85364015975</v>
      </c>
      <c r="AJ38" s="26">
        <v>345.62120561748526</v>
      </c>
      <c r="AK38" s="26">
        <v>103.76756545773529</v>
      </c>
      <c r="AL38" s="26">
        <v>-981.47745065076924</v>
      </c>
      <c r="AM38" s="26">
        <v>-360.35470728698482</v>
      </c>
      <c r="AN38" s="26">
        <v>11.680460044484535</v>
      </c>
      <c r="AO38" s="26">
        <v>18.785565237594319</v>
      </c>
      <c r="AP38" s="26">
        <v>43.127628675781814</v>
      </c>
      <c r="AQ38" s="26">
        <v>24.342063438187495</v>
      </c>
      <c r="AR38" s="26">
        <v>-7.2085691337263089</v>
      </c>
      <c r="AS38" s="26">
        <v>0.21653430690785186</v>
      </c>
      <c r="AT38" s="26">
        <v>-6.0228021416560926</v>
      </c>
      <c r="AU38" s="26"/>
      <c r="AV38" s="26">
        <v>9105.4</v>
      </c>
      <c r="AW38" s="26">
        <v>10.5</v>
      </c>
    </row>
    <row r="39" spans="1:49" x14ac:dyDescent="0.2">
      <c r="A39" s="5">
        <v>42916</v>
      </c>
      <c r="B39" s="60">
        <v>158.06112833736435</v>
      </c>
      <c r="C39" s="60">
        <v>149.08670357501967</v>
      </c>
      <c r="D39" s="26">
        <v>747.7517136080163</v>
      </c>
      <c r="E39" s="26">
        <v>2192.4920815470482</v>
      </c>
      <c r="F39" s="26">
        <v>1824.7463553202174</v>
      </c>
      <c r="G39" s="26">
        <v>605.61674603999995</v>
      </c>
      <c r="H39" s="26">
        <v>466.26883509426233</v>
      </c>
      <c r="I39" s="26">
        <v>752.86077418595505</v>
      </c>
      <c r="J39" s="26">
        <v>367.74572622683081</v>
      </c>
      <c r="K39" s="26">
        <v>1444.7403679390322</v>
      </c>
      <c r="L39" s="26">
        <v>349.28172480886337</v>
      </c>
      <c r="M39" s="26"/>
      <c r="N39" s="26"/>
      <c r="O39" s="26"/>
      <c r="P39" s="26"/>
      <c r="Q39" s="26"/>
      <c r="R39" s="26">
        <v>-598.66501003299663</v>
      </c>
      <c r="S39" s="26">
        <v>14.028769994720438</v>
      </c>
      <c r="T39" s="26">
        <v>-5.0543452323757085</v>
      </c>
      <c r="U39" s="26">
        <v>0.3890403298670323</v>
      </c>
      <c r="V39" s="26">
        <v>120.40691618817445</v>
      </c>
      <c r="W39" s="26">
        <v>-51.052753505154598</v>
      </c>
      <c r="X39" s="26">
        <v>-6.5394313262687973</v>
      </c>
      <c r="Y39" s="26">
        <v>44.513322178885801</v>
      </c>
      <c r="Z39" s="26">
        <v>0</v>
      </c>
      <c r="AA39" s="26">
        <v>91.37603193515082</v>
      </c>
      <c r="AB39" s="26">
        <v>64.142006130296124</v>
      </c>
      <c r="AC39" s="26">
        <v>-27.234025804854706</v>
      </c>
      <c r="AD39" s="26"/>
      <c r="AE39" s="26">
        <v>-1.5129999999999999</v>
      </c>
      <c r="AF39" s="26">
        <v>-1.95</v>
      </c>
      <c r="AG39" s="26">
        <v>-0.437</v>
      </c>
      <c r="AH39" s="26"/>
      <c r="AI39" s="26">
        <v>81.596637758178233</v>
      </c>
      <c r="AJ39" s="26">
        <v>-12.674260167265485</v>
      </c>
      <c r="AK39" s="26">
        <v>-94.27089792544372</v>
      </c>
      <c r="AL39" s="26">
        <v>-407.53807985619869</v>
      </c>
      <c r="AM39" s="26">
        <v>-369.49482737714175</v>
      </c>
      <c r="AN39" s="26">
        <v>2.6425011005850716</v>
      </c>
      <c r="AO39" s="26">
        <v>12.501079468167136</v>
      </c>
      <c r="AP39" s="26">
        <v>36.654570288440461</v>
      </c>
      <c r="AQ39" s="26">
        <v>24.153490820273326</v>
      </c>
      <c r="AR39" s="26">
        <v>-10.008614796912095</v>
      </c>
      <c r="AS39" s="26">
        <v>0.23453609714704471</v>
      </c>
      <c r="AT39" s="26">
        <v>-6.1772967096665816</v>
      </c>
      <c r="AU39" s="26"/>
      <c r="AV39" s="26">
        <v>8735.9</v>
      </c>
      <c r="AW39" s="26">
        <v>10.1</v>
      </c>
    </row>
    <row r="40" spans="1:49" x14ac:dyDescent="0.2">
      <c r="A40" s="5">
        <v>43008</v>
      </c>
      <c r="B40" s="60">
        <v>363.62196133380917</v>
      </c>
      <c r="C40" s="60">
        <v>78.27400448149001</v>
      </c>
      <c r="D40" s="26">
        <v>734.2088677582941</v>
      </c>
      <c r="E40" s="26">
        <v>2332.8394048618079</v>
      </c>
      <c r="F40" s="26">
        <v>1920.4384224061407</v>
      </c>
      <c r="G40" s="26">
        <v>691.77020475040433</v>
      </c>
      <c r="H40" s="26">
        <v>552.87454181273245</v>
      </c>
      <c r="I40" s="26">
        <v>675.79367584300405</v>
      </c>
      <c r="J40" s="26">
        <v>412.40098245566719</v>
      </c>
      <c r="K40" s="26">
        <v>1598.6305371035137</v>
      </c>
      <c r="L40" s="26">
        <v>374.11700922207655</v>
      </c>
      <c r="M40" s="26"/>
      <c r="N40" s="26"/>
      <c r="O40" s="26"/>
      <c r="P40" s="26"/>
      <c r="Q40" s="26"/>
      <c r="R40" s="26">
        <v>-655.93486327680409</v>
      </c>
      <c r="S40" s="26">
        <v>-23.025319827365717</v>
      </c>
      <c r="T40" s="26">
        <v>308.37327667968486</v>
      </c>
      <c r="U40" s="26">
        <v>0.58324611531256276</v>
      </c>
      <c r="V40" s="26">
        <v>-305.05189149674823</v>
      </c>
      <c r="W40" s="26">
        <v>-33.768816986018798</v>
      </c>
      <c r="X40" s="26">
        <v>0.5793933271413898</v>
      </c>
      <c r="Y40" s="26">
        <v>34.348210313160187</v>
      </c>
      <c r="Z40" s="26">
        <v>0</v>
      </c>
      <c r="AA40" s="26">
        <v>83.976538856079301</v>
      </c>
      <c r="AB40" s="26">
        <v>81.020389515130915</v>
      </c>
      <c r="AC40" s="26">
        <v>-2.9561493409484014</v>
      </c>
      <c r="AD40" s="26"/>
      <c r="AE40" s="26">
        <v>-1.321</v>
      </c>
      <c r="AF40" s="26">
        <v>-0.92800000000000005</v>
      </c>
      <c r="AG40" s="26">
        <v>0.39300000000000002</v>
      </c>
      <c r="AH40" s="26"/>
      <c r="AI40" s="26">
        <v>-353.93861336680868</v>
      </c>
      <c r="AJ40" s="26">
        <v>240.66900811622821</v>
      </c>
      <c r="AK40" s="26">
        <v>594.60762148303695</v>
      </c>
      <c r="AL40" s="26">
        <v>-898.57459945985772</v>
      </c>
      <c r="AM40" s="26">
        <v>-229.31750051398774</v>
      </c>
      <c r="AN40" s="26">
        <v>6.0805604641128923</v>
      </c>
      <c r="AO40" s="26">
        <v>12.277590157965738</v>
      </c>
      <c r="AP40" s="26">
        <v>39.010215450945736</v>
      </c>
      <c r="AQ40" s="26">
        <v>26.73262529298</v>
      </c>
      <c r="AR40" s="26">
        <v>-10.968676319890331</v>
      </c>
      <c r="AS40" s="26">
        <v>-0.3850340856813837</v>
      </c>
      <c r="AT40" s="26">
        <v>-3.8346939283859309</v>
      </c>
      <c r="AU40" s="26"/>
      <c r="AV40" s="26">
        <v>8506.6</v>
      </c>
      <c r="AW40" s="26">
        <v>9.8000000000000007</v>
      </c>
    </row>
    <row r="41" spans="1:49" x14ac:dyDescent="0.2">
      <c r="A41" s="5">
        <v>43100</v>
      </c>
      <c r="B41" s="60">
        <v>188.64688498963224</v>
      </c>
      <c r="C41" s="60">
        <v>160.79407487955052</v>
      </c>
      <c r="D41" s="26">
        <v>587.06183647575835</v>
      </c>
      <c r="E41" s="26">
        <v>2538.9639179011265</v>
      </c>
      <c r="F41" s="26">
        <v>2125.7890524714308</v>
      </c>
      <c r="G41" s="26">
        <v>730.81406005617396</v>
      </c>
      <c r="H41" s="26">
        <v>645.75869600641636</v>
      </c>
      <c r="I41" s="26">
        <v>749.21629640884055</v>
      </c>
      <c r="J41" s="26">
        <v>413.17486542969573</v>
      </c>
      <c r="K41" s="26">
        <v>1951.9020814253684</v>
      </c>
      <c r="L41" s="26">
        <v>515.53065720745212</v>
      </c>
      <c r="M41" s="26"/>
      <c r="N41" s="26"/>
      <c r="O41" s="26"/>
      <c r="P41" s="26"/>
      <c r="Q41" s="26"/>
      <c r="R41" s="26">
        <v>-426.26776159620783</v>
      </c>
      <c r="S41" s="26">
        <v>44.960946172433133</v>
      </c>
      <c r="T41" s="26">
        <v>-17.10813606235142</v>
      </c>
      <c r="U41" s="26">
        <v>0.22102339808197013</v>
      </c>
      <c r="V41" s="26">
        <v>556.53837313817417</v>
      </c>
      <c r="W41" s="26">
        <v>675.59924406461778</v>
      </c>
      <c r="X41" s="26">
        <v>3.9859065009237566</v>
      </c>
      <c r="Y41" s="26">
        <v>-671.61333756369402</v>
      </c>
      <c r="Z41" s="26">
        <v>0</v>
      </c>
      <c r="AA41" s="26">
        <v>233.95390386691111</v>
      </c>
      <c r="AB41" s="26">
        <v>123.67331771571747</v>
      </c>
      <c r="AC41" s="26">
        <v>-110.28058615119362</v>
      </c>
      <c r="AD41" s="26"/>
      <c r="AE41" s="26">
        <v>3.43</v>
      </c>
      <c r="AF41" s="26">
        <v>2.641</v>
      </c>
      <c r="AG41" s="26">
        <v>-0.78900000000000003</v>
      </c>
      <c r="AH41" s="26"/>
      <c r="AI41" s="26">
        <v>-356.44477479335461</v>
      </c>
      <c r="AJ41" s="26">
        <v>-410.48327977436003</v>
      </c>
      <c r="AK41" s="26">
        <v>-54.038504981005403</v>
      </c>
      <c r="AL41" s="26">
        <v>230.8179034157302</v>
      </c>
      <c r="AM41" s="26">
        <v>-136.85256133472981</v>
      </c>
      <c r="AN41" s="26">
        <v>3.1565257110915597</v>
      </c>
      <c r="AO41" s="26">
        <v>9.8229863744540626</v>
      </c>
      <c r="AP41" s="26">
        <v>42.483102155803529</v>
      </c>
      <c r="AQ41" s="26">
        <v>32.660115781349468</v>
      </c>
      <c r="AR41" s="26">
        <v>-7.1325065842556876</v>
      </c>
      <c r="AS41" s="26">
        <v>0.75230705556621602</v>
      </c>
      <c r="AT41" s="26">
        <v>-2.2898794671618892</v>
      </c>
      <c r="AU41" s="26"/>
      <c r="AV41" s="26">
        <v>8369.7999999999993</v>
      </c>
      <c r="AW41" s="26">
        <v>9.6999999999999993</v>
      </c>
    </row>
    <row r="42" spans="1:49" x14ac:dyDescent="0.2">
      <c r="A42" s="5">
        <v>43190</v>
      </c>
      <c r="B42" s="60">
        <v>285.37854303017275</v>
      </c>
      <c r="C42" s="60">
        <v>681.46820927665112</v>
      </c>
      <c r="D42" s="26">
        <v>1120.8325689758644</v>
      </c>
      <c r="E42" s="26">
        <v>2838.3863061358761</v>
      </c>
      <c r="F42" s="26">
        <v>2519.7603039094383</v>
      </c>
      <c r="G42" s="26">
        <v>822.69504401999995</v>
      </c>
      <c r="H42" s="26">
        <v>803.89937182206552</v>
      </c>
      <c r="I42" s="26">
        <v>893.16588806737309</v>
      </c>
      <c r="J42" s="26">
        <v>318.62600222643778</v>
      </c>
      <c r="K42" s="26">
        <v>1717.5537371600117</v>
      </c>
      <c r="L42" s="26">
        <v>470.5066174234056</v>
      </c>
      <c r="M42" s="26"/>
      <c r="N42" s="26"/>
      <c r="O42" s="26"/>
      <c r="P42" s="26"/>
      <c r="Q42" s="26"/>
      <c r="R42" s="26">
        <v>-439.36435969921325</v>
      </c>
      <c r="S42" s="26">
        <v>-322.54526059880982</v>
      </c>
      <c r="T42" s="26">
        <v>-73.544405647668711</v>
      </c>
      <c r="U42" s="26">
        <v>0.20055999904086433</v>
      </c>
      <c r="V42" s="26">
        <v>-7.672202172994389</v>
      </c>
      <c r="W42" s="26">
        <v>59.14911826343365</v>
      </c>
      <c r="X42" s="26">
        <v>22.971776437888295</v>
      </c>
      <c r="Y42" s="26">
        <v>-36.177341825545355</v>
      </c>
      <c r="Z42" s="26">
        <v>0</v>
      </c>
      <c r="AA42" s="26">
        <v>182.01924898172612</v>
      </c>
      <c r="AB42" s="26">
        <v>177.89769727827672</v>
      </c>
      <c r="AC42" s="26">
        <v>-4.1215517034493896</v>
      </c>
      <c r="AD42" s="26"/>
      <c r="AE42" s="26">
        <v>4.3899999999999997</v>
      </c>
      <c r="AF42" s="26">
        <v>5.0490000000000004</v>
      </c>
      <c r="AG42" s="26">
        <v>0.65900000000000003</v>
      </c>
      <c r="AH42" s="26"/>
      <c r="AI42" s="26">
        <v>-253.23056941815418</v>
      </c>
      <c r="AJ42" s="26">
        <v>34.845592045119879</v>
      </c>
      <c r="AK42" s="26">
        <v>288.07616146327405</v>
      </c>
      <c r="AL42" s="26">
        <v>-675.1520956950867</v>
      </c>
      <c r="AM42" s="26">
        <v>-381.90079049287868</v>
      </c>
      <c r="AN42" s="26">
        <v>4.7692429053421632</v>
      </c>
      <c r="AO42" s="26">
        <v>18.731340909184599</v>
      </c>
      <c r="AP42" s="26">
        <v>47.435079068742844</v>
      </c>
      <c r="AQ42" s="26">
        <v>28.703738159558245</v>
      </c>
      <c r="AR42" s="26">
        <v>-7.3426520897688059</v>
      </c>
      <c r="AS42" s="26">
        <v>-5.3903726588160854</v>
      </c>
      <c r="AT42" s="26">
        <v>-6.3823215868410719</v>
      </c>
      <c r="AU42" s="26"/>
      <c r="AV42" s="26">
        <v>7987.9</v>
      </c>
      <c r="AW42" s="26">
        <v>9</v>
      </c>
    </row>
    <row r="43" spans="1:49" x14ac:dyDescent="0.2">
      <c r="A43" s="5">
        <v>43281</v>
      </c>
      <c r="B43" s="60">
        <v>506.17963390068417</v>
      </c>
      <c r="C43" s="60">
        <v>560.37264602572156</v>
      </c>
      <c r="D43" s="26">
        <v>1025.7667742495742</v>
      </c>
      <c r="E43" s="26">
        <v>2765.4098221298727</v>
      </c>
      <c r="F43" s="26">
        <v>2382.958082782643</v>
      </c>
      <c r="G43" s="26">
        <v>900.32651994512594</v>
      </c>
      <c r="H43" s="26">
        <v>651.32057041358826</v>
      </c>
      <c r="I43" s="26">
        <v>831.31099242392906</v>
      </c>
      <c r="J43" s="26">
        <v>382.4517393472297</v>
      </c>
      <c r="K43" s="26">
        <v>1739.6430478802984</v>
      </c>
      <c r="L43" s="26">
        <v>557.40721468030017</v>
      </c>
      <c r="M43" s="26"/>
      <c r="N43" s="26"/>
      <c r="O43" s="26"/>
      <c r="P43" s="26"/>
      <c r="Q43" s="26"/>
      <c r="R43" s="26">
        <v>-465.39412822385259</v>
      </c>
      <c r="S43" s="26">
        <v>-27.737642079289159</v>
      </c>
      <c r="T43" s="26">
        <v>-26.45537004574819</v>
      </c>
      <c r="U43" s="26">
        <v>0.18451633967677786</v>
      </c>
      <c r="V43" s="26">
        <v>126.07745911493086</v>
      </c>
      <c r="W43" s="26">
        <v>48.23886841021573</v>
      </c>
      <c r="X43" s="26">
        <v>-12.332595866782048</v>
      </c>
      <c r="Y43" s="26">
        <v>-60.57146427699778</v>
      </c>
      <c r="Z43" s="26">
        <v>0</v>
      </c>
      <c r="AA43" s="26">
        <v>358.67354360012644</v>
      </c>
      <c r="AB43" s="26">
        <v>318.32746288563777</v>
      </c>
      <c r="AC43" s="26">
        <v>-40.346080714488693</v>
      </c>
      <c r="AD43" s="26"/>
      <c r="AE43" s="26">
        <v>-0.60199999999999998</v>
      </c>
      <c r="AF43" s="26">
        <v>-0.22600000000000001</v>
      </c>
      <c r="AG43" s="26">
        <v>0.376</v>
      </c>
      <c r="AH43" s="26"/>
      <c r="AI43" s="26">
        <v>-280.2329528954113</v>
      </c>
      <c r="AJ43" s="26">
        <v>359.530275521053</v>
      </c>
      <c r="AK43" s="26">
        <v>639.76322841646424</v>
      </c>
      <c r="AL43" s="26">
        <v>-551.85635972159969</v>
      </c>
      <c r="AM43" s="26">
        <v>-171.56966859616958</v>
      </c>
      <c r="AN43" s="26">
        <v>8.4598291175815827</v>
      </c>
      <c r="AO43" s="26">
        <v>17.1437391855772</v>
      </c>
      <c r="AP43" s="26">
        <v>46.218561491730497</v>
      </c>
      <c r="AQ43" s="26">
        <v>29.07482230615329</v>
      </c>
      <c r="AR43" s="26">
        <v>-7.7781770213855346</v>
      </c>
      <c r="AS43" s="26">
        <v>-0.4635818914861114</v>
      </c>
      <c r="AT43" s="26">
        <v>-2.8674604446224756</v>
      </c>
      <c r="AU43" s="26"/>
      <c r="AV43" s="26">
        <v>7816.3</v>
      </c>
      <c r="AW43" s="26">
        <v>8.6</v>
      </c>
    </row>
    <row r="44" spans="1:49" x14ac:dyDescent="0.2">
      <c r="A44" s="5">
        <v>43373</v>
      </c>
      <c r="B44" s="60">
        <v>103.176120216493</v>
      </c>
      <c r="C44" s="60">
        <v>349.16484569598663</v>
      </c>
      <c r="D44" s="26">
        <v>809.76218894382657</v>
      </c>
      <c r="E44" s="26">
        <v>2603.5735979871865</v>
      </c>
      <c r="F44" s="26">
        <v>2210.9074221362066</v>
      </c>
      <c r="G44" s="26">
        <v>851.28185552986929</v>
      </c>
      <c r="H44" s="26">
        <v>669.66081072970928</v>
      </c>
      <c r="I44" s="26">
        <v>689.96475587662803</v>
      </c>
      <c r="J44" s="26">
        <v>392.66617585097993</v>
      </c>
      <c r="K44" s="26">
        <v>1793.8114090433601</v>
      </c>
      <c r="L44" s="26">
        <v>528.53739298316384</v>
      </c>
      <c r="M44" s="26"/>
      <c r="N44" s="26"/>
      <c r="O44" s="26"/>
      <c r="P44" s="26"/>
      <c r="Q44" s="26"/>
      <c r="R44" s="26">
        <v>-460.59734324783994</v>
      </c>
      <c r="S44" s="26">
        <v>-239.7838885384806</v>
      </c>
      <c r="T44" s="26">
        <v>-6.2048369410130544</v>
      </c>
      <c r="U44" s="26">
        <v>1.4733708556152108</v>
      </c>
      <c r="V44" s="26">
        <v>481.0418177451798</v>
      </c>
      <c r="W44" s="26">
        <v>420.75897304431533</v>
      </c>
      <c r="X44" s="26">
        <v>25.869669855533324</v>
      </c>
      <c r="Y44" s="26">
        <v>-394.88930318878204</v>
      </c>
      <c r="Z44" s="26">
        <v>0</v>
      </c>
      <c r="AA44" s="26">
        <v>-62.694888788044281</v>
      </c>
      <c r="AB44" s="26">
        <v>-59.61253302866438</v>
      </c>
      <c r="AC44" s="26">
        <v>3.0823557593799009</v>
      </c>
      <c r="AD44" s="26"/>
      <c r="AE44" s="26">
        <v>1.534</v>
      </c>
      <c r="AF44" s="26">
        <v>0.88200000000000001</v>
      </c>
      <c r="AG44" s="26">
        <v>-0.65200000000000002</v>
      </c>
      <c r="AH44" s="26"/>
      <c r="AI44" s="26">
        <v>121.44373348890873</v>
      </c>
      <c r="AJ44" s="26">
        <v>-468.50748627079082</v>
      </c>
      <c r="AK44" s="26">
        <v>-589.95121975969948</v>
      </c>
      <c r="AL44" s="26">
        <v>25.385397666291741</v>
      </c>
      <c r="AM44" s="26">
        <v>-351.00692900677984</v>
      </c>
      <c r="AN44" s="26">
        <v>1.7239363881107688</v>
      </c>
      <c r="AO44" s="26">
        <v>13.530054244212014</v>
      </c>
      <c r="AP44" s="26">
        <v>43.502268308564538</v>
      </c>
      <c r="AQ44" s="26">
        <v>29.972214064352524</v>
      </c>
      <c r="AR44" s="26">
        <v>-7.6959718840558562</v>
      </c>
      <c r="AS44" s="26">
        <v>-4.0064713604932063</v>
      </c>
      <c r="AT44" s="26">
        <v>-5.8648611337982048</v>
      </c>
      <c r="AU44" s="26"/>
      <c r="AV44" s="26">
        <v>7465.3</v>
      </c>
      <c r="AW44" s="26">
        <v>8.1</v>
      </c>
    </row>
    <row r="45" spans="1:49" x14ac:dyDescent="0.2">
      <c r="A45" s="5">
        <v>43465</v>
      </c>
      <c r="B45" s="60">
        <v>731.10919858025227</v>
      </c>
      <c r="C45" s="60">
        <v>835.30182080670215</v>
      </c>
      <c r="D45" s="26">
        <v>1182.0444579426553</v>
      </c>
      <c r="E45" s="26">
        <v>2548.2607218472249</v>
      </c>
      <c r="F45" s="26">
        <v>1976.304478214309</v>
      </c>
      <c r="G45" s="26">
        <v>359.6330641145924</v>
      </c>
      <c r="H45" s="26">
        <v>774.56270418180043</v>
      </c>
      <c r="I45" s="26">
        <v>842.10870991791637</v>
      </c>
      <c r="J45" s="26">
        <v>571.95624363291586</v>
      </c>
      <c r="K45" s="26">
        <v>1366.2162639045696</v>
      </c>
      <c r="L45" s="26">
        <v>198.88328359195373</v>
      </c>
      <c r="M45" s="26"/>
      <c r="N45" s="26"/>
      <c r="O45" s="26"/>
      <c r="P45" s="26"/>
      <c r="Q45" s="26"/>
      <c r="R45" s="26">
        <v>-346.7426371359532</v>
      </c>
      <c r="S45" s="26">
        <v>-110.40366863109514</v>
      </c>
      <c r="T45" s="26">
        <v>6.211046404645356</v>
      </c>
      <c r="U45" s="26">
        <v>0.54599286857037355</v>
      </c>
      <c r="V45" s="26">
        <v>-424.6049668215054</v>
      </c>
      <c r="W45" s="26">
        <v>237.08050496988605</v>
      </c>
      <c r="X45" s="26">
        <v>28.532913061227131</v>
      </c>
      <c r="Y45" s="26">
        <v>-208.54759190865892</v>
      </c>
      <c r="Z45" s="26">
        <v>0</v>
      </c>
      <c r="AA45" s="26">
        <v>-59.895772052228033</v>
      </c>
      <c r="AB45" s="26">
        <v>-86.208016617740029</v>
      </c>
      <c r="AC45" s="26">
        <v>-26.312244565511989</v>
      </c>
      <c r="AD45" s="26"/>
      <c r="AE45" s="26">
        <v>-2E-3</v>
      </c>
      <c r="AF45" s="26">
        <v>-0.54</v>
      </c>
      <c r="AG45" s="26">
        <v>-0.53800000000000003</v>
      </c>
      <c r="AH45" s="26"/>
      <c r="AI45" s="26">
        <v>-601.78769973916337</v>
      </c>
      <c r="AJ45" s="26">
        <v>-235.80284007077222</v>
      </c>
      <c r="AK45" s="26">
        <v>365.98485966839115</v>
      </c>
      <c r="AL45" s="26">
        <v>-1046.4888685199962</v>
      </c>
      <c r="AM45" s="26">
        <v>109.77128975033166</v>
      </c>
      <c r="AN45" s="26">
        <v>12.224241997798028</v>
      </c>
      <c r="AO45" s="26">
        <v>19.763938867281141</v>
      </c>
      <c r="AP45" s="26">
        <v>42.60725456311522</v>
      </c>
      <c r="AQ45" s="26">
        <v>22.843315695834082</v>
      </c>
      <c r="AR45" s="26">
        <v>-5.7975825164498902</v>
      </c>
      <c r="AS45" s="26">
        <v>-1.8459638661529811</v>
      </c>
      <c r="AT45" s="26">
        <v>1.8353904080597698</v>
      </c>
      <c r="AU45" s="26"/>
      <c r="AV45" s="26">
        <v>7575</v>
      </c>
      <c r="AW45" s="26">
        <v>8</v>
      </c>
    </row>
    <row r="46" spans="1:49" x14ac:dyDescent="0.2">
      <c r="A46" s="5">
        <v>43555</v>
      </c>
      <c r="B46" s="60">
        <v>555.1869535938954</v>
      </c>
      <c r="C46" s="60">
        <v>696.7658842813762</v>
      </c>
      <c r="D46" s="26">
        <v>999.33765649820191</v>
      </c>
      <c r="E46" s="26">
        <v>2471.5887752013255</v>
      </c>
      <c r="F46" s="26">
        <v>2081.1450714549715</v>
      </c>
      <c r="G46" s="26">
        <v>507.48587482699998</v>
      </c>
      <c r="H46" s="26">
        <v>783.4417583327305</v>
      </c>
      <c r="I46" s="26">
        <v>790.21742069178572</v>
      </c>
      <c r="J46" s="26">
        <v>390.443703746354</v>
      </c>
      <c r="K46" s="26">
        <v>1472.2511187031234</v>
      </c>
      <c r="L46" s="26">
        <v>314.70254379205511</v>
      </c>
      <c r="M46" s="26">
        <v>10.52191215</v>
      </c>
      <c r="N46" s="26">
        <v>95.63892915000001</v>
      </c>
      <c r="O46" s="26">
        <v>71.380391299999999</v>
      </c>
      <c r="P46" s="26">
        <v>132.52213954999999</v>
      </c>
      <c r="Q46" s="26">
        <v>866.92761041451945</v>
      </c>
      <c r="R46" s="26">
        <v>-302.57177221682565</v>
      </c>
      <c r="S46" s="26">
        <v>-118.39958033016455</v>
      </c>
      <c r="T46" s="26">
        <v>-23.179350357316316</v>
      </c>
      <c r="U46" s="26">
        <v>4.121258615746477</v>
      </c>
      <c r="V46" s="26">
        <v>738.96454960726862</v>
      </c>
      <c r="W46" s="26">
        <v>76.413164210769111</v>
      </c>
      <c r="X46" s="26">
        <v>47.432350916272846</v>
      </c>
      <c r="Y46" s="26">
        <v>-28.980813294496272</v>
      </c>
      <c r="Z46" s="26">
        <v>0</v>
      </c>
      <c r="AA46" s="26">
        <v>438.6868969080009</v>
      </c>
      <c r="AB46" s="26">
        <v>373.46972587102999</v>
      </c>
      <c r="AC46" s="26">
        <v>-65.217171036970925</v>
      </c>
      <c r="AD46" s="26"/>
      <c r="AE46" s="26">
        <v>0.26500000000000001</v>
      </c>
      <c r="AF46" s="26">
        <v>1.2230000000000001</v>
      </c>
      <c r="AG46" s="26">
        <v>0.95799999999999996</v>
      </c>
      <c r="AH46" s="26"/>
      <c r="AI46" s="26">
        <v>223.59948848849862</v>
      </c>
      <c r="AJ46" s="26">
        <v>179.02132017922534</v>
      </c>
      <c r="AK46" s="26">
        <v>-44.578168309273266</v>
      </c>
      <c r="AL46" s="26">
        <v>-44.887440139633604</v>
      </c>
      <c r="AM46" s="26">
        <v>-224.5437775372603</v>
      </c>
      <c r="AN46" s="26">
        <v>9.4614157620962356</v>
      </c>
      <c r="AO46" s="26">
        <v>17.030567799985793</v>
      </c>
      <c r="AP46" s="26">
        <v>42.120458421678372</v>
      </c>
      <c r="AQ46" s="26">
        <v>25.089890621692579</v>
      </c>
      <c r="AR46" s="26">
        <v>-5.1563843787865693</v>
      </c>
      <c r="AS46" s="26">
        <v>-2.0177485229251535</v>
      </c>
      <c r="AT46" s="26">
        <v>-3.8266425792593144</v>
      </c>
      <c r="AU46" s="26"/>
      <c r="AV46" s="26">
        <v>7350.5</v>
      </c>
      <c r="AW46" s="26">
        <v>8.3000000000000007</v>
      </c>
    </row>
    <row r="47" spans="1:49" x14ac:dyDescent="0.2">
      <c r="A47" s="5">
        <v>43646</v>
      </c>
      <c r="B47" s="60">
        <v>402.31993117400896</v>
      </c>
      <c r="C47" s="60">
        <v>501.43569614790488</v>
      </c>
      <c r="D47" s="26">
        <v>757.96950456706293</v>
      </c>
      <c r="E47" s="26">
        <v>2222.4194954698173</v>
      </c>
      <c r="F47" s="26">
        <v>1756.8775191865661</v>
      </c>
      <c r="G47" s="26">
        <v>519.43830690000004</v>
      </c>
      <c r="H47" s="26">
        <v>567.69408962892828</v>
      </c>
      <c r="I47" s="26">
        <v>669.74512265763781</v>
      </c>
      <c r="J47" s="26">
        <v>465.54197628325119</v>
      </c>
      <c r="K47" s="26">
        <v>1464.4499909027545</v>
      </c>
      <c r="L47" s="26">
        <v>321.20105913995633</v>
      </c>
      <c r="M47" s="26">
        <v>14.425659749999999</v>
      </c>
      <c r="N47" s="26">
        <v>110.98668549999999</v>
      </c>
      <c r="O47" s="26">
        <v>57.088478250000001</v>
      </c>
      <c r="P47" s="26">
        <v>133.08617354999998</v>
      </c>
      <c r="Q47" s="26">
        <v>870.68922443333201</v>
      </c>
      <c r="R47" s="26">
        <v>-256.53380841915805</v>
      </c>
      <c r="S47" s="26">
        <v>-101.47452615528189</v>
      </c>
      <c r="T47" s="26">
        <v>2.3587611813859111</v>
      </c>
      <c r="U47" s="26">
        <v>0.10773384340149633</v>
      </c>
      <c r="V47" s="26">
        <v>-380.35844954209301</v>
      </c>
      <c r="W47" s="26">
        <v>17.667667732582</v>
      </c>
      <c r="X47" s="26">
        <v>23.790546718617371</v>
      </c>
      <c r="Y47" s="26">
        <v>6.1228789860353681</v>
      </c>
      <c r="Z47" s="26">
        <v>0</v>
      </c>
      <c r="AA47" s="26">
        <v>174.95246133637562</v>
      </c>
      <c r="AB47" s="26">
        <v>141.72074149622537</v>
      </c>
      <c r="AC47" s="26">
        <v>-33.231719840150255</v>
      </c>
      <c r="AD47" s="26"/>
      <c r="AE47" s="26">
        <v>1.9690000000000001</v>
      </c>
      <c r="AF47" s="26">
        <v>1.21</v>
      </c>
      <c r="AG47" s="26">
        <v>-0.75900000000000001</v>
      </c>
      <c r="AH47" s="26"/>
      <c r="AI47" s="26">
        <v>-574.94757861105063</v>
      </c>
      <c r="AJ47" s="26">
        <v>52.264409947319002</v>
      </c>
      <c r="AK47" s="26">
        <v>627.21198855836963</v>
      </c>
      <c r="AL47" s="26">
        <v>-1139.7298616126313</v>
      </c>
      <c r="AM47" s="26">
        <v>-356.94374705312782</v>
      </c>
      <c r="AN47" s="26">
        <v>6.8569417748345449</v>
      </c>
      <c r="AO47" s="26">
        <v>12.918457071590145</v>
      </c>
      <c r="AP47" s="26">
        <v>37.877817873016646</v>
      </c>
      <c r="AQ47" s="26">
        <v>24.959360801426499</v>
      </c>
      <c r="AR47" s="26">
        <v>-4.3722352568357312</v>
      </c>
      <c r="AS47" s="26">
        <v>-1.7294815980040217</v>
      </c>
      <c r="AT47" s="26">
        <v>-6.0835725520542772</v>
      </c>
      <c r="AU47" s="26"/>
      <c r="AV47" s="26">
        <v>6993.6</v>
      </c>
      <c r="AW47" s="26">
        <v>7.9</v>
      </c>
    </row>
    <row r="48" spans="1:49" x14ac:dyDescent="0.2">
      <c r="A48" s="5">
        <v>43738</v>
      </c>
      <c r="B48" s="60">
        <v>19.795348907582731</v>
      </c>
      <c r="C48" s="60">
        <v>161.13236306136139</v>
      </c>
      <c r="D48" s="26">
        <v>433.91511294979557</v>
      </c>
      <c r="E48" s="26">
        <v>2022.1275463237719</v>
      </c>
      <c r="F48" s="26">
        <v>1522.9109831661062</v>
      </c>
      <c r="G48" s="26">
        <v>465.13156518400001</v>
      </c>
      <c r="H48" s="26">
        <v>462.14234122571946</v>
      </c>
      <c r="I48" s="26">
        <v>595.63707675638682</v>
      </c>
      <c r="J48" s="26">
        <v>499.21656315766563</v>
      </c>
      <c r="K48" s="26">
        <v>1588.2124333739762</v>
      </c>
      <c r="L48" s="26">
        <v>278.49569193318689</v>
      </c>
      <c r="M48" s="26">
        <v>7.4114278499999999</v>
      </c>
      <c r="N48" s="26">
        <v>104.0329667</v>
      </c>
      <c r="O48" s="26">
        <v>42.286422799999997</v>
      </c>
      <c r="P48" s="26">
        <v>120.38869679999999</v>
      </c>
      <c r="Q48" s="26">
        <v>949.17371829791523</v>
      </c>
      <c r="R48" s="26">
        <v>-272.78274988843418</v>
      </c>
      <c r="S48" s="26">
        <v>-189.37514704115006</v>
      </c>
      <c r="T48" s="26">
        <v>48.038132887371418</v>
      </c>
      <c r="U48" s="26">
        <v>6.0194903703019333</v>
      </c>
      <c r="V48" s="26">
        <v>459.17317605005945</v>
      </c>
      <c r="W48" s="26">
        <v>-143.47156024516553</v>
      </c>
      <c r="X48" s="26">
        <v>21.578392451642735</v>
      </c>
      <c r="Y48" s="26">
        <v>165.04995269680828</v>
      </c>
      <c r="Z48" s="26">
        <v>0</v>
      </c>
      <c r="AA48" s="26">
        <v>767.44833571128595</v>
      </c>
      <c r="AB48" s="26">
        <v>361.90308921146459</v>
      </c>
      <c r="AC48" s="26">
        <v>-405.54524649982142</v>
      </c>
      <c r="AD48" s="26"/>
      <c r="AE48" s="26">
        <v>-3.5459999999999998</v>
      </c>
      <c r="AF48" s="26">
        <v>-2.859</v>
      </c>
      <c r="AG48" s="26">
        <v>0.68700000000000006</v>
      </c>
      <c r="AH48" s="26"/>
      <c r="AI48" s="26">
        <v>-161.25759941606083</v>
      </c>
      <c r="AJ48" s="26">
        <v>506.01171112876909</v>
      </c>
      <c r="AK48" s="26">
        <v>667.26931054482998</v>
      </c>
      <c r="AL48" s="26">
        <v>338.73342402829263</v>
      </c>
      <c r="AM48" s="26">
        <v>-94.624912743882135</v>
      </c>
      <c r="AN48" s="26">
        <v>0.33724526347157852</v>
      </c>
      <c r="AO48" s="26">
        <v>7.3924343174875142</v>
      </c>
      <c r="AP48" s="26">
        <v>34.45016000055805</v>
      </c>
      <c r="AQ48" s="26">
        <v>27.057725683070533</v>
      </c>
      <c r="AR48" s="26">
        <v>-4.6472881476409622</v>
      </c>
      <c r="AS48" s="26">
        <v>-3.2263069298261957</v>
      </c>
      <c r="AT48" s="26">
        <v>-1.6120859388874749</v>
      </c>
      <c r="AU48" s="26"/>
      <c r="AV48" s="26">
        <v>6898.9</v>
      </c>
      <c r="AW48" s="26">
        <v>7.7</v>
      </c>
    </row>
    <row r="49" spans="1:49" x14ac:dyDescent="0.2">
      <c r="A49" s="5">
        <v>43830</v>
      </c>
      <c r="B49" s="60">
        <v>42.841715801479424</v>
      </c>
      <c r="C49" s="60">
        <v>246.05130046906197</v>
      </c>
      <c r="D49" s="26">
        <v>540.60852542889654</v>
      </c>
      <c r="E49" s="26">
        <v>2048.1575007318243</v>
      </c>
      <c r="F49" s="26">
        <v>1612.6750820329985</v>
      </c>
      <c r="G49" s="26">
        <v>524.15286726890008</v>
      </c>
      <c r="H49" s="26">
        <v>536.75189535791503</v>
      </c>
      <c r="I49" s="26">
        <v>551.7703194061836</v>
      </c>
      <c r="J49" s="26">
        <v>435.48241869882577</v>
      </c>
      <c r="K49" s="26">
        <v>1507.5489753029276</v>
      </c>
      <c r="L49" s="26">
        <v>307.67540495153281</v>
      </c>
      <c r="M49" s="26">
        <v>6.74045995</v>
      </c>
      <c r="N49" s="26">
        <v>127.8439396</v>
      </c>
      <c r="O49" s="26">
        <v>55.867819450000006</v>
      </c>
      <c r="P49" s="26">
        <v>114.86254584999999</v>
      </c>
      <c r="Q49" s="26">
        <v>891.64022566683468</v>
      </c>
      <c r="R49" s="26">
        <v>-294.55722495983457</v>
      </c>
      <c r="S49" s="26">
        <v>-197.80114375837908</v>
      </c>
      <c r="T49" s="26">
        <v>-5.408440909203418</v>
      </c>
      <c r="U49" s="26">
        <v>9.1421996235930642E-2</v>
      </c>
      <c r="V49" s="26">
        <v>-243.06724267561509</v>
      </c>
      <c r="W49" s="26">
        <v>-20.423041926058147</v>
      </c>
      <c r="X49" s="26">
        <v>21.357704949456057</v>
      </c>
      <c r="Y49" s="26">
        <v>41.780746875514204</v>
      </c>
      <c r="Z49" s="26">
        <v>0</v>
      </c>
      <c r="AA49" s="26">
        <v>72.818454947819404</v>
      </c>
      <c r="AB49" s="26">
        <v>368.29810762157467</v>
      </c>
      <c r="AC49" s="26">
        <v>295.47965267375525</v>
      </c>
      <c r="AD49" s="26"/>
      <c r="AE49" s="26">
        <v>1.075</v>
      </c>
      <c r="AF49" s="26">
        <v>2.5000000000000001E-2</v>
      </c>
      <c r="AG49" s="26">
        <v>-1.05</v>
      </c>
      <c r="AH49" s="26"/>
      <c r="AI49" s="26">
        <v>-296.53765569737635</v>
      </c>
      <c r="AJ49" s="26">
        <v>-408.23854035189305</v>
      </c>
      <c r="AK49" s="26">
        <v>-111.70088465451673</v>
      </c>
      <c r="AL49" s="26">
        <v>-255.98457750492267</v>
      </c>
      <c r="AM49" s="26">
        <v>30.015802968407765</v>
      </c>
      <c r="AN49" s="26">
        <v>0.72991893645170425</v>
      </c>
      <c r="AO49" s="26">
        <v>9.210658175930428</v>
      </c>
      <c r="AP49" s="26">
        <v>34.895636569442175</v>
      </c>
      <c r="AQ49" s="26">
        <v>25.684978393511742</v>
      </c>
      <c r="AR49" s="26">
        <v>-5.0185407457332349</v>
      </c>
      <c r="AS49" s="26">
        <v>-3.3700517773394356</v>
      </c>
      <c r="AT49" s="26">
        <v>0.51139648750220068</v>
      </c>
      <c r="AU49" s="26"/>
      <c r="AV49" s="26">
        <v>6929</v>
      </c>
      <c r="AW49" s="26">
        <v>7.7</v>
      </c>
    </row>
    <row r="50" spans="1:49" x14ac:dyDescent="0.2">
      <c r="A50" s="5">
        <v>43921</v>
      </c>
      <c r="B50" s="60">
        <v>72.673236799000279</v>
      </c>
      <c r="C50" s="60">
        <v>40.500220814645786</v>
      </c>
      <c r="D50" s="26">
        <v>387.42309945429236</v>
      </c>
      <c r="E50" s="26">
        <v>1749.5987823728817</v>
      </c>
      <c r="F50" s="26">
        <v>1320.5230291339687</v>
      </c>
      <c r="G50" s="26">
        <v>393.44283909717547</v>
      </c>
      <c r="H50" s="26">
        <v>383.34562800894179</v>
      </c>
      <c r="I50" s="26">
        <v>543.73456202785167</v>
      </c>
      <c r="J50" s="26">
        <v>429.07575323891297</v>
      </c>
      <c r="K50" s="26">
        <v>1362.1756829185892</v>
      </c>
      <c r="L50" s="26">
        <v>243.76621119591033</v>
      </c>
      <c r="M50" s="26">
        <v>7.2020570555000001</v>
      </c>
      <c r="N50" s="26">
        <v>91.949213424500002</v>
      </c>
      <c r="O50" s="26">
        <v>36.023300562499998</v>
      </c>
      <c r="P50" s="26">
        <v>106.84464273100001</v>
      </c>
      <c r="Q50" s="26">
        <v>807.01350839447298</v>
      </c>
      <c r="R50" s="26">
        <v>-346.92287863964657</v>
      </c>
      <c r="S50" s="26">
        <v>52.462210807745038</v>
      </c>
      <c r="T50" s="26">
        <v>-20.289194823390513</v>
      </c>
      <c r="U50" s="26">
        <v>0.11554552321253601</v>
      </c>
      <c r="V50" s="26">
        <v>513.29271815094603</v>
      </c>
      <c r="W50" s="26">
        <v>224.190820965093</v>
      </c>
      <c r="X50" s="26">
        <v>0.52330419276015161</v>
      </c>
      <c r="Y50" s="26">
        <v>-223.66751677233287</v>
      </c>
      <c r="Z50" s="26">
        <v>0</v>
      </c>
      <c r="AA50" s="26">
        <v>-156.44284746957618</v>
      </c>
      <c r="AB50" s="26">
        <v>-156.17607135678767</v>
      </c>
      <c r="AC50" s="26">
        <v>0.26677611278850599</v>
      </c>
      <c r="AD50" s="26"/>
      <c r="AE50" s="26">
        <v>-8.5969999999999995</v>
      </c>
      <c r="AF50" s="26">
        <v>-7.8710000000000004</v>
      </c>
      <c r="AG50" s="26">
        <v>0.72599999999999998</v>
      </c>
      <c r="AH50" s="26"/>
      <c r="AI50" s="26">
        <v>454.14174465542914</v>
      </c>
      <c r="AJ50" s="26">
        <v>194.11243115563877</v>
      </c>
      <c r="AK50" s="26">
        <v>-260.02931349979042</v>
      </c>
      <c r="AL50" s="26">
        <v>137.02588893018529</v>
      </c>
      <c r="AM50" s="26">
        <v>-303.47804689854786</v>
      </c>
      <c r="AN50" s="26">
        <v>1.3920968678843875</v>
      </c>
      <c r="AO50" s="26">
        <v>7.4213081328421167</v>
      </c>
      <c r="AP50" s="26">
        <v>33.514552155314639</v>
      </c>
      <c r="AQ50" s="26">
        <v>26.093244022472522</v>
      </c>
      <c r="AR50" s="26">
        <v>-6.645503544687732</v>
      </c>
      <c r="AS50" s="26">
        <v>1.0049432578563362</v>
      </c>
      <c r="AT50" s="26">
        <v>-5.8132932722896316</v>
      </c>
      <c r="AU50" s="26"/>
      <c r="AV50" s="26">
        <v>6625.5</v>
      </c>
      <c r="AW50" s="26">
        <v>7.5</v>
      </c>
    </row>
    <row r="51" spans="1:49" x14ac:dyDescent="0.2">
      <c r="A51" s="5">
        <v>44012</v>
      </c>
      <c r="B51" s="60">
        <v>-637.31453407384231</v>
      </c>
      <c r="C51" s="60">
        <v>54.655785778231007</v>
      </c>
      <c r="D51" s="26">
        <v>327.8208432653762</v>
      </c>
      <c r="E51" s="26">
        <v>1222.2543399619919</v>
      </c>
      <c r="F51" s="26">
        <v>913.7042231038406</v>
      </c>
      <c r="G51" s="26">
        <v>191.64702812000002</v>
      </c>
      <c r="H51" s="26">
        <v>285.77218444680966</v>
      </c>
      <c r="I51" s="26">
        <v>436.28501053703098</v>
      </c>
      <c r="J51" s="26">
        <v>308.55011685815134</v>
      </c>
      <c r="K51" s="26">
        <v>894.43349669661575</v>
      </c>
      <c r="L51" s="26">
        <v>109.36834631377302</v>
      </c>
      <c r="M51" s="26">
        <v>4.935817007499999</v>
      </c>
      <c r="N51" s="26">
        <v>55.950977282000004</v>
      </c>
      <c r="O51" s="26">
        <v>0</v>
      </c>
      <c r="P51" s="26">
        <v>46.385067146499999</v>
      </c>
      <c r="Q51" s="26">
        <v>587.66305831184707</v>
      </c>
      <c r="R51" s="26">
        <v>-273.16505748714519</v>
      </c>
      <c r="S51" s="26">
        <v>-703.4139551596877</v>
      </c>
      <c r="T51" s="26">
        <v>11.443635307614327</v>
      </c>
      <c r="U51" s="26">
        <v>4.5449939437611261E-2</v>
      </c>
      <c r="V51" s="26">
        <v>-1647.7175493288178</v>
      </c>
      <c r="W51" s="26">
        <v>-585.7935717216177</v>
      </c>
      <c r="X51" s="26">
        <v>73.758270215448817</v>
      </c>
      <c r="Y51" s="26">
        <v>659.55184193706657</v>
      </c>
      <c r="Z51" s="26">
        <v>0</v>
      </c>
      <c r="AA51" s="26">
        <v>-167.23506850011117</v>
      </c>
      <c r="AB51" s="26">
        <v>-47.134863286040243</v>
      </c>
      <c r="AC51" s="26">
        <v>120.10020521407091</v>
      </c>
      <c r="AD51" s="26"/>
      <c r="AE51" s="26">
        <v>0.39476999999999995</v>
      </c>
      <c r="AF51" s="26">
        <v>-0.52561999999999998</v>
      </c>
      <c r="AG51" s="26">
        <v>-0.92039000000000004</v>
      </c>
      <c r="AH51" s="26"/>
      <c r="AI51" s="26">
        <v>-895.08367910708887</v>
      </c>
      <c r="AJ51" s="26">
        <v>-473.42067167021787</v>
      </c>
      <c r="AK51" s="26">
        <v>421.663007436871</v>
      </c>
      <c r="AL51" s="26">
        <v>-322.62239259076955</v>
      </c>
      <c r="AM51" s="26">
        <v>687.82607260364341</v>
      </c>
      <c r="AN51" s="26">
        <v>-12.202325812340716</v>
      </c>
      <c r="AO51" s="26">
        <v>6.2766130752274982</v>
      </c>
      <c r="AP51" s="26">
        <v>23.401860281497406</v>
      </c>
      <c r="AQ51" s="26">
        <v>17.125247206269908</v>
      </c>
      <c r="AR51" s="26">
        <v>-5.2301475233871262</v>
      </c>
      <c r="AS51" s="26">
        <v>-13.467896623884668</v>
      </c>
      <c r="AT51" s="26">
        <v>13.169443644227188</v>
      </c>
      <c r="AU51" s="26"/>
      <c r="AV51" s="26">
        <v>7313.3</v>
      </c>
      <c r="AW51" s="26">
        <v>8.5</v>
      </c>
    </row>
    <row r="52" spans="1:49" x14ac:dyDescent="0.2">
      <c r="A52" s="5">
        <v>44104</v>
      </c>
      <c r="B52" s="60">
        <v>-586.96717523928703</v>
      </c>
      <c r="C52" s="60">
        <v>-360.83686394845819</v>
      </c>
      <c r="D52" s="26">
        <v>-6.7710592812485997</v>
      </c>
      <c r="E52" s="26">
        <v>1347.3499383288897</v>
      </c>
      <c r="F52" s="26">
        <v>1007.6520098354887</v>
      </c>
      <c r="G52" s="26">
        <v>370.03364185800001</v>
      </c>
      <c r="H52" s="26">
        <v>291.01859515267319</v>
      </c>
      <c r="I52" s="26">
        <v>346.59977282481543</v>
      </c>
      <c r="J52" s="26">
        <v>339.69792849340104</v>
      </c>
      <c r="K52" s="26">
        <v>1354.1209976101384</v>
      </c>
      <c r="L52" s="26">
        <v>166.62940566263532</v>
      </c>
      <c r="M52" s="26">
        <v>6.1375997919999996</v>
      </c>
      <c r="N52" s="26">
        <v>68.614465045999992</v>
      </c>
      <c r="O52" s="26">
        <v>10.5404484075</v>
      </c>
      <c r="P52" s="26">
        <v>78.296040398499997</v>
      </c>
      <c r="Q52" s="26">
        <v>828.53285943627179</v>
      </c>
      <c r="R52" s="26">
        <v>-354.06580466720959</v>
      </c>
      <c r="S52" s="26">
        <v>-253.18673530249174</v>
      </c>
      <c r="T52" s="26">
        <v>27.056424011662806</v>
      </c>
      <c r="U52" s="26">
        <v>0.20631628930044915</v>
      </c>
      <c r="V52" s="26">
        <v>-434.37155814210581</v>
      </c>
      <c r="W52" s="26">
        <v>-278.48080231398558</v>
      </c>
      <c r="X52" s="26">
        <v>-0.55766466213441712</v>
      </c>
      <c r="Y52" s="26">
        <v>277.92313765185116</v>
      </c>
      <c r="Z52" s="26">
        <v>0</v>
      </c>
      <c r="AA52" s="26">
        <v>64.259180148177151</v>
      </c>
      <c r="AB52" s="26">
        <v>54.258315828308838</v>
      </c>
      <c r="AC52" s="26">
        <v>-10.000864319868317</v>
      </c>
      <c r="AD52" s="26"/>
      <c r="AE52" s="26">
        <v>-0.53</v>
      </c>
      <c r="AF52" s="26">
        <v>-0.504</v>
      </c>
      <c r="AG52" s="26">
        <v>2.5999999999999999E-2</v>
      </c>
      <c r="AH52" s="26"/>
      <c r="AI52" s="26">
        <v>-219.61993597629737</v>
      </c>
      <c r="AJ52" s="26">
        <v>-156.13208226353268</v>
      </c>
      <c r="AK52" s="26">
        <v>63.487853712764682</v>
      </c>
      <c r="AL52" s="26">
        <v>145.53469096612577</v>
      </c>
      <c r="AM52" s="26">
        <v>-6.8546098417550532</v>
      </c>
      <c r="AN52" s="26">
        <v>-11.234249067016739</v>
      </c>
      <c r="AO52" s="26">
        <v>-0.12959458317591915</v>
      </c>
      <c r="AP52" s="26">
        <v>25.787583064497184</v>
      </c>
      <c r="AQ52" s="26">
        <v>25.917177647673107</v>
      </c>
      <c r="AR52" s="26">
        <v>-6.7766369288428576</v>
      </c>
      <c r="AS52" s="26">
        <v>-4.845863559054183</v>
      </c>
      <c r="AT52" s="26">
        <v>-0.13119369782153065</v>
      </c>
      <c r="AU52" s="26"/>
      <c r="AV52" s="26">
        <v>7306.4</v>
      </c>
      <c r="AW52" s="26">
        <v>8.6999999999999993</v>
      </c>
    </row>
    <row r="53" spans="1:49" x14ac:dyDescent="0.2">
      <c r="A53" s="5">
        <v>44196</v>
      </c>
      <c r="B53" s="60">
        <v>-204.80220597215001</v>
      </c>
      <c r="C53" s="60">
        <v>-79.149030202516258</v>
      </c>
      <c r="D53" s="26">
        <v>275.61032883809202</v>
      </c>
      <c r="E53" s="26">
        <v>1683.6954211743175</v>
      </c>
      <c r="F53" s="26">
        <v>1115.3190284260452</v>
      </c>
      <c r="G53" s="26">
        <v>332.429882416</v>
      </c>
      <c r="H53" s="26">
        <v>282.54098683721941</v>
      </c>
      <c r="I53" s="26">
        <v>500.34815917282589</v>
      </c>
      <c r="J53" s="26">
        <v>568.37639274827256</v>
      </c>
      <c r="K53" s="26">
        <v>1408.0850923362254</v>
      </c>
      <c r="L53" s="26">
        <v>203.57759985422572</v>
      </c>
      <c r="M53" s="26">
        <v>7.848678232000001</v>
      </c>
      <c r="N53" s="26">
        <v>92.704141564500006</v>
      </c>
      <c r="O53" s="26">
        <v>18.218613315000002</v>
      </c>
      <c r="P53" s="26">
        <v>82.270782078000011</v>
      </c>
      <c r="Q53" s="26">
        <v>880.46604382656369</v>
      </c>
      <c r="R53" s="26">
        <v>-354.75935904060827</v>
      </c>
      <c r="S53" s="26">
        <v>-151.44704671959721</v>
      </c>
      <c r="T53" s="26">
        <v>25.793870949963448</v>
      </c>
      <c r="U53" s="26">
        <v>9.6013600173735225E-2</v>
      </c>
      <c r="V53" s="26">
        <v>55.493166661377302</v>
      </c>
      <c r="W53" s="26">
        <v>-317.87478791526019</v>
      </c>
      <c r="X53" s="26">
        <v>24.28689699204762</v>
      </c>
      <c r="Y53" s="26">
        <v>342.1616849073078</v>
      </c>
      <c r="Z53" s="26">
        <v>0</v>
      </c>
      <c r="AA53" s="26">
        <v>74.780260517331328</v>
      </c>
      <c r="AB53" s="26">
        <v>63.568161271632135</v>
      </c>
      <c r="AC53" s="26">
        <v>-11.212099245699207</v>
      </c>
      <c r="AD53" s="26"/>
      <c r="AE53" s="26">
        <v>7.987000000000001E-2</v>
      </c>
      <c r="AF53" s="26">
        <v>-0.16872000000000001</v>
      </c>
      <c r="AG53" s="26">
        <v>-0.24859000000000001</v>
      </c>
      <c r="AH53" s="26"/>
      <c r="AI53" s="26">
        <v>298.50782405930613</v>
      </c>
      <c r="AJ53" s="26">
        <v>168.33717167928572</v>
      </c>
      <c r="AK53" s="26">
        <v>-130.17065238002041</v>
      </c>
      <c r="AL53" s="26">
        <v>-92.489764631316945</v>
      </c>
      <c r="AM53" s="26">
        <v>-352.68912366467049</v>
      </c>
      <c r="AN53" s="26">
        <v>-3.9214927009402594</v>
      </c>
      <c r="AO53" s="26">
        <v>5.2773059143185952</v>
      </c>
      <c r="AP53" s="26">
        <v>32.238907161182986</v>
      </c>
      <c r="AQ53" s="26">
        <v>26.961601246864397</v>
      </c>
      <c r="AR53" s="26">
        <v>-6.7928283802625167</v>
      </c>
      <c r="AS53" s="26">
        <v>-2.8998637269103438</v>
      </c>
      <c r="AT53" s="26">
        <v>-6.7531881191753271</v>
      </c>
      <c r="AU53" s="26"/>
      <c r="AV53" s="26">
        <v>6953.8</v>
      </c>
      <c r="AW53" s="26">
        <v>8.5</v>
      </c>
    </row>
    <row r="54" spans="1:49" x14ac:dyDescent="0.2">
      <c r="A54" s="5">
        <v>44286</v>
      </c>
      <c r="B54" s="60">
        <v>171.4322829298479</v>
      </c>
      <c r="C54" s="60">
        <v>431.38317764557007</v>
      </c>
      <c r="D54" s="26">
        <v>901.74493920028931</v>
      </c>
      <c r="E54" s="26">
        <v>2227.179920168724</v>
      </c>
      <c r="F54" s="26">
        <v>1685.6343215529184</v>
      </c>
      <c r="G54" s="26">
        <v>470.7698056920064</v>
      </c>
      <c r="H54" s="26">
        <v>443.76088164318719</v>
      </c>
      <c r="I54" s="26">
        <v>771.10363421772468</v>
      </c>
      <c r="J54" s="26">
        <v>541.5455986158056</v>
      </c>
      <c r="K54" s="26">
        <v>1325.4349809684347</v>
      </c>
      <c r="L54" s="26">
        <v>222.77256305234545</v>
      </c>
      <c r="M54" s="26">
        <v>10.716179027499999</v>
      </c>
      <c r="N54" s="26">
        <v>105.22424875450001</v>
      </c>
      <c r="O54" s="26">
        <v>17.087504963499995</v>
      </c>
      <c r="P54" s="26">
        <v>88.158518769500006</v>
      </c>
      <c r="Q54" s="26">
        <v>1102.6624179160892</v>
      </c>
      <c r="R54" s="26">
        <v>-470.36176155471924</v>
      </c>
      <c r="S54" s="26">
        <v>-281.12578770437716</v>
      </c>
      <c r="T54" s="26">
        <v>21.174892988654946</v>
      </c>
      <c r="U54" s="26">
        <v>9.6484906243941848E-2</v>
      </c>
      <c r="V54" s="26">
        <v>1553.5161540549948</v>
      </c>
      <c r="W54" s="26">
        <v>1375.7094583172861</v>
      </c>
      <c r="X54" s="26">
        <v>127.39032121024854</v>
      </c>
      <c r="Y54" s="26">
        <v>-1248.3191371070375</v>
      </c>
      <c r="Z54" s="26">
        <v>0</v>
      </c>
      <c r="AA54" s="26">
        <v>-217.72881334598461</v>
      </c>
      <c r="AB54" s="26">
        <v>-216.18433237279206</v>
      </c>
      <c r="AC54" s="26">
        <v>1.5444809731925593</v>
      </c>
      <c r="AD54" s="26"/>
      <c r="AE54" s="26">
        <v>-7.3959999999999998E-2</v>
      </c>
      <c r="AF54" s="26">
        <v>-7.7049999999999993E-2</v>
      </c>
      <c r="AG54" s="26">
        <v>-3.0899999999999999E-3</v>
      </c>
      <c r="AH54" s="26"/>
      <c r="AI54" s="26">
        <v>395.60946908369317</v>
      </c>
      <c r="AJ54" s="26">
        <v>545.98261751636267</v>
      </c>
      <c r="AK54" s="26">
        <v>150.37314843266947</v>
      </c>
      <c r="AL54" s="26">
        <v>1132.9211159346696</v>
      </c>
      <c r="AM54" s="26">
        <v>-249.06627028423327</v>
      </c>
      <c r="AN54" s="26">
        <v>2.8304444711106229</v>
      </c>
      <c r="AO54" s="26">
        <v>14.888321697004358</v>
      </c>
      <c r="AP54" s="26">
        <v>36.772006902514377</v>
      </c>
      <c r="AQ54" s="26">
        <v>21.883685205510016</v>
      </c>
      <c r="AR54" s="26">
        <v>-7.7659401406863697</v>
      </c>
      <c r="AS54" s="26">
        <v>-4.6415466089318045</v>
      </c>
      <c r="AT54" s="26">
        <v>-4.1122257466210934</v>
      </c>
      <c r="AU54" s="26"/>
      <c r="AV54" s="26">
        <v>6704.7</v>
      </c>
      <c r="AW54" s="26">
        <v>8.1999999999999993</v>
      </c>
    </row>
    <row r="55" spans="1:49" x14ac:dyDescent="0.2">
      <c r="A55" s="5">
        <v>44377</v>
      </c>
      <c r="B55" s="60">
        <v>554.25495937638209</v>
      </c>
      <c r="C55" s="60">
        <v>553.12338470505279</v>
      </c>
      <c r="D55" s="26">
        <v>968.09422400316623</v>
      </c>
      <c r="E55" s="26">
        <v>2437.1728231302482</v>
      </c>
      <c r="F55" s="26">
        <v>1914.196423033203</v>
      </c>
      <c r="G55" s="26">
        <v>549.45035678300007</v>
      </c>
      <c r="H55" s="26">
        <v>399.91681485106977</v>
      </c>
      <c r="I55" s="26">
        <v>964.82925139913334</v>
      </c>
      <c r="J55" s="26">
        <v>522.97640009704514</v>
      </c>
      <c r="K55" s="26">
        <v>1469.0785991270818</v>
      </c>
      <c r="L55" s="26">
        <v>254.52414314897328</v>
      </c>
      <c r="M55" s="26">
        <v>7.3117002225000007</v>
      </c>
      <c r="N55" s="26">
        <v>105.01868176000001</v>
      </c>
      <c r="O55" s="26">
        <v>28.127214224000003</v>
      </c>
      <c r="P55" s="26">
        <v>112.058860611</v>
      </c>
      <c r="Q55" s="26">
        <v>1214.5544559781085</v>
      </c>
      <c r="R55" s="26">
        <v>-414.97083929811339</v>
      </c>
      <c r="S55" s="26">
        <v>-19.936517636690581</v>
      </c>
      <c r="T55" s="26">
        <v>21.068092308019818</v>
      </c>
      <c r="U55" s="26">
        <v>3.5401255428441676</v>
      </c>
      <c r="V55" s="26">
        <v>532.33912121942535</v>
      </c>
      <c r="W55" s="26">
        <v>41.367276493052429</v>
      </c>
      <c r="X55" s="26">
        <v>186.18555941018428</v>
      </c>
      <c r="Y55" s="26">
        <v>144.81828291713185</v>
      </c>
      <c r="Z55" s="26">
        <v>0</v>
      </c>
      <c r="AA55" s="26">
        <v>185.45434498078779</v>
      </c>
      <c r="AB55" s="26">
        <v>214.48914373600519</v>
      </c>
      <c r="AC55" s="26">
        <v>29.034798755217366</v>
      </c>
      <c r="AD55" s="26"/>
      <c r="AE55" s="26">
        <v>108.83982</v>
      </c>
      <c r="AF55" s="26">
        <v>152.46931000000001</v>
      </c>
      <c r="AG55" s="26">
        <v>43.629489999999997</v>
      </c>
      <c r="AH55" s="26"/>
      <c r="AI55" s="26">
        <v>196.67767974558512</v>
      </c>
      <c r="AJ55" s="26">
        <v>462.44243715714543</v>
      </c>
      <c r="AK55" s="26">
        <v>265.76475741156031</v>
      </c>
      <c r="AL55" s="26">
        <v>-91.502150997511308</v>
      </c>
      <c r="AM55" s="26">
        <v>-66.04618729771056</v>
      </c>
      <c r="AN55" s="26">
        <v>9.1486161056361173</v>
      </c>
      <c r="AO55" s="26">
        <v>15.979509537368465</v>
      </c>
      <c r="AP55" s="26">
        <v>40.228342867685214</v>
      </c>
      <c r="AQ55" s="26">
        <v>24.248833330316749</v>
      </c>
      <c r="AR55" s="26">
        <v>-6.8495713742346549</v>
      </c>
      <c r="AS55" s="26">
        <v>-0.32907517245590939</v>
      </c>
      <c r="AT55" s="26">
        <v>-1.090168346905805</v>
      </c>
      <c r="AU55" s="26"/>
      <c r="AV55" s="26">
        <v>6638.6</v>
      </c>
      <c r="AW55" s="26">
        <v>8.1</v>
      </c>
    </row>
    <row r="56" spans="1:49" x14ac:dyDescent="0.2">
      <c r="A56" s="5">
        <v>44469</v>
      </c>
      <c r="B56" s="60">
        <v>147.76055274014831</v>
      </c>
      <c r="C56" s="60">
        <v>290.20493074257718</v>
      </c>
      <c r="D56" s="26">
        <v>867.63764371012689</v>
      </c>
      <c r="E56" s="26">
        <v>2739.2006222038463</v>
      </c>
      <c r="F56" s="26">
        <v>2230.2805155172255</v>
      </c>
      <c r="G56" s="26">
        <v>558.29672699799141</v>
      </c>
      <c r="H56" s="26">
        <v>504.78336301085261</v>
      </c>
      <c r="I56" s="26">
        <v>1167.2004255083816</v>
      </c>
      <c r="J56" s="26">
        <v>508.92010668662078</v>
      </c>
      <c r="K56" s="26">
        <v>1871.5629784937196</v>
      </c>
      <c r="L56" s="26">
        <v>305.91933394272479</v>
      </c>
      <c r="M56" s="26">
        <v>11.4246454985</v>
      </c>
      <c r="N56" s="26">
        <v>138.54992489</v>
      </c>
      <c r="O56" s="26">
        <v>10.601334088</v>
      </c>
      <c r="P56" s="26">
        <v>143.33034743349998</v>
      </c>
      <c r="Q56" s="26">
        <v>1565.6436445509948</v>
      </c>
      <c r="R56" s="26">
        <v>-577.43271296754972</v>
      </c>
      <c r="S56" s="26">
        <v>-178.06902219357912</v>
      </c>
      <c r="T56" s="26">
        <v>35.81549167462412</v>
      </c>
      <c r="U56" s="26">
        <v>2.9021823938017319</v>
      </c>
      <c r="V56" s="26">
        <v>-38.058520815446059</v>
      </c>
      <c r="W56" s="26">
        <v>-213.59725824765519</v>
      </c>
      <c r="X56" s="26">
        <v>252.39455679042072</v>
      </c>
      <c r="Y56" s="26">
        <v>465.99181503807591</v>
      </c>
      <c r="Z56" s="26">
        <v>0</v>
      </c>
      <c r="AA56" s="26">
        <v>142.94937266652454</v>
      </c>
      <c r="AB56" s="26">
        <v>147.73963854009111</v>
      </c>
      <c r="AC56" s="26">
        <v>4.7902658735665629</v>
      </c>
      <c r="AD56" s="26"/>
      <c r="AE56" s="26">
        <v>32.350999999999999</v>
      </c>
      <c r="AF56" s="26">
        <v>-11.321</v>
      </c>
      <c r="AG56" s="26">
        <v>-43.671999999999997</v>
      </c>
      <c r="AH56" s="26"/>
      <c r="AI56" s="26">
        <v>0.23836476568459375</v>
      </c>
      <c r="AJ56" s="26">
        <v>-228.82012980639433</v>
      </c>
      <c r="AK56" s="26">
        <v>-229.05849457207893</v>
      </c>
      <c r="AL56" s="26">
        <v>245.33408064607505</v>
      </c>
      <c r="AM56" s="26">
        <v>434.07635188868483</v>
      </c>
      <c r="AN56" s="26">
        <v>2.4397970402790778</v>
      </c>
      <c r="AO56" s="26">
        <v>14.32424749127574</v>
      </c>
      <c r="AP56" s="26">
        <v>45.222781566878695</v>
      </c>
      <c r="AQ56" s="26">
        <v>30.898534075602957</v>
      </c>
      <c r="AR56" s="26">
        <v>-9.533114601548295</v>
      </c>
      <c r="AS56" s="26">
        <v>-2.9398271996627163</v>
      </c>
      <c r="AT56" s="26">
        <v>7.1663754329231928</v>
      </c>
      <c r="AU56" s="26"/>
      <c r="AV56" s="26">
        <v>7072.7</v>
      </c>
      <c r="AW56" s="26">
        <v>8.6</v>
      </c>
    </row>
    <row r="57" spans="1:49" x14ac:dyDescent="0.2">
      <c r="A57" s="5">
        <v>44561</v>
      </c>
      <c r="B57" s="60">
        <v>1755.8185445120416</v>
      </c>
      <c r="C57" s="60">
        <v>1631.8853002451067</v>
      </c>
      <c r="D57" s="26">
        <v>1974.4363788738001</v>
      </c>
      <c r="E57" s="26">
        <v>3678.4700049023081</v>
      </c>
      <c r="F57" s="26">
        <v>3131.9859385379414</v>
      </c>
      <c r="G57" s="26">
        <v>660.12465070999997</v>
      </c>
      <c r="H57" s="26">
        <v>973.32051504253809</v>
      </c>
      <c r="I57" s="26">
        <v>1498.5407727854033</v>
      </c>
      <c r="J57" s="26">
        <v>546.48406636436675</v>
      </c>
      <c r="K57" s="26">
        <v>1704.0336260285078</v>
      </c>
      <c r="L57" s="26">
        <v>377.59736656780336</v>
      </c>
      <c r="M57" s="26">
        <v>12.537869368499999</v>
      </c>
      <c r="N57" s="26">
        <v>188.54453937099998</v>
      </c>
      <c r="O57" s="26">
        <v>38.408547594999995</v>
      </c>
      <c r="P57" s="26">
        <v>136.220429225</v>
      </c>
      <c r="Q57" s="26">
        <v>1326.4362594607044</v>
      </c>
      <c r="R57" s="26">
        <v>-342.55107862869335</v>
      </c>
      <c r="S57" s="26">
        <v>87.446744744006054</v>
      </c>
      <c r="T57" s="26">
        <v>36.66133632272706</v>
      </c>
      <c r="U57" s="26">
        <v>0.13858288081292253</v>
      </c>
      <c r="V57" s="26">
        <v>752.84929716212707</v>
      </c>
      <c r="W57" s="26">
        <v>500.75328024638384</v>
      </c>
      <c r="X57" s="26">
        <v>203.48052103323957</v>
      </c>
      <c r="Y57" s="26">
        <v>-297.27275921314424</v>
      </c>
      <c r="Z57" s="26">
        <v>0</v>
      </c>
      <c r="AA57" s="26">
        <v>145.62346798151574</v>
      </c>
      <c r="AB57" s="26">
        <v>111.59050775045222</v>
      </c>
      <c r="AC57" s="26">
        <v>-34.03296023106352</v>
      </c>
      <c r="AD57" s="26"/>
      <c r="AE57" s="26">
        <v>-3.7589999999999999</v>
      </c>
      <c r="AF57" s="26">
        <v>35.226999999999997</v>
      </c>
      <c r="AG57" s="26">
        <v>38.985999999999997</v>
      </c>
      <c r="AH57" s="26"/>
      <c r="AI57" s="26">
        <v>110.23154893422745</v>
      </c>
      <c r="AJ57" s="26">
        <v>328.02126344299262</v>
      </c>
      <c r="AK57" s="26">
        <v>217.78971450876517</v>
      </c>
      <c r="AL57" s="26">
        <v>-1196.2587488636136</v>
      </c>
      <c r="AM57" s="26">
        <v>-193.13020436651212</v>
      </c>
      <c r="AN57" s="26">
        <v>28.995035502701445</v>
      </c>
      <c r="AO57" s="26">
        <v>32.604837041347778</v>
      </c>
      <c r="AP57" s="26">
        <v>60.74438070257591</v>
      </c>
      <c r="AQ57" s="26">
        <v>28.139543661228135</v>
      </c>
      <c r="AR57" s="26">
        <v>-5.6567140965043636</v>
      </c>
      <c r="AS57" s="26">
        <v>1.44405101763823</v>
      </c>
      <c r="AT57" s="26">
        <v>-3.1892538592325055</v>
      </c>
      <c r="AU57" s="26"/>
      <c r="AV57" s="26">
        <v>6879.6</v>
      </c>
      <c r="AW57" s="26">
        <v>8.4</v>
      </c>
    </row>
    <row r="58" spans="1:49" x14ac:dyDescent="0.2">
      <c r="A58" s="5">
        <v>44651</v>
      </c>
      <c r="B58" s="60">
        <v>1221.6406915693856</v>
      </c>
      <c r="C58" s="60">
        <v>1578.9436142514387</v>
      </c>
      <c r="D58" s="26">
        <v>2287.5417734040507</v>
      </c>
      <c r="E58" s="26">
        <v>4000.0671519342336</v>
      </c>
      <c r="F58" s="26">
        <v>3539.3019443503881</v>
      </c>
      <c r="G58" s="26">
        <v>760.25568452599998</v>
      </c>
      <c r="H58" s="26">
        <v>1139.0591808238091</v>
      </c>
      <c r="I58" s="26">
        <v>1639.9870790005789</v>
      </c>
      <c r="J58" s="26">
        <v>460.76520758384549</v>
      </c>
      <c r="K58" s="26">
        <v>1712.5253785301832</v>
      </c>
      <c r="L58" s="26">
        <v>457.15608977190868</v>
      </c>
      <c r="M58" s="26">
        <v>10.056617255000001</v>
      </c>
      <c r="N58" s="26">
        <v>208.31105242850001</v>
      </c>
      <c r="O58" s="26">
        <v>48.376423715999998</v>
      </c>
      <c r="P58" s="26">
        <v>187.93234611850002</v>
      </c>
      <c r="Q58" s="26">
        <v>1255.3692887582745</v>
      </c>
      <c r="R58" s="26">
        <v>-708.59815915261197</v>
      </c>
      <c r="S58" s="26">
        <v>-367.84717395068054</v>
      </c>
      <c r="T58" s="26">
        <v>10.544251268627587</v>
      </c>
      <c r="U58" s="26">
        <v>3.0534434733404121E-2</v>
      </c>
      <c r="V58" s="26">
        <v>509.64367030496066</v>
      </c>
      <c r="W58" s="26">
        <v>523.68899707690605</v>
      </c>
      <c r="X58" s="26">
        <v>527.11894091399381</v>
      </c>
      <c r="Y58" s="26">
        <v>3.429943837087805</v>
      </c>
      <c r="Z58" s="26">
        <v>0</v>
      </c>
      <c r="AA58" s="26">
        <v>68.692975506291006</v>
      </c>
      <c r="AB58" s="26">
        <v>68.830730874775583</v>
      </c>
      <c r="AC58" s="26">
        <v>0.13775536848458036</v>
      </c>
      <c r="AD58" s="26"/>
      <c r="AE58" s="26">
        <v>23.718999999999998</v>
      </c>
      <c r="AF58" s="26">
        <v>-2.6869999999999998</v>
      </c>
      <c r="AG58" s="26">
        <v>-26.405999999999999</v>
      </c>
      <c r="AH58" s="26"/>
      <c r="AI58" s="26">
        <v>-106.45730227823638</v>
      </c>
      <c r="AJ58" s="26">
        <v>11.50843797123694</v>
      </c>
      <c r="AK58" s="26">
        <v>117.96574024947333</v>
      </c>
      <c r="AL58" s="26">
        <v>-939.618104123531</v>
      </c>
      <c r="AM58" s="26">
        <v>-227.59054842437268</v>
      </c>
      <c r="AN58" s="26">
        <v>17.251665596660281</v>
      </c>
      <c r="AO58" s="26">
        <v>32.304020310964304</v>
      </c>
      <c r="AP58" s="26">
        <v>56.4878211290617</v>
      </c>
      <c r="AQ58" s="26">
        <v>24.183800818097403</v>
      </c>
      <c r="AR58" s="26">
        <v>-10.006623525617563</v>
      </c>
      <c r="AS58" s="26">
        <v>-5.1946341338067912</v>
      </c>
      <c r="AT58" s="26">
        <v>-3.2139695914465962</v>
      </c>
      <c r="AU58" s="26"/>
      <c r="AV58" s="26">
        <v>6652</v>
      </c>
      <c r="AW58" s="26">
        <v>8.1</v>
      </c>
    </row>
    <row r="59" spans="1:49" x14ac:dyDescent="0.2">
      <c r="A59" s="5">
        <v>44742</v>
      </c>
      <c r="B59" s="60">
        <v>963.76672883888557</v>
      </c>
      <c r="C59" s="60">
        <v>1589.9920516757452</v>
      </c>
      <c r="D59" s="26">
        <v>2500.6995204702994</v>
      </c>
      <c r="E59" s="26">
        <v>4643.1442999522505</v>
      </c>
      <c r="F59" s="26">
        <v>3906.8830223990344</v>
      </c>
      <c r="G59" s="26">
        <v>937.75121106000006</v>
      </c>
      <c r="H59" s="26">
        <v>1198.0216413785683</v>
      </c>
      <c r="I59" s="26">
        <v>1771.110169960466</v>
      </c>
      <c r="J59" s="26">
        <v>736.26127755321613</v>
      </c>
      <c r="K59" s="26">
        <v>2142.4447794819516</v>
      </c>
      <c r="L59" s="26">
        <v>592.3787335855269</v>
      </c>
      <c r="M59" s="26">
        <v>33.321930295000001</v>
      </c>
      <c r="N59" s="26">
        <v>242.80559414300001</v>
      </c>
      <c r="O59" s="26">
        <v>82.496383014499997</v>
      </c>
      <c r="P59" s="26">
        <v>229.96264561250001</v>
      </c>
      <c r="Q59" s="26">
        <v>1550.0660458964248</v>
      </c>
      <c r="R59" s="26">
        <v>-910.7074687945543</v>
      </c>
      <c r="S59" s="26">
        <v>-638.67266563214173</v>
      </c>
      <c r="T59" s="26">
        <v>12.447342795282063</v>
      </c>
      <c r="U59" s="26">
        <v>2.9416633279054406E-2</v>
      </c>
      <c r="V59" s="26">
        <v>397.60825129667359</v>
      </c>
      <c r="W59" s="26">
        <v>287.70422592865748</v>
      </c>
      <c r="X59" s="26">
        <v>168.06575223025271</v>
      </c>
      <c r="Y59" s="26">
        <v>-119.63847369840474</v>
      </c>
      <c r="Z59" s="26">
        <v>0</v>
      </c>
      <c r="AA59" s="26">
        <v>79.444128332437202</v>
      </c>
      <c r="AB59" s="26">
        <v>-1.1475076657595347</v>
      </c>
      <c r="AC59" s="26">
        <v>-80.591635998196736</v>
      </c>
      <c r="AD59" s="26"/>
      <c r="AE59" s="26">
        <v>8.7579999999999991</v>
      </c>
      <c r="AF59" s="26">
        <v>27.218</v>
      </c>
      <c r="AG59" s="26">
        <v>18.46</v>
      </c>
      <c r="AH59" s="26"/>
      <c r="AI59" s="26">
        <v>21.701897035578881</v>
      </c>
      <c r="AJ59" s="26">
        <v>130.74801057303065</v>
      </c>
      <c r="AK59" s="26">
        <v>109.04611353745177</v>
      </c>
      <c r="AL59" s="26">
        <v>-461.37731238043358</v>
      </c>
      <c r="AM59" s="26">
        <v>104.81058179505749</v>
      </c>
      <c r="AN59" s="26">
        <v>13.602103240639673</v>
      </c>
      <c r="AO59" s="26">
        <v>35.293574714116779</v>
      </c>
      <c r="AP59" s="26">
        <v>65.530928013282889</v>
      </c>
      <c r="AQ59" s="26">
        <v>30.237353299166109</v>
      </c>
      <c r="AR59" s="26">
        <v>-12.853252391778724</v>
      </c>
      <c r="AS59" s="26">
        <v>-9.0138944154765515</v>
      </c>
      <c r="AT59" s="26">
        <v>1.4792421357037824</v>
      </c>
      <c r="AU59" s="26"/>
      <c r="AV59" s="26">
        <v>6756.8</v>
      </c>
      <c r="AW59" s="26">
        <v>8.1999999999999993</v>
      </c>
    </row>
    <row r="60" spans="1:49" x14ac:dyDescent="0.2">
      <c r="A60" s="5">
        <v>44834</v>
      </c>
      <c r="B60" s="60">
        <v>945.60581501767501</v>
      </c>
      <c r="C60" s="60">
        <v>2072.3841822126496</v>
      </c>
      <c r="D60" s="26">
        <v>2678.3277580773906</v>
      </c>
      <c r="E60" s="26">
        <v>4604.4174273495119</v>
      </c>
      <c r="F60" s="26">
        <v>3892.5509866297848</v>
      </c>
      <c r="G60" s="26">
        <v>752.33190629000001</v>
      </c>
      <c r="H60" s="26">
        <v>1447.5628277928317</v>
      </c>
      <c r="I60" s="26">
        <v>1692.6562525469528</v>
      </c>
      <c r="J60" s="26">
        <v>711.86644071972705</v>
      </c>
      <c r="K60" s="26">
        <v>1926.0896692721212</v>
      </c>
      <c r="L60" s="26">
        <v>469.8328760948844</v>
      </c>
      <c r="M60" s="26">
        <v>25.190846862599997</v>
      </c>
      <c r="N60" s="26">
        <v>224.14085085775</v>
      </c>
      <c r="O60" s="26">
        <v>28.83339318734</v>
      </c>
      <c r="P60" s="26">
        <v>188.3167406931</v>
      </c>
      <c r="Q60" s="26">
        <v>1456.2567931772369</v>
      </c>
      <c r="R60" s="26">
        <v>-605.94357586474086</v>
      </c>
      <c r="S60" s="26">
        <v>-1150.0500227574942</v>
      </c>
      <c r="T60" s="26">
        <v>23.271655562519516</v>
      </c>
      <c r="U60" s="26">
        <v>7.5429003289107885E-2</v>
      </c>
      <c r="V60" s="26">
        <v>575.25051572948428</v>
      </c>
      <c r="W60" s="26">
        <v>249.38808914531205</v>
      </c>
      <c r="X60" s="26">
        <v>836.52401084327983</v>
      </c>
      <c r="Y60" s="26">
        <v>587.13592169796777</v>
      </c>
      <c r="Z60" s="26">
        <v>0</v>
      </c>
      <c r="AA60" s="26">
        <v>174.72246833056877</v>
      </c>
      <c r="AB60" s="26">
        <v>175.15051117944654</v>
      </c>
      <c r="AC60" s="26">
        <v>0.42804284887776639</v>
      </c>
      <c r="AD60" s="26"/>
      <c r="AE60" s="26">
        <v>1.9589999999999996</v>
      </c>
      <c r="AF60" s="26">
        <v>-4.5670000000000002</v>
      </c>
      <c r="AG60" s="26">
        <v>-6.5259999999999998</v>
      </c>
      <c r="AH60" s="26"/>
      <c r="AI60" s="26">
        <v>149.18095825360348</v>
      </c>
      <c r="AJ60" s="26">
        <v>415.55207716654951</v>
      </c>
      <c r="AK60" s="26">
        <v>266.37111891294603</v>
      </c>
      <c r="AL60" s="26">
        <v>-358.27640797831964</v>
      </c>
      <c r="AM60" s="26">
        <v>12.154320313160126</v>
      </c>
      <c r="AN60" s="26">
        <v>13.344803516533062</v>
      </c>
      <c r="AO60" s="26">
        <v>37.797734655165172</v>
      </c>
      <c r="AP60" s="26">
        <v>64.979555857459886</v>
      </c>
      <c r="AQ60" s="26">
        <v>27.18182120229471</v>
      </c>
      <c r="AR60" s="26">
        <v>-8.5513411969333841</v>
      </c>
      <c r="AS60" s="26">
        <v>-16.23000973994251</v>
      </c>
      <c r="AT60" s="26">
        <v>0.17152709287547768</v>
      </c>
      <c r="AU60" s="26"/>
      <c r="AV60" s="26">
        <v>6768.95</v>
      </c>
      <c r="AW60" s="26">
        <v>8.5</v>
      </c>
    </row>
    <row r="61" spans="1:49" x14ac:dyDescent="0.2">
      <c r="A61" s="5">
        <v>44926</v>
      </c>
      <c r="B61" s="60">
        <v>-248.46133088227648</v>
      </c>
      <c r="C61" s="60">
        <v>1374.6566126299756</v>
      </c>
      <c r="D61" s="26">
        <v>1714.3634317765502</v>
      </c>
      <c r="E61" s="26">
        <v>3439.4591159927377</v>
      </c>
      <c r="F61" s="26">
        <v>2966.375229366342</v>
      </c>
      <c r="G61" s="26">
        <v>540.85804938000001</v>
      </c>
      <c r="H61" s="26">
        <v>999.90590074972886</v>
      </c>
      <c r="I61" s="26">
        <v>1425.6112792366132</v>
      </c>
      <c r="J61" s="26">
        <v>473.08388662639572</v>
      </c>
      <c r="K61" s="26">
        <v>1725.0956842161872</v>
      </c>
      <c r="L61" s="26">
        <v>343.65423279309448</v>
      </c>
      <c r="M61" s="26">
        <v>8.8486632135000001</v>
      </c>
      <c r="N61" s="26">
        <v>157.3450088925</v>
      </c>
      <c r="O61" s="26">
        <v>18.986928949999999</v>
      </c>
      <c r="P61" s="26">
        <v>155.12258819299998</v>
      </c>
      <c r="Q61" s="26">
        <v>1381.4414514230928</v>
      </c>
      <c r="R61" s="26">
        <v>-339.70681914657456</v>
      </c>
      <c r="S61" s="26">
        <v>-1649.8487353897788</v>
      </c>
      <c r="T61" s="26">
        <v>26.730791877526688</v>
      </c>
      <c r="U61" s="26">
        <v>4.3141376088109279E-2</v>
      </c>
      <c r="V61" s="26">
        <v>-408.50505135571279</v>
      </c>
      <c r="W61" s="26">
        <v>-879.18052905883133</v>
      </c>
      <c r="X61" s="26">
        <v>-177.64181485336991</v>
      </c>
      <c r="Y61" s="26">
        <v>701.53871420546147</v>
      </c>
      <c r="Z61" s="26">
        <v>0</v>
      </c>
      <c r="AA61" s="26">
        <v>431.31980309797791</v>
      </c>
      <c r="AB61" s="26">
        <v>431.57512344707226</v>
      </c>
      <c r="AC61" s="26">
        <v>0.25532034909434048</v>
      </c>
      <c r="AD61" s="26"/>
      <c r="AE61" s="26">
        <v>-134.38</v>
      </c>
      <c r="AF61" s="26">
        <v>-85.075000000000003</v>
      </c>
      <c r="AG61" s="26">
        <v>49.305</v>
      </c>
      <c r="AH61" s="26"/>
      <c r="AI61" s="26">
        <v>173.73567460514059</v>
      </c>
      <c r="AJ61" s="26">
        <v>323.72062901323801</v>
      </c>
      <c r="AK61" s="26">
        <v>149.98495440809742</v>
      </c>
      <c r="AL61" s="26">
        <v>-96.648895698672277</v>
      </c>
      <c r="AM61" s="26">
        <v>63.437966150852155</v>
      </c>
      <c r="AN61" s="26">
        <v>-3.5042846146142925</v>
      </c>
      <c r="AO61" s="26">
        <v>24.179285269458674</v>
      </c>
      <c r="AP61" s="26">
        <v>48.509937622764276</v>
      </c>
      <c r="AQ61" s="26">
        <v>24.330652353305602</v>
      </c>
      <c r="AR61" s="26">
        <v>-4.7912058411171392</v>
      </c>
      <c r="AS61" s="26">
        <v>-23.269373625816254</v>
      </c>
      <c r="AT61" s="26">
        <v>0.89472550104862691</v>
      </c>
      <c r="AU61" s="26"/>
      <c r="AV61" s="26">
        <v>6832.4</v>
      </c>
      <c r="AW61" s="26">
        <v>8.6</v>
      </c>
    </row>
    <row r="62" spans="1:49" x14ac:dyDescent="0.2">
      <c r="A62" s="5">
        <v>45016</v>
      </c>
      <c r="B62" s="60">
        <v>1301.1017703776311</v>
      </c>
      <c r="C62" s="60">
        <v>1302.6056672822374</v>
      </c>
      <c r="D62" s="26">
        <v>1529.338545011635</v>
      </c>
      <c r="E62" s="26">
        <v>3038.4880792951444</v>
      </c>
      <c r="F62" s="26">
        <v>2548.1930144467851</v>
      </c>
      <c r="G62" s="26">
        <v>558.42992231000005</v>
      </c>
      <c r="H62" s="26">
        <v>821.05942387737002</v>
      </c>
      <c r="I62" s="26">
        <v>1168.7036682594148</v>
      </c>
      <c r="J62" s="26">
        <v>490.29506484835929</v>
      </c>
      <c r="K62" s="26">
        <v>1509.1495342835094</v>
      </c>
      <c r="L62" s="26">
        <v>305.82518194620741</v>
      </c>
      <c r="M62" s="26">
        <v>12.6231513036</v>
      </c>
      <c r="N62" s="26">
        <v>121.98764065335001</v>
      </c>
      <c r="O62" s="26">
        <v>33.763397689949997</v>
      </c>
      <c r="P62" s="26">
        <v>132.05434391108983</v>
      </c>
      <c r="Q62" s="26">
        <v>1203.3243523373021</v>
      </c>
      <c r="R62" s="26">
        <v>-226.73287772939773</v>
      </c>
      <c r="S62" s="26">
        <v>-21.364690076023575</v>
      </c>
      <c r="T62" s="26">
        <v>19.86079317141736</v>
      </c>
      <c r="U62" s="26">
        <v>0.17669318192420769</v>
      </c>
      <c r="V62" s="26">
        <v>658.97776171528744</v>
      </c>
      <c r="W62" s="26">
        <v>1029.1791186573278</v>
      </c>
      <c r="X62" s="26">
        <v>267.76884169686531</v>
      </c>
      <c r="Y62" s="26">
        <v>-761.4102769604624</v>
      </c>
      <c r="Z62" s="26">
        <v>0</v>
      </c>
      <c r="AA62" s="26">
        <v>107.10737991698892</v>
      </c>
      <c r="AB62" s="26">
        <v>106.21039491145942</v>
      </c>
      <c r="AC62" s="26">
        <v>-0.89698500552949822</v>
      </c>
      <c r="AD62" s="26"/>
      <c r="AE62" s="26">
        <v>-54.297930000000001</v>
      </c>
      <c r="AF62" s="26">
        <v>-38.65992</v>
      </c>
      <c r="AG62" s="26">
        <v>15.63801</v>
      </c>
      <c r="AH62" s="26"/>
      <c r="AI62" s="26">
        <v>-423.01080685902934</v>
      </c>
      <c r="AJ62" s="26">
        <v>-491.75764136447418</v>
      </c>
      <c r="AK62" s="26">
        <v>-68.746834505444824</v>
      </c>
      <c r="AL62" s="26">
        <v>-690.05624842478346</v>
      </c>
      <c r="AM62" s="26">
        <v>-47.755546580515542</v>
      </c>
      <c r="AN62" s="26">
        <v>20.792880248435232</v>
      </c>
      <c r="AO62" s="26">
        <v>24.440327382318198</v>
      </c>
      <c r="AP62" s="26">
        <v>48.558014605379327</v>
      </c>
      <c r="AQ62" s="26">
        <v>24.117687223061132</v>
      </c>
      <c r="AR62" s="26">
        <v>-3.6234133888251958</v>
      </c>
      <c r="AS62" s="26">
        <v>-0.34142866638845382</v>
      </c>
      <c r="AT62" s="26">
        <v>-0.76318039361289136</v>
      </c>
      <c r="AU62" s="26"/>
      <c r="AV62" s="26">
        <v>6784.6323292820298</v>
      </c>
      <c r="AW62" s="26">
        <v>8.5</v>
      </c>
    </row>
    <row r="63" spans="1:49" x14ac:dyDescent="0.2">
      <c r="A63" s="5">
        <v>45107</v>
      </c>
      <c r="B63" s="60">
        <v>629.2772760444243</v>
      </c>
      <c r="C63" s="60">
        <v>427.42918893090149</v>
      </c>
      <c r="D63" s="26">
        <v>827.55039754951417</v>
      </c>
      <c r="E63" s="26">
        <v>2494.1578027239611</v>
      </c>
      <c r="F63" s="26">
        <v>2017.5920640811332</v>
      </c>
      <c r="G63" s="26">
        <v>579.57839955999998</v>
      </c>
      <c r="H63" s="26">
        <v>654.16605075537439</v>
      </c>
      <c r="I63" s="26">
        <v>783.84761376575875</v>
      </c>
      <c r="J63" s="26">
        <v>476.56573864282791</v>
      </c>
      <c r="K63" s="26">
        <v>1666.6074051744467</v>
      </c>
      <c r="L63" s="26">
        <v>303.86281570194433</v>
      </c>
      <c r="M63" s="26">
        <v>11.808976529500001</v>
      </c>
      <c r="N63" s="26">
        <v>129.23974856049998</v>
      </c>
      <c r="O63" s="26">
        <v>12.413585095999998</v>
      </c>
      <c r="P63" s="26">
        <v>146.12224347650002</v>
      </c>
      <c r="Q63" s="26">
        <v>1362.7445894725024</v>
      </c>
      <c r="R63" s="26">
        <v>-400.12120861861268</v>
      </c>
      <c r="S63" s="26">
        <v>136.33078607544275</v>
      </c>
      <c r="T63" s="26">
        <v>65.517301038080035</v>
      </c>
      <c r="U63" s="26">
        <v>4.3642584959950229E-2</v>
      </c>
      <c r="V63" s="26">
        <v>467.93947023706608</v>
      </c>
      <c r="W63" s="26">
        <v>236.06970324832548</v>
      </c>
      <c r="X63" s="26">
        <v>158.31799641033885</v>
      </c>
      <c r="Y63" s="26">
        <v>-77.751706837986617</v>
      </c>
      <c r="Z63" s="26">
        <v>0</v>
      </c>
      <c r="AA63" s="26">
        <v>92.798171192037174</v>
      </c>
      <c r="AB63" s="26">
        <v>92.697087430389331</v>
      </c>
      <c r="AC63" s="26">
        <v>-0.10108376164784329</v>
      </c>
      <c r="AD63" s="26"/>
      <c r="AE63" s="26">
        <v>19.288460000000008</v>
      </c>
      <c r="AF63" s="26">
        <v>45.689920000000008</v>
      </c>
      <c r="AG63" s="26">
        <v>26.40146</v>
      </c>
      <c r="AH63" s="26"/>
      <c r="AI63" s="26">
        <v>119.78313579670345</v>
      </c>
      <c r="AJ63" s="26">
        <v>-23.318847163334368</v>
      </c>
      <c r="AK63" s="26">
        <v>-143.10198296003782</v>
      </c>
      <c r="AL63" s="26">
        <v>-350.24865981406958</v>
      </c>
      <c r="AM63" s="26">
        <v>-188.86721142175148</v>
      </c>
      <c r="AN63" s="26">
        <v>10.054620215811489</v>
      </c>
      <c r="AO63" s="26">
        <v>13.222636941710849</v>
      </c>
      <c r="AP63" s="26">
        <v>39.851763951066168</v>
      </c>
      <c r="AQ63" s="26">
        <v>26.629127009355319</v>
      </c>
      <c r="AR63" s="26">
        <v>-6.3931544107873011</v>
      </c>
      <c r="AS63" s="26">
        <v>2.1782993441747109</v>
      </c>
      <c r="AT63" s="26">
        <v>-3.0177286775742789</v>
      </c>
      <c r="AU63" s="26"/>
      <c r="AV63" s="26">
        <v>6595.7807464226807</v>
      </c>
      <c r="AW63" s="26">
        <v>8.3000000000000007</v>
      </c>
    </row>
    <row r="64" spans="1:49" x14ac:dyDescent="0.2">
      <c r="A64" s="5">
        <v>45199</v>
      </c>
      <c r="B64" s="60">
        <v>465.02907300013135</v>
      </c>
      <c r="C64" s="60">
        <v>290.37722118918401</v>
      </c>
      <c r="D64" s="26">
        <v>737.94525866178003</v>
      </c>
      <c r="E64" s="26">
        <v>2498.1562160842291</v>
      </c>
      <c r="F64" s="26">
        <v>1930.0415813365237</v>
      </c>
      <c r="G64" s="26">
        <v>686.28184833</v>
      </c>
      <c r="H64" s="26">
        <v>582.79229735642593</v>
      </c>
      <c r="I64" s="26">
        <v>660.96743565009797</v>
      </c>
      <c r="J64" s="26">
        <v>568.1146347477054</v>
      </c>
      <c r="K64" s="26">
        <v>1760.2109574224492</v>
      </c>
      <c r="L64" s="26">
        <v>383.17653387996103</v>
      </c>
      <c r="M64" s="26">
        <v>10.268683597360001</v>
      </c>
      <c r="N64" s="26">
        <v>142.57679190888501</v>
      </c>
      <c r="O64" s="26">
        <v>68.052002098049996</v>
      </c>
      <c r="P64" s="26">
        <v>156.88409007844473</v>
      </c>
      <c r="Q64" s="26">
        <v>1377.0344235424882</v>
      </c>
      <c r="R64" s="26">
        <v>-447.56803747259602</v>
      </c>
      <c r="S64" s="26">
        <v>160.59792891632875</v>
      </c>
      <c r="T64" s="26">
        <v>14.053922894618591</v>
      </c>
      <c r="U64" s="26">
        <v>4.3663072308716452E-2</v>
      </c>
      <c r="V64" s="26">
        <v>265.56876255409588</v>
      </c>
      <c r="W64" s="26">
        <v>447.00902136090446</v>
      </c>
      <c r="X64" s="26">
        <v>467.60801526031548</v>
      </c>
      <c r="Y64" s="26">
        <v>20.59899389941102</v>
      </c>
      <c r="Z64" s="26">
        <v>0</v>
      </c>
      <c r="AA64" s="26">
        <v>-557.72201420144836</v>
      </c>
      <c r="AB64" s="26">
        <v>-224.42716909982562</v>
      </c>
      <c r="AC64" s="26">
        <v>333.29484510162274</v>
      </c>
      <c r="AD64" s="26"/>
      <c r="AE64" s="26">
        <v>36.54477</v>
      </c>
      <c r="AF64" s="26">
        <v>22.844380000000001</v>
      </c>
      <c r="AG64" s="26">
        <v>-13.700389999999999</v>
      </c>
      <c r="AH64" s="26"/>
      <c r="AI64" s="26">
        <v>339.73698539463976</v>
      </c>
      <c r="AJ64" s="26">
        <v>605.98727794681588</v>
      </c>
      <c r="AK64" s="26">
        <v>266.25029255217612</v>
      </c>
      <c r="AL64" s="26">
        <v>-417.64317203730423</v>
      </c>
      <c r="AM64" s="26">
        <v>-218.13919851895997</v>
      </c>
      <c r="AN64" s="26">
        <v>7.423495139233129</v>
      </c>
      <c r="AO64" s="26">
        <v>11.780194742134565</v>
      </c>
      <c r="AP64" s="26">
        <v>39.879335731641582</v>
      </c>
      <c r="AQ64" s="26">
        <v>28.099140989507021</v>
      </c>
      <c r="AR64" s="26">
        <v>-7.14475576595399</v>
      </c>
      <c r="AS64" s="26">
        <v>2.5637062581696637</v>
      </c>
      <c r="AT64" s="26">
        <v>-3.4822667525590441</v>
      </c>
      <c r="AU64" s="26"/>
      <c r="AV64" s="26">
        <v>6377.6415479037196</v>
      </c>
      <c r="AW64" s="26">
        <v>7.980552054124793</v>
      </c>
    </row>
    <row r="65" spans="1:49" x14ac:dyDescent="0.2">
      <c r="A65" s="5">
        <v>45291</v>
      </c>
      <c r="B65" s="60">
        <v>496.04534288560177</v>
      </c>
      <c r="C65" s="60">
        <v>305.49148994818529</v>
      </c>
      <c r="D65" s="26">
        <v>667.85479444517171</v>
      </c>
      <c r="E65" s="26">
        <v>2347.5394363838914</v>
      </c>
      <c r="F65" s="26">
        <v>1964.1355976733109</v>
      </c>
      <c r="G65" s="26">
        <v>508.69158759999993</v>
      </c>
      <c r="H65" s="26">
        <v>694.92710187656689</v>
      </c>
      <c r="I65" s="26">
        <v>760.516908196744</v>
      </c>
      <c r="J65" s="26">
        <v>383.40383871058043</v>
      </c>
      <c r="K65" s="26">
        <v>1679.6846419387198</v>
      </c>
      <c r="L65" s="26">
        <v>306.82859291316771</v>
      </c>
      <c r="M65" s="26">
        <v>7.5886309191749994</v>
      </c>
      <c r="N65" s="26">
        <v>130.999031192465</v>
      </c>
      <c r="O65" s="26">
        <v>23.215897392550001</v>
      </c>
      <c r="P65" s="26">
        <v>140.70501446015001</v>
      </c>
      <c r="Q65" s="26">
        <v>1372.856049025552</v>
      </c>
      <c r="R65" s="26">
        <v>-362.36330449698642</v>
      </c>
      <c r="S65" s="26">
        <v>172.45702619654702</v>
      </c>
      <c r="T65" s="26">
        <v>18.096826740869453</v>
      </c>
      <c r="U65" s="26">
        <v>4.3130959891229045E-2</v>
      </c>
      <c r="V65" s="26">
        <v>160.69962831566298</v>
      </c>
      <c r="W65" s="26">
        <v>316.85408383097337</v>
      </c>
      <c r="X65" s="26">
        <v>-363.01307933407719</v>
      </c>
      <c r="Y65" s="26">
        <v>-679.86716316505056</v>
      </c>
      <c r="Z65" s="26">
        <v>0</v>
      </c>
      <c r="AA65" s="26">
        <v>-12.330527736748856</v>
      </c>
      <c r="AB65" s="26">
        <v>-12.150443100812685</v>
      </c>
      <c r="AC65" s="26">
        <v>0.18008463593617113</v>
      </c>
      <c r="AD65" s="26"/>
      <c r="AE65" s="26">
        <v>-17.647169999999996</v>
      </c>
      <c r="AF65" s="26">
        <v>-31.861759999999997</v>
      </c>
      <c r="AG65" s="26">
        <v>-14.214589999999999</v>
      </c>
      <c r="AH65" s="26"/>
      <c r="AI65" s="26">
        <v>-126.17675777856149</v>
      </c>
      <c r="AJ65" s="26">
        <v>-311.76680870803824</v>
      </c>
      <c r="AK65" s="26">
        <v>-185.59005092947675</v>
      </c>
      <c r="AL65" s="26">
        <v>-455.16385230603885</v>
      </c>
      <c r="AM65" s="26">
        <v>-119.77500677620884</v>
      </c>
      <c r="AN65" s="26">
        <v>7.9259460136148263</v>
      </c>
      <c r="AO65" s="26">
        <v>10.671163678129764</v>
      </c>
      <c r="AP65" s="26">
        <v>37.509617022856581</v>
      </c>
      <c r="AQ65" s="26">
        <v>26.838453344726819</v>
      </c>
      <c r="AR65" s="26">
        <v>-5.7899384198443</v>
      </c>
      <c r="AS65" s="26">
        <v>2.7555647863780495</v>
      </c>
      <c r="AT65" s="26">
        <v>-1.9137972991866516</v>
      </c>
      <c r="AU65" s="26"/>
      <c r="AV65" s="26">
        <v>6257.8665411275088</v>
      </c>
      <c r="AW65" s="26">
        <v>7.8</v>
      </c>
    </row>
    <row r="66" spans="1:49" x14ac:dyDescent="0.2">
      <c r="A66" s="5">
        <v>45382</v>
      </c>
      <c r="B66" s="60">
        <v>281.73271742448918</v>
      </c>
      <c r="C66" s="60">
        <v>188.34308258263644</v>
      </c>
      <c r="D66" s="60">
        <v>484.30614541921602</v>
      </c>
      <c r="E66" s="60">
        <v>2466.0883608185177</v>
      </c>
      <c r="F66" s="60">
        <v>2017.2756752664213</v>
      </c>
      <c r="G66" s="60">
        <v>611.76162531</v>
      </c>
      <c r="H66" s="60">
        <v>543.49002114239977</v>
      </c>
      <c r="I66" s="60">
        <v>862.02402881402168</v>
      </c>
      <c r="J66" s="60">
        <v>448.81268555209635</v>
      </c>
      <c r="K66" s="60">
        <v>1981.7822153993018</v>
      </c>
      <c r="L66" s="60">
        <v>518.8189473649818</v>
      </c>
      <c r="M66" s="60">
        <v>17.584541946015001</v>
      </c>
      <c r="N66" s="60">
        <v>193.60750281023996</v>
      </c>
      <c r="O66" s="60">
        <v>99.986483594999996</v>
      </c>
      <c r="P66" s="60">
        <v>202.96222929550001</v>
      </c>
      <c r="Q66" s="60">
        <v>1462.96326803432</v>
      </c>
      <c r="R66" s="60">
        <v>-295.96306283657958</v>
      </c>
      <c r="S66" s="60">
        <v>92.305476723484375</v>
      </c>
      <c r="T66" s="60">
        <v>1.0841581183683302</v>
      </c>
      <c r="U66" s="60">
        <v>0.43305070219252845</v>
      </c>
      <c r="V66" s="60">
        <v>974.86068134464654</v>
      </c>
      <c r="W66" s="60">
        <v>154.6610667226291</v>
      </c>
      <c r="X66" s="60">
        <v>211.69612760446353</v>
      </c>
      <c r="Y66" s="60">
        <v>57.035060881834433</v>
      </c>
      <c r="Z66" s="60">
        <v>0</v>
      </c>
      <c r="AA66" s="60">
        <v>466.7059989306814</v>
      </c>
      <c r="AB66" s="60">
        <v>148.54217099491697</v>
      </c>
      <c r="AC66" s="60">
        <v>-318.1638279357644</v>
      </c>
      <c r="AD66" s="60">
        <v>0</v>
      </c>
      <c r="AE66" s="60">
        <v>-0.20939999999999959</v>
      </c>
      <c r="AF66" s="60">
        <v>4.5036300000000002</v>
      </c>
      <c r="AG66" s="60">
        <v>4.7130299999999998</v>
      </c>
      <c r="AH66" s="60">
        <v>0</v>
      </c>
      <c r="AI66" s="60">
        <v>353.70301569133591</v>
      </c>
      <c r="AJ66" s="60">
        <v>2.2098459439985891</v>
      </c>
      <c r="AK66" s="60">
        <v>-351.49316974733733</v>
      </c>
      <c r="AL66" s="60">
        <v>-43.374555032168928</v>
      </c>
      <c r="AM66" s="60">
        <v>-736.06946825013381</v>
      </c>
      <c r="AN66" s="60">
        <v>4.3960942391826485</v>
      </c>
      <c r="AO66" s="60">
        <v>7.5570046508666682</v>
      </c>
      <c r="AP66" s="60">
        <v>38.480290593922042</v>
      </c>
      <c r="AQ66" s="60">
        <v>30.923285943055372</v>
      </c>
      <c r="AR66" s="60">
        <v>-4.6181413626390739</v>
      </c>
      <c r="AS66" s="60">
        <v>1.4403139904327122</v>
      </c>
      <c r="AT66" s="60">
        <v>-11.485463167336698</v>
      </c>
      <c r="AU66" s="60"/>
      <c r="AV66" s="60">
        <v>5521.7970728773726</v>
      </c>
      <c r="AW66" s="60">
        <v>7.7</v>
      </c>
    </row>
    <row r="67" spans="1:49" x14ac:dyDescent="0.2">
      <c r="A67" s="5">
        <v>45473</v>
      </c>
      <c r="B67" s="60">
        <v>268.91200255392539</v>
      </c>
      <c r="C67" s="60">
        <v>362.9096912968065</v>
      </c>
      <c r="D67" s="60">
        <v>648.66111128601437</v>
      </c>
      <c r="E67" s="60">
        <v>2433.2442604827211</v>
      </c>
      <c r="F67" s="60">
        <v>1866.3718340732648</v>
      </c>
      <c r="G67" s="60">
        <v>675.45356879000008</v>
      </c>
      <c r="H67" s="60">
        <v>425.64086269208013</v>
      </c>
      <c r="I67" s="60">
        <v>765.27740259118445</v>
      </c>
      <c r="J67" s="60">
        <v>566.87242640945624</v>
      </c>
      <c r="K67" s="60">
        <v>1784.5831491967067</v>
      </c>
      <c r="L67" s="60">
        <v>415.04437405688549</v>
      </c>
      <c r="M67" s="60">
        <v>12.5248134995</v>
      </c>
      <c r="N67" s="60">
        <v>180.07251447629</v>
      </c>
      <c r="O67" s="60">
        <v>52.04616689705</v>
      </c>
      <c r="P67" s="60">
        <v>166.50552008696999</v>
      </c>
      <c r="Q67" s="60">
        <v>1369.5387751398212</v>
      </c>
      <c r="R67" s="60">
        <v>-285.75141998920788</v>
      </c>
      <c r="S67" s="60">
        <v>-98.154762450800419</v>
      </c>
      <c r="T67" s="60">
        <v>4.1570737079193059</v>
      </c>
      <c r="U67" s="60">
        <v>0</v>
      </c>
      <c r="V67" s="60">
        <v>-741.80529502287106</v>
      </c>
      <c r="W67" s="60">
        <v>278.04143709234688</v>
      </c>
      <c r="X67" s="60">
        <v>68.609441921336469</v>
      </c>
      <c r="Y67" s="60">
        <v>-209.43199517101041</v>
      </c>
      <c r="Z67" s="60">
        <v>0</v>
      </c>
      <c r="AA67" s="60">
        <v>-641.38218960025245</v>
      </c>
      <c r="AB67" s="60">
        <v>108.99298827570904</v>
      </c>
      <c r="AC67" s="60">
        <v>750.37517787596153</v>
      </c>
      <c r="AD67" s="60">
        <v>0</v>
      </c>
      <c r="AE67" s="60">
        <v>80.420649999999995</v>
      </c>
      <c r="AF67" s="60">
        <v>62.604219999999998</v>
      </c>
      <c r="AG67" s="60">
        <v>-17.81643</v>
      </c>
      <c r="AH67" s="60">
        <v>0</v>
      </c>
      <c r="AI67" s="60">
        <v>-458.88519251496552</v>
      </c>
      <c r="AJ67" s="60">
        <v>-382.05428297712388</v>
      </c>
      <c r="AK67" s="60">
        <v>76.83090953784162</v>
      </c>
      <c r="AL67" s="60">
        <v>-549.26677600520838</v>
      </c>
      <c r="AM67" s="60">
        <v>461.45052157158801</v>
      </c>
      <c r="AN67" s="60">
        <v>4.1947297385013718</v>
      </c>
      <c r="AO67" s="60">
        <v>10.118395712646386</v>
      </c>
      <c r="AP67" s="60">
        <v>37.955918529288638</v>
      </c>
      <c r="AQ67" s="60">
        <v>27.837522816642245</v>
      </c>
      <c r="AR67" s="60">
        <v>-4.4574060207943234</v>
      </c>
      <c r="AS67" s="60">
        <v>-1.5311057041618841</v>
      </c>
      <c r="AT67" s="60">
        <v>7.1981176269554856</v>
      </c>
      <c r="AU67" s="60"/>
      <c r="AV67" s="60">
        <v>5983.2475944489606</v>
      </c>
      <c r="AW67" s="60">
        <v>8.4</v>
      </c>
    </row>
    <row r="68" spans="1:49" x14ac:dyDescent="0.2">
      <c r="A68" s="5">
        <v>45565</v>
      </c>
      <c r="B68" s="60">
        <v>375.64690540839342</v>
      </c>
      <c r="C68" s="60">
        <v>342.00990590700076</v>
      </c>
      <c r="D68" s="60">
        <v>751.72601697316691</v>
      </c>
      <c r="E68" s="60">
        <v>2507.8285724492698</v>
      </c>
      <c r="F68" s="60">
        <v>2006.9810905986076</v>
      </c>
      <c r="G68" s="60">
        <v>619.63958366499992</v>
      </c>
      <c r="H68" s="60">
        <v>611.45018514389585</v>
      </c>
      <c r="I68" s="60">
        <v>775.89132178971204</v>
      </c>
      <c r="J68" s="60">
        <v>500.84748185066223</v>
      </c>
      <c r="K68" s="60">
        <v>1756.1025554761027</v>
      </c>
      <c r="L68" s="60">
        <v>343.77965895302378</v>
      </c>
      <c r="M68" s="60">
        <v>13.234364272000001</v>
      </c>
      <c r="N68" s="60">
        <v>167.85376816976003</v>
      </c>
      <c r="O68" s="60">
        <v>39.467540053800001</v>
      </c>
      <c r="P68" s="60">
        <v>120.8024845703</v>
      </c>
      <c r="Q68" s="60">
        <v>1412.322896523079</v>
      </c>
      <c r="R68" s="60">
        <v>-409.71611106616615</v>
      </c>
      <c r="S68" s="60">
        <v>22.760778276841098</v>
      </c>
      <c r="T68" s="60">
        <v>10.876221224551555</v>
      </c>
      <c r="U68" s="60">
        <v>0</v>
      </c>
      <c r="V68" s="60">
        <v>451.79737904957386</v>
      </c>
      <c r="W68" s="60">
        <v>395.69856140352817</v>
      </c>
      <c r="X68" s="60">
        <v>191.56152732129402</v>
      </c>
      <c r="Y68" s="60">
        <v>-204.13703408223412</v>
      </c>
      <c r="Z68" s="60">
        <v>0</v>
      </c>
      <c r="AA68" s="60">
        <v>299.32153191727156</v>
      </c>
      <c r="AB68" s="60">
        <v>299.06931389472345</v>
      </c>
      <c r="AC68" s="60">
        <v>-0.25221802254811937</v>
      </c>
      <c r="AD68" s="60">
        <v>0</v>
      </c>
      <c r="AE68" s="60">
        <v>-28.525469999999999</v>
      </c>
      <c r="AF68" s="60">
        <v>-20.03199</v>
      </c>
      <c r="AG68" s="60">
        <v>8.4934799999999999</v>
      </c>
      <c r="AH68" s="60">
        <v>0</v>
      </c>
      <c r="AI68" s="60">
        <v>-214.69724427122588</v>
      </c>
      <c r="AJ68" s="60">
        <v>-613.59443089258878</v>
      </c>
      <c r="AK68" s="60">
        <v>-398.89718662136289</v>
      </c>
      <c r="AL68" s="60">
        <v>-242.634702931189</v>
      </c>
      <c r="AM68" s="60">
        <v>-318.78517657236938</v>
      </c>
      <c r="AN68" s="60">
        <v>5.8610707898743577</v>
      </c>
      <c r="AO68" s="60">
        <v>11.728885122266679</v>
      </c>
      <c r="AP68" s="60">
        <v>39.128661997134877</v>
      </c>
      <c r="AQ68" s="60">
        <v>27.399776874868198</v>
      </c>
      <c r="AR68" s="60">
        <v>-6.3926391942457581</v>
      </c>
      <c r="AS68" s="60">
        <v>0.35512746356360492</v>
      </c>
      <c r="AT68" s="60">
        <v>-4.9738796187391827</v>
      </c>
      <c r="AU68" s="60"/>
      <c r="AV68" s="60">
        <v>5664.4624178765898</v>
      </c>
      <c r="AW68" s="60">
        <v>8</v>
      </c>
    </row>
    <row r="69" spans="1:49" x14ac:dyDescent="0.2">
      <c r="A69" s="5">
        <v>45657</v>
      </c>
      <c r="B69" s="60">
        <v>-280.81122746931999</v>
      </c>
      <c r="C69" s="60">
        <v>129.42337703493871</v>
      </c>
      <c r="D69" s="60">
        <v>589.77107529218824</v>
      </c>
      <c r="E69" s="60">
        <v>2611.9413654929217</v>
      </c>
      <c r="F69" s="60">
        <v>2110.8165153153282</v>
      </c>
      <c r="G69" s="60">
        <v>606.61813371000005</v>
      </c>
      <c r="H69" s="60">
        <v>629.12963781292831</v>
      </c>
      <c r="I69" s="60">
        <v>875.0687437923998</v>
      </c>
      <c r="J69" s="60">
        <v>501.12485017759354</v>
      </c>
      <c r="K69" s="60">
        <v>2022.1702902007337</v>
      </c>
      <c r="L69" s="60">
        <v>420.60122928681795</v>
      </c>
      <c r="M69" s="60">
        <v>16.684995824999998</v>
      </c>
      <c r="N69" s="60">
        <v>169.36000890689002</v>
      </c>
      <c r="O69" s="60">
        <v>56.865401975549993</v>
      </c>
      <c r="P69" s="60">
        <v>175.73990830342501</v>
      </c>
      <c r="Q69" s="60">
        <v>1601.5690609139158</v>
      </c>
      <c r="R69" s="60">
        <v>-460.34769825724953</v>
      </c>
      <c r="S69" s="60">
        <v>-423.85137936214414</v>
      </c>
      <c r="T69" s="60">
        <v>13.616774857885451</v>
      </c>
      <c r="U69" s="60">
        <v>4.3139957144501674E-2</v>
      </c>
      <c r="V69" s="60">
        <v>180.45172846604828</v>
      </c>
      <c r="W69" s="60">
        <v>151.39131848368561</v>
      </c>
      <c r="X69" s="60">
        <v>54.768235256154668</v>
      </c>
      <c r="Y69" s="60">
        <v>-96.623083227530955</v>
      </c>
      <c r="Z69" s="60">
        <v>0</v>
      </c>
      <c r="AA69" s="60">
        <v>28.84039773153982</v>
      </c>
      <c r="AB69" s="60">
        <v>30.34921565384807</v>
      </c>
      <c r="AC69" s="60">
        <v>1.5088179223082503</v>
      </c>
      <c r="AD69" s="60">
        <v>0</v>
      </c>
      <c r="AE69" s="60">
        <v>3.5561699999999994</v>
      </c>
      <c r="AF69" s="60">
        <v>4.4660699999999993</v>
      </c>
      <c r="AG69" s="60">
        <v>0.90989999999999993</v>
      </c>
      <c r="AH69" s="60">
        <v>0</v>
      </c>
      <c r="AI69" s="60">
        <v>-3.336157749177147</v>
      </c>
      <c r="AJ69" s="60">
        <v>-139.66277736356028</v>
      </c>
      <c r="AK69" s="60">
        <v>-136.32661961438313</v>
      </c>
      <c r="AL69" s="60">
        <v>401.06136284741069</v>
      </c>
      <c r="AM69" s="60">
        <v>-60.158453130813051</v>
      </c>
      <c r="AN69" s="60">
        <v>-4.3816324233243202</v>
      </c>
      <c r="AO69" s="60">
        <v>9.2024812865483909</v>
      </c>
      <c r="AP69" s="60">
        <v>40.755375338816037</v>
      </c>
      <c r="AQ69" s="60">
        <v>31.552894052267643</v>
      </c>
      <c r="AR69" s="60">
        <v>-7.1830261876087569</v>
      </c>
      <c r="AS69" s="60">
        <v>-6.6135565989319689</v>
      </c>
      <c r="AT69" s="60">
        <v>-0.93868123134003123</v>
      </c>
      <c r="AU69" s="60"/>
      <c r="AV69" s="60">
        <v>5604.3039647457799</v>
      </c>
      <c r="AW69" s="60">
        <v>7.9820082552944482</v>
      </c>
    </row>
    <row r="70" spans="1:49" x14ac:dyDescent="0.2">
      <c r="A70" s="5">
        <v>45747</v>
      </c>
      <c r="B70" s="60">
        <v>600.43658407233329</v>
      </c>
      <c r="C70" s="60">
        <v>705.33317237856841</v>
      </c>
      <c r="D70" s="60">
        <v>1097.4658529754315</v>
      </c>
      <c r="E70" s="60">
        <v>2753.2033335366941</v>
      </c>
      <c r="F70" s="60">
        <v>2317.2973630035212</v>
      </c>
      <c r="G70" s="60">
        <v>599.15936066500001</v>
      </c>
      <c r="H70" s="60">
        <v>851.54739042183178</v>
      </c>
      <c r="I70" s="60">
        <v>866.5906119166898</v>
      </c>
      <c r="J70" s="60">
        <v>435.90597053317288</v>
      </c>
      <c r="K70" s="60">
        <v>1655.7374805612626</v>
      </c>
      <c r="L70" s="60">
        <v>420.03791990204672</v>
      </c>
      <c r="M70" s="60">
        <v>15.299678151500002</v>
      </c>
      <c r="N70" s="60">
        <v>184.16495318699998</v>
      </c>
      <c r="O70" s="60">
        <v>58.770352720999995</v>
      </c>
      <c r="P70" s="60">
        <v>159.3259001955</v>
      </c>
      <c r="Q70" s="60">
        <v>1235.6995606592159</v>
      </c>
      <c r="R70" s="60">
        <v>-392.13268059686305</v>
      </c>
      <c r="S70" s="60">
        <v>-86.944225518570974</v>
      </c>
      <c r="T70" s="60">
        <v>-17.952362787664171</v>
      </c>
      <c r="U70" s="60">
        <v>0.43287241725998421</v>
      </c>
      <c r="V70" s="60">
        <v>717.15516231808942</v>
      </c>
      <c r="W70" s="60">
        <v>270.96397486883416</v>
      </c>
      <c r="X70" s="60">
        <v>364.62845847909887</v>
      </c>
      <c r="Y70" s="60">
        <v>93.664483610264696</v>
      </c>
      <c r="Z70" s="60">
        <v>0</v>
      </c>
      <c r="AA70" s="60">
        <v>368.64861508751426</v>
      </c>
      <c r="AB70" s="60">
        <v>368.53470072626055</v>
      </c>
      <c r="AC70" s="60">
        <v>-0.11391436125369023</v>
      </c>
      <c r="AD70" s="60">
        <v>0</v>
      </c>
      <c r="AE70" s="60">
        <v>-117.31064000000001</v>
      </c>
      <c r="AF70" s="60">
        <v>-119.35951</v>
      </c>
      <c r="AG70" s="60">
        <v>-2.04887</v>
      </c>
      <c r="AH70" s="60">
        <v>0</v>
      </c>
      <c r="AI70" s="60">
        <v>194.85321236174099</v>
      </c>
      <c r="AJ70" s="60">
        <v>-26.366675463249841</v>
      </c>
      <c r="AK70" s="60">
        <v>-221.21988782499082</v>
      </c>
      <c r="AL70" s="60">
        <v>-215.96459554032242</v>
      </c>
      <c r="AM70" s="60">
        <v>-332.2503013688185</v>
      </c>
      <c r="AN70" s="60">
        <v>9.2753546985848452</v>
      </c>
      <c r="AO70" s="60">
        <v>16.953305854371134</v>
      </c>
      <c r="AP70" s="60">
        <v>42.530615477624956</v>
      </c>
      <c r="AQ70" s="60">
        <v>25.577309623253818</v>
      </c>
      <c r="AR70" s="60">
        <v>-6.0575417919648658</v>
      </c>
      <c r="AS70" s="60">
        <v>-1.3430869338590266</v>
      </c>
      <c r="AT70" s="60">
        <v>-5.1324977119253132</v>
      </c>
      <c r="AU70" s="60"/>
      <c r="AV70" s="60">
        <v>5272.1</v>
      </c>
      <c r="AW70" s="60">
        <v>6.1422282594113113</v>
      </c>
    </row>
    <row r="71" spans="1:49" x14ac:dyDescent="0.2">
      <c r="A71" s="5">
        <v>45838</v>
      </c>
      <c r="B71" s="60">
        <v>272.53971181829769</v>
      </c>
      <c r="C71" s="60">
        <v>493.00187645025875</v>
      </c>
      <c r="D71" s="60">
        <v>821.54611732842682</v>
      </c>
      <c r="E71" s="60">
        <v>2548.1409958182571</v>
      </c>
      <c r="F71" s="60">
        <v>2120.1570794280706</v>
      </c>
      <c r="G71" s="60">
        <v>554.05759138999997</v>
      </c>
      <c r="H71" s="60">
        <v>753.36863036564523</v>
      </c>
      <c r="I71" s="60">
        <v>812.73085767242526</v>
      </c>
      <c r="J71" s="60">
        <v>427.98391639018655</v>
      </c>
      <c r="K71" s="60">
        <v>1726.5948784898305</v>
      </c>
      <c r="L71" s="60">
        <v>367.85259704736364</v>
      </c>
      <c r="M71" s="60">
        <v>7.1397617650000003</v>
      </c>
      <c r="N71" s="60">
        <v>148.22941019499999</v>
      </c>
      <c r="O71" s="60">
        <v>70.315061129</v>
      </c>
      <c r="P71" s="60">
        <v>139.04081713600002</v>
      </c>
      <c r="Q71" s="60">
        <v>1358.7422814424669</v>
      </c>
      <c r="R71" s="60">
        <v>-328.54424087816807</v>
      </c>
      <c r="S71" s="60">
        <v>-279.84103189548142</v>
      </c>
      <c r="T71" s="60">
        <v>59.378867263520384</v>
      </c>
      <c r="U71" s="60">
        <v>7.0800173533323379E-2</v>
      </c>
      <c r="V71" s="60">
        <v>1040.2535869978087</v>
      </c>
      <c r="W71" s="60">
        <v>402.70071828509026</v>
      </c>
      <c r="X71" s="60">
        <v>-1131.1089650081362</v>
      </c>
      <c r="Y71" s="60">
        <v>-1533.8096832932265</v>
      </c>
      <c r="Z71" s="60">
        <v>0</v>
      </c>
      <c r="AA71" s="60">
        <v>329.8776678570531</v>
      </c>
      <c r="AB71" s="60">
        <v>359.10388178729488</v>
      </c>
      <c r="AC71" s="60">
        <v>29.226213930241812</v>
      </c>
      <c r="AD71" s="60">
        <v>0</v>
      </c>
      <c r="AE71" s="60">
        <v>4.4463900000000001</v>
      </c>
      <c r="AF71" s="60">
        <v>0</v>
      </c>
      <c r="AG71" s="60">
        <v>-4.4463900000000001</v>
      </c>
      <c r="AH71" s="60">
        <v>0</v>
      </c>
      <c r="AI71" s="60">
        <v>303.22881085566553</v>
      </c>
      <c r="AJ71" s="60">
        <v>110.57157834329959</v>
      </c>
      <c r="AK71" s="60">
        <v>-192.65723251236591</v>
      </c>
      <c r="AL71" s="60">
        <v>400.13247746871411</v>
      </c>
      <c r="AM71" s="60">
        <v>-367.51059753726355</v>
      </c>
      <c r="AN71" s="60">
        <v>4.2079682160904204</v>
      </c>
      <c r="AO71" s="60">
        <v>12.684536600946144</v>
      </c>
      <c r="AP71" s="60">
        <v>39.342876856305296</v>
      </c>
      <c r="AQ71" s="60">
        <v>26.658340255359157</v>
      </c>
      <c r="AR71" s="60">
        <v>-5.0726689111515686</v>
      </c>
      <c r="AS71" s="60">
        <v>-4.3206993942930882</v>
      </c>
      <c r="AT71" s="60">
        <v>-5.6743030334758613</v>
      </c>
      <c r="AU71" s="60"/>
      <c r="AV71" s="60">
        <v>4904.5430658396981</v>
      </c>
      <c r="AW71" s="60">
        <v>5.7156400141861674</v>
      </c>
    </row>
    <row r="72" spans="1:49" x14ac:dyDescent="0.2">
      <c r="A72" s="5">
        <v>45930</v>
      </c>
      <c r="B72" s="60">
        <v>465.51699525979143</v>
      </c>
      <c r="C72" s="60">
        <v>570.72451578082178</v>
      </c>
      <c r="D72" s="60">
        <v>952.50347487560612</v>
      </c>
      <c r="E72" s="60">
        <v>2678.9115823855268</v>
      </c>
      <c r="F72" s="60">
        <v>2205.4395585974544</v>
      </c>
      <c r="G72" s="60">
        <v>603.90399674899993</v>
      </c>
      <c r="H72" s="60">
        <v>761.85532921272613</v>
      </c>
      <c r="I72" s="60">
        <v>839.68023263572832</v>
      </c>
      <c r="J72" s="60">
        <v>473.47202378807242</v>
      </c>
      <c r="K72" s="60">
        <v>1726.4081075099209</v>
      </c>
      <c r="L72" s="60">
        <v>373.82868513825878</v>
      </c>
      <c r="M72" s="60">
        <v>14.77624395</v>
      </c>
      <c r="N72" s="60">
        <v>156.2394472</v>
      </c>
      <c r="O72" s="60">
        <v>51.471103549999995</v>
      </c>
      <c r="P72" s="60">
        <v>149.58456419999999</v>
      </c>
      <c r="Q72" s="60">
        <v>1352.5794223716621</v>
      </c>
      <c r="R72" s="60">
        <v>-381.77895909478434</v>
      </c>
      <c r="S72" s="60">
        <v>-130.19139494532894</v>
      </c>
      <c r="T72" s="60">
        <v>24.98387442429863</v>
      </c>
      <c r="U72" s="60">
        <v>0</v>
      </c>
      <c r="V72" s="60">
        <v>-222.65627570931443</v>
      </c>
      <c r="W72" s="60">
        <v>-398.87685226086722</v>
      </c>
      <c r="X72" s="60">
        <v>174.25007667518315</v>
      </c>
      <c r="Y72" s="60">
        <v>573.12692893605038</v>
      </c>
      <c r="Z72" s="60">
        <v>0</v>
      </c>
      <c r="AA72" s="60">
        <v>-43.811165628720758</v>
      </c>
      <c r="AB72" s="60">
        <v>-153.64915965211904</v>
      </c>
      <c r="AC72" s="60">
        <v>-109.83799402339828</v>
      </c>
      <c r="AD72" s="60">
        <v>0</v>
      </c>
      <c r="AE72" s="60">
        <v>-22.443850000000001</v>
      </c>
      <c r="AF72" s="60">
        <v>0.49352999999999997</v>
      </c>
      <c r="AG72" s="60">
        <v>22.937380000000001</v>
      </c>
      <c r="AH72" s="60">
        <v>0</v>
      </c>
      <c r="AI72" s="60">
        <v>242.47559218027354</v>
      </c>
      <c r="AJ72" s="60">
        <v>-57.678617011953492</v>
      </c>
      <c r="AK72" s="60">
        <v>-300.15420919222703</v>
      </c>
      <c r="AL72" s="60">
        <v>-896.57616823416856</v>
      </c>
      <c r="AM72" s="60">
        <v>-208.40289726506276</v>
      </c>
      <c r="AN72" s="60">
        <v>7.1868358009359898</v>
      </c>
      <c r="AO72" s="60">
        <v>14.705126007121768</v>
      </c>
      <c r="AP72" s="60">
        <v>41.358098337711404</v>
      </c>
      <c r="AQ72" s="60">
        <v>26.652972330589638</v>
      </c>
      <c r="AR72" s="60">
        <v>-5.8940548233588075</v>
      </c>
      <c r="AS72" s="60">
        <v>-2.0099463342787729</v>
      </c>
      <c r="AT72" s="60">
        <v>-3.2174064928552895</v>
      </c>
      <c r="AU72" s="60"/>
      <c r="AV72" s="60">
        <v>4696.1401685746341</v>
      </c>
      <c r="AW72" s="60">
        <v>5.4741060381062834</v>
      </c>
    </row>
    <row r="73" spans="1:49" x14ac:dyDescent="0.2">
      <c r="A73" s="203"/>
    </row>
    <row r="74" spans="1:49" x14ac:dyDescent="0.2">
      <c r="A74" s="204"/>
    </row>
    <row r="75" spans="1:49" x14ac:dyDescent="0.2">
      <c r="A75" s="5"/>
    </row>
    <row r="76" spans="1:49" x14ac:dyDescent="0.2">
      <c r="A76" s="5"/>
    </row>
  </sheetData>
  <mergeCells count="56">
    <mergeCell ref="B1:AW1"/>
    <mergeCell ref="AO10:AO13"/>
    <mergeCell ref="AP10:AP13"/>
    <mergeCell ref="AQ10:AQ13"/>
    <mergeCell ref="AR10:AR13"/>
    <mergeCell ref="AV9:AW9"/>
    <mergeCell ref="AS10:AS13"/>
    <mergeCell ref="AT10:AT13"/>
    <mergeCell ref="AU10:AU13"/>
    <mergeCell ref="AV10:AV13"/>
    <mergeCell ref="AW10:AW13"/>
    <mergeCell ref="AK11:AK13"/>
    <mergeCell ref="V9:AK9"/>
    <mergeCell ref="V10:V13"/>
    <mergeCell ref="AM9:AM13"/>
    <mergeCell ref="AN10:AN13"/>
    <mergeCell ref="AL9:AL13"/>
    <mergeCell ref="W11:W13"/>
    <mergeCell ref="X11:X13"/>
    <mergeCell ref="Y11:Y13"/>
    <mergeCell ref="AA11:AA13"/>
    <mergeCell ref="AB11:AB13"/>
    <mergeCell ref="AC11:AC13"/>
    <mergeCell ref="AI10:AK10"/>
    <mergeCell ref="AE11:AE13"/>
    <mergeCell ref="AF11:AF13"/>
    <mergeCell ref="W10:Y10"/>
    <mergeCell ref="AA10:AC10"/>
    <mergeCell ref="AE10:AG10"/>
    <mergeCell ref="AG11:AG13"/>
    <mergeCell ref="AI11:AI13"/>
    <mergeCell ref="AJ11:AJ13"/>
    <mergeCell ref="D11:D13"/>
    <mergeCell ref="G12:G13"/>
    <mergeCell ref="R10:R13"/>
    <mergeCell ref="C10:C13"/>
    <mergeCell ref="H12:H13"/>
    <mergeCell ref="I12:I13"/>
    <mergeCell ref="F11:I11"/>
    <mergeCell ref="F12:F13"/>
    <mergeCell ref="B9:B13"/>
    <mergeCell ref="J11:J13"/>
    <mergeCell ref="E11:E13"/>
    <mergeCell ref="A9:A13"/>
    <mergeCell ref="AN9:AT9"/>
    <mergeCell ref="Z10:Z13"/>
    <mergeCell ref="AH10:AH13"/>
    <mergeCell ref="K11:Q11"/>
    <mergeCell ref="K12:K13"/>
    <mergeCell ref="L12:P12"/>
    <mergeCell ref="Q12:Q13"/>
    <mergeCell ref="U9:U13"/>
    <mergeCell ref="C9:T9"/>
    <mergeCell ref="S10:S13"/>
    <mergeCell ref="T10:T13"/>
    <mergeCell ref="D10:Q10"/>
  </mergeCell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L73"/>
  <sheetViews>
    <sheetView zoomScale="40" zoomScaleNormal="40" workbookViewId="0">
      <pane xSplit="1" ySplit="11" topLeftCell="B12" activePane="bottomRight" state="frozen"/>
      <selection activeCell="B1" sqref="B1:Z1"/>
      <selection pane="topRight" activeCell="B1" sqref="B1:Z1"/>
      <selection pane="bottomLeft" activeCell="B1" sqref="B1:Z1"/>
      <selection pane="bottomRight" activeCell="B70" sqref="B70"/>
    </sheetView>
  </sheetViews>
  <sheetFormatPr defaultColWidth="14.6640625" defaultRowHeight="10.199999999999999" x14ac:dyDescent="0.2"/>
  <cols>
    <col min="1" max="1" width="16" style="1" customWidth="1"/>
    <col min="2" max="3" width="14.6640625" style="3"/>
    <col min="4" max="8" width="14.6640625" style="1"/>
    <col min="9" max="9" width="2.5546875" style="1" customWidth="1"/>
    <col min="10" max="14" width="14.6640625" style="1"/>
    <col min="15" max="15" width="2.88671875" style="1" customWidth="1"/>
    <col min="16" max="24" width="14.6640625" style="1"/>
    <col min="25" max="25" width="2.33203125" style="1" customWidth="1"/>
    <col min="26" max="28" width="14.6640625" style="1"/>
    <col min="29" max="29" width="14.44140625" style="1" customWidth="1"/>
    <col min="30" max="31" width="14.6640625" style="1"/>
    <col min="32" max="32" width="16.109375" style="1" customWidth="1"/>
    <col min="33" max="33" width="15.6640625" style="1" customWidth="1"/>
    <col min="34" max="16384" width="14.6640625" style="1"/>
  </cols>
  <sheetData>
    <row r="1" spans="1:38" ht="70.5" customHeight="1" x14ac:dyDescent="0.2">
      <c r="B1" s="244" t="s">
        <v>359</v>
      </c>
      <c r="C1" s="244"/>
      <c r="D1" s="244"/>
      <c r="E1" s="244"/>
      <c r="F1" s="244"/>
      <c r="G1" s="244"/>
      <c r="H1" s="244"/>
      <c r="I1" s="244"/>
      <c r="J1" s="244"/>
      <c r="K1" s="244"/>
      <c r="L1" s="244"/>
      <c r="M1" s="244"/>
      <c r="N1" s="244"/>
      <c r="O1" s="244"/>
      <c r="P1" s="244"/>
      <c r="Q1" s="244"/>
      <c r="R1" s="244"/>
      <c r="S1" s="244"/>
      <c r="T1" s="244"/>
      <c r="U1" s="244"/>
      <c r="V1" s="244"/>
      <c r="W1" s="244"/>
      <c r="X1" s="244"/>
      <c r="Y1" s="244"/>
      <c r="Z1" s="244"/>
      <c r="AA1" s="244"/>
      <c r="AB1" s="244"/>
      <c r="AC1" s="244"/>
      <c r="AD1" s="244"/>
      <c r="AE1" s="244"/>
      <c r="AF1" s="244"/>
      <c r="AG1" s="244"/>
    </row>
    <row r="2" spans="1:38" x14ac:dyDescent="0.2">
      <c r="A2" s="28" t="s">
        <v>0</v>
      </c>
      <c r="B2" s="29" t="s">
        <v>229</v>
      </c>
      <c r="C2" s="29" t="s">
        <v>229</v>
      </c>
      <c r="D2" s="29" t="s">
        <v>229</v>
      </c>
      <c r="E2" s="29" t="s">
        <v>229</v>
      </c>
      <c r="F2" s="29" t="s">
        <v>229</v>
      </c>
      <c r="G2" s="29" t="s">
        <v>229</v>
      </c>
      <c r="H2" s="29" t="s">
        <v>229</v>
      </c>
      <c r="I2" s="29"/>
      <c r="J2" s="29" t="s">
        <v>229</v>
      </c>
      <c r="K2" s="29" t="s">
        <v>229</v>
      </c>
      <c r="L2" s="29" t="s">
        <v>229</v>
      </c>
      <c r="M2" s="29" t="s">
        <v>229</v>
      </c>
      <c r="N2" s="29" t="s">
        <v>229</v>
      </c>
      <c r="O2" s="29"/>
      <c r="P2" s="29" t="s">
        <v>229</v>
      </c>
      <c r="Q2" s="29" t="s">
        <v>229</v>
      </c>
      <c r="R2" s="29" t="s">
        <v>229</v>
      </c>
      <c r="S2" s="29" t="s">
        <v>229</v>
      </c>
      <c r="T2" s="29" t="s">
        <v>229</v>
      </c>
      <c r="U2" s="29" t="s">
        <v>229</v>
      </c>
      <c r="V2" s="29" t="s">
        <v>229</v>
      </c>
      <c r="W2" s="29" t="s">
        <v>229</v>
      </c>
      <c r="X2" s="29" t="s">
        <v>229</v>
      </c>
      <c r="Y2" s="29"/>
      <c r="Z2" s="29" t="s">
        <v>229</v>
      </c>
      <c r="AA2" s="29" t="s">
        <v>229</v>
      </c>
      <c r="AB2" s="29" t="s">
        <v>229</v>
      </c>
      <c r="AC2" s="29" t="s">
        <v>229</v>
      </c>
      <c r="AD2" s="29" t="s">
        <v>229</v>
      </c>
      <c r="AE2" s="29" t="s">
        <v>229</v>
      </c>
      <c r="AF2" s="29" t="s">
        <v>229</v>
      </c>
      <c r="AG2" s="29" t="s">
        <v>229</v>
      </c>
    </row>
    <row r="3" spans="1:38" x14ac:dyDescent="0.2">
      <c r="A3" s="28" t="s">
        <v>1</v>
      </c>
      <c r="B3" s="29" t="s">
        <v>37</v>
      </c>
      <c r="C3" s="29" t="s">
        <v>37</v>
      </c>
      <c r="D3" s="29" t="s">
        <v>37</v>
      </c>
      <c r="E3" s="29" t="s">
        <v>37</v>
      </c>
      <c r="F3" s="29" t="s">
        <v>37</v>
      </c>
      <c r="G3" s="29" t="s">
        <v>37</v>
      </c>
      <c r="H3" s="29" t="s">
        <v>37</v>
      </c>
      <c r="I3" s="29"/>
      <c r="J3" s="29" t="s">
        <v>37</v>
      </c>
      <c r="K3" s="29" t="s">
        <v>37</v>
      </c>
      <c r="L3" s="29" t="s">
        <v>37</v>
      </c>
      <c r="M3" s="29" t="s">
        <v>37</v>
      </c>
      <c r="N3" s="29" t="s">
        <v>37</v>
      </c>
      <c r="O3" s="29"/>
      <c r="P3" s="29" t="s">
        <v>37</v>
      </c>
      <c r="Q3" s="29" t="s">
        <v>37</v>
      </c>
      <c r="R3" s="29" t="s">
        <v>37</v>
      </c>
      <c r="S3" s="29" t="s">
        <v>37</v>
      </c>
      <c r="T3" s="29" t="s">
        <v>37</v>
      </c>
      <c r="U3" s="29" t="s">
        <v>37</v>
      </c>
      <c r="V3" s="29" t="s">
        <v>37</v>
      </c>
      <c r="W3" s="29" t="s">
        <v>37</v>
      </c>
      <c r="X3" s="29" t="s">
        <v>37</v>
      </c>
      <c r="Y3" s="29"/>
      <c r="Z3" s="29" t="s">
        <v>37</v>
      </c>
      <c r="AA3" s="29" t="s">
        <v>37</v>
      </c>
      <c r="AB3" s="29" t="s">
        <v>37</v>
      </c>
      <c r="AC3" s="29" t="s">
        <v>37</v>
      </c>
      <c r="AD3" s="29" t="s">
        <v>37</v>
      </c>
      <c r="AE3" s="29" t="s">
        <v>37</v>
      </c>
      <c r="AF3" s="29" t="s">
        <v>37</v>
      </c>
      <c r="AG3" s="29" t="s">
        <v>37</v>
      </c>
    </row>
    <row r="4" spans="1:38" s="22" customFormat="1" ht="29.25" customHeight="1" x14ac:dyDescent="0.2">
      <c r="A4" s="35" t="s">
        <v>59</v>
      </c>
      <c r="B4" s="31" t="s">
        <v>60</v>
      </c>
      <c r="C4" s="31" t="s">
        <v>60</v>
      </c>
      <c r="D4" s="31" t="s">
        <v>60</v>
      </c>
      <c r="E4" s="31" t="s">
        <v>60</v>
      </c>
      <c r="F4" s="31" t="s">
        <v>60</v>
      </c>
      <c r="G4" s="31" t="s">
        <v>60</v>
      </c>
      <c r="H4" s="31" t="s">
        <v>60</v>
      </c>
      <c r="I4" s="31"/>
      <c r="J4" s="31" t="s">
        <v>60</v>
      </c>
      <c r="K4" s="31" t="s">
        <v>60</v>
      </c>
      <c r="L4" s="31" t="s">
        <v>60</v>
      </c>
      <c r="M4" s="31" t="s">
        <v>60</v>
      </c>
      <c r="N4" s="31" t="s">
        <v>60</v>
      </c>
      <c r="O4" s="31"/>
      <c r="P4" s="31" t="s">
        <v>60</v>
      </c>
      <c r="Q4" s="31" t="s">
        <v>60</v>
      </c>
      <c r="R4" s="31" t="s">
        <v>60</v>
      </c>
      <c r="S4" s="31" t="s">
        <v>60</v>
      </c>
      <c r="T4" s="31" t="s">
        <v>60</v>
      </c>
      <c r="U4" s="31" t="s">
        <v>60</v>
      </c>
      <c r="V4" s="31" t="s">
        <v>60</v>
      </c>
      <c r="W4" s="31" t="s">
        <v>60</v>
      </c>
      <c r="X4" s="31" t="s">
        <v>60</v>
      </c>
      <c r="Y4" s="31"/>
      <c r="Z4" s="31" t="s">
        <v>60</v>
      </c>
      <c r="AA4" s="31" t="s">
        <v>60</v>
      </c>
      <c r="AB4" s="31" t="s">
        <v>60</v>
      </c>
      <c r="AC4" s="31" t="s">
        <v>60</v>
      </c>
      <c r="AD4" s="31" t="s">
        <v>60</v>
      </c>
      <c r="AE4" s="31" t="s">
        <v>60</v>
      </c>
      <c r="AF4" s="31" t="s">
        <v>60</v>
      </c>
      <c r="AG4" s="31" t="s">
        <v>60</v>
      </c>
    </row>
    <row r="5" spans="1:38" s="22" customFormat="1" x14ac:dyDescent="0.2">
      <c r="A5" s="32" t="s">
        <v>2</v>
      </c>
      <c r="B5" s="52">
        <f t="shared" ref="B5:H5" si="0">INDEX($A$12:$A$7643, MATCH(TRUE, INDEX(ISNUMBER(B12:B7643), 0), 0))</f>
        <v>40633</v>
      </c>
      <c r="C5" s="52">
        <f t="shared" si="0"/>
        <v>40633</v>
      </c>
      <c r="D5" s="52">
        <f t="shared" si="0"/>
        <v>40633</v>
      </c>
      <c r="E5" s="52">
        <f t="shared" si="0"/>
        <v>40633</v>
      </c>
      <c r="F5" s="52">
        <f t="shared" si="0"/>
        <v>40633</v>
      </c>
      <c r="G5" s="52">
        <f t="shared" si="0"/>
        <v>40633</v>
      </c>
      <c r="H5" s="52">
        <f t="shared" si="0"/>
        <v>40633</v>
      </c>
      <c r="I5" s="52"/>
      <c r="J5" s="52">
        <f>INDEX($A$12:$A$7643, MATCH(TRUE, INDEX(ISNUMBER(J12:J7643), 0), 0))</f>
        <v>40633</v>
      </c>
      <c r="K5" s="52">
        <f>INDEX($A$12:$A$7643, MATCH(TRUE, INDEX(ISNUMBER(K12:K7643), 0), 0))</f>
        <v>40633</v>
      </c>
      <c r="L5" s="52">
        <f>INDEX($A$12:$A$7643, MATCH(TRUE, INDEX(ISNUMBER(L12:L7643), 0), 0))</f>
        <v>40633</v>
      </c>
      <c r="M5" s="52">
        <f>INDEX($A$12:$A$7643, MATCH(TRUE, INDEX(ISNUMBER(M12:M7643), 0), 0))</f>
        <v>40633</v>
      </c>
      <c r="N5" s="52">
        <f>INDEX($A$12:$A$7643, MATCH(TRUE, INDEX(ISNUMBER(N12:N7643), 0), 0))</f>
        <v>40633</v>
      </c>
      <c r="O5" s="52"/>
      <c r="P5" s="52">
        <f t="shared" ref="P5:X5" si="1">INDEX($A$12:$A$7643, MATCH(TRUE, INDEX(ISNUMBER(P12:P7643), 0), 0))</f>
        <v>42094</v>
      </c>
      <c r="Q5" s="52">
        <f t="shared" si="1"/>
        <v>42094</v>
      </c>
      <c r="R5" s="52">
        <f t="shared" si="1"/>
        <v>42094</v>
      </c>
      <c r="S5" s="52">
        <f t="shared" si="1"/>
        <v>42094</v>
      </c>
      <c r="T5" s="52">
        <f t="shared" si="1"/>
        <v>42094</v>
      </c>
      <c r="U5" s="52">
        <f t="shared" si="1"/>
        <v>42094</v>
      </c>
      <c r="V5" s="52">
        <f t="shared" si="1"/>
        <v>42094</v>
      </c>
      <c r="W5" s="52">
        <f t="shared" si="1"/>
        <v>42094</v>
      </c>
      <c r="X5" s="52">
        <f t="shared" si="1"/>
        <v>42094</v>
      </c>
      <c r="Y5" s="52"/>
      <c r="Z5" s="52">
        <f t="shared" ref="Z5:AG5" si="2">INDEX($A$12:$A$7643, MATCH(TRUE, INDEX(ISNUMBER(Z12:Z7643), 0), 0))</f>
        <v>42094</v>
      </c>
      <c r="AA5" s="52">
        <f t="shared" si="2"/>
        <v>42094</v>
      </c>
      <c r="AB5" s="52">
        <f t="shared" si="2"/>
        <v>42094</v>
      </c>
      <c r="AC5" s="52">
        <f t="shared" si="2"/>
        <v>42094</v>
      </c>
      <c r="AD5" s="52">
        <f t="shared" si="2"/>
        <v>42094</v>
      </c>
      <c r="AE5" s="52">
        <f t="shared" si="2"/>
        <v>42094</v>
      </c>
      <c r="AF5" s="52">
        <f t="shared" si="2"/>
        <v>42094</v>
      </c>
      <c r="AG5" s="52">
        <f t="shared" si="2"/>
        <v>42460</v>
      </c>
    </row>
    <row r="6" spans="1:38" s="22" customFormat="1" x14ac:dyDescent="0.2">
      <c r="A6" s="32" t="s">
        <v>3</v>
      </c>
      <c r="B6" s="52">
        <f t="shared" ref="B6:H6" si="3">LOOKUP(2,1/(ISNUMBER(B12:B7643)), $A$12:$A$7643)</f>
        <v>45930</v>
      </c>
      <c r="C6" s="52">
        <f t="shared" si="3"/>
        <v>45930</v>
      </c>
      <c r="D6" s="52">
        <f t="shared" si="3"/>
        <v>45930</v>
      </c>
      <c r="E6" s="52">
        <f t="shared" si="3"/>
        <v>45930</v>
      </c>
      <c r="F6" s="52">
        <f t="shared" si="3"/>
        <v>45930</v>
      </c>
      <c r="G6" s="52">
        <f t="shared" si="3"/>
        <v>45930</v>
      </c>
      <c r="H6" s="52">
        <f t="shared" si="3"/>
        <v>45930</v>
      </c>
      <c r="I6" s="52"/>
      <c r="J6" s="52">
        <f>LOOKUP(2,1/(ISNUMBER(J12:J7643)), $A$12:$A$7643)</f>
        <v>45930</v>
      </c>
      <c r="K6" s="52">
        <f>LOOKUP(2,1/(ISNUMBER(K12:K7643)), $A$12:$A$7643)</f>
        <v>45930</v>
      </c>
      <c r="L6" s="52">
        <f>LOOKUP(2,1/(ISNUMBER(L12:L7643)), $A$12:$A$7643)</f>
        <v>45930</v>
      </c>
      <c r="M6" s="52">
        <f>LOOKUP(2,1/(ISNUMBER(M12:M7643)), $A$12:$A$7643)</f>
        <v>45930</v>
      </c>
      <c r="N6" s="52">
        <f>LOOKUP(2,1/(ISNUMBER(N12:N7643)), $A$12:$A$7643)</f>
        <v>45930</v>
      </c>
      <c r="O6" s="52"/>
      <c r="P6" s="52">
        <f t="shared" ref="P6:X6" si="4">LOOKUP(2,1/(ISNUMBER(P12:P7643)), $A$12:$A$7643)</f>
        <v>45930</v>
      </c>
      <c r="Q6" s="52">
        <f t="shared" si="4"/>
        <v>45930</v>
      </c>
      <c r="R6" s="52">
        <f t="shared" si="4"/>
        <v>45930</v>
      </c>
      <c r="S6" s="52">
        <f t="shared" si="4"/>
        <v>45930</v>
      </c>
      <c r="T6" s="52">
        <f t="shared" si="4"/>
        <v>45930</v>
      </c>
      <c r="U6" s="52">
        <f t="shared" si="4"/>
        <v>45930</v>
      </c>
      <c r="V6" s="52">
        <f t="shared" si="4"/>
        <v>45930</v>
      </c>
      <c r="W6" s="52">
        <f t="shared" si="4"/>
        <v>45930</v>
      </c>
      <c r="X6" s="52">
        <f t="shared" si="4"/>
        <v>45930</v>
      </c>
      <c r="Y6" s="52"/>
      <c r="Z6" s="52">
        <f t="shared" ref="Z6:AG6" si="5">LOOKUP(2,1/(ISNUMBER(Z12:Z7643)), $A$12:$A$7643)</f>
        <v>45930</v>
      </c>
      <c r="AA6" s="52">
        <f t="shared" si="5"/>
        <v>45930</v>
      </c>
      <c r="AB6" s="52">
        <f t="shared" si="5"/>
        <v>45930</v>
      </c>
      <c r="AC6" s="52">
        <f t="shared" si="5"/>
        <v>45930</v>
      </c>
      <c r="AD6" s="52">
        <f t="shared" si="5"/>
        <v>45930</v>
      </c>
      <c r="AE6" s="52">
        <f t="shared" si="5"/>
        <v>45930</v>
      </c>
      <c r="AF6" s="52">
        <f t="shared" si="5"/>
        <v>45930</v>
      </c>
      <c r="AG6" s="52">
        <f t="shared" si="5"/>
        <v>45930</v>
      </c>
    </row>
    <row r="7" spans="1:38" x14ac:dyDescent="0.2">
      <c r="A7" s="28" t="s">
        <v>938</v>
      </c>
      <c r="B7" s="34">
        <f t="shared" ref="B7:H7" si="6">COUNT(B12:B7069)</f>
        <v>59</v>
      </c>
      <c r="C7" s="34">
        <f t="shared" si="6"/>
        <v>59</v>
      </c>
      <c r="D7" s="34">
        <f t="shared" si="6"/>
        <v>59</v>
      </c>
      <c r="E7" s="34">
        <f t="shared" si="6"/>
        <v>59</v>
      </c>
      <c r="F7" s="34">
        <f t="shared" si="6"/>
        <v>59</v>
      </c>
      <c r="G7" s="34">
        <f t="shared" si="6"/>
        <v>59</v>
      </c>
      <c r="H7" s="34">
        <f t="shared" si="6"/>
        <v>59</v>
      </c>
      <c r="I7" s="34"/>
      <c r="J7" s="34">
        <f>COUNT(J12:J7069)</f>
        <v>59</v>
      </c>
      <c r="K7" s="34">
        <f>COUNT(K12:K7069)</f>
        <v>59</v>
      </c>
      <c r="L7" s="34">
        <f>COUNT(L12:L7069)</f>
        <v>59</v>
      </c>
      <c r="M7" s="34">
        <f>COUNT(M12:M7069)</f>
        <v>59</v>
      </c>
      <c r="N7" s="34">
        <f>COUNT(N12:N7069)</f>
        <v>59</v>
      </c>
      <c r="O7" s="34"/>
      <c r="P7" s="34">
        <f t="shared" ref="P7:X7" si="7">COUNT(P12:P7069)</f>
        <v>43</v>
      </c>
      <c r="Q7" s="34">
        <f t="shared" si="7"/>
        <v>43</v>
      </c>
      <c r="R7" s="34">
        <f t="shared" si="7"/>
        <v>43</v>
      </c>
      <c r="S7" s="34">
        <f t="shared" si="7"/>
        <v>43</v>
      </c>
      <c r="T7" s="34">
        <f t="shared" si="7"/>
        <v>43</v>
      </c>
      <c r="U7" s="34">
        <f t="shared" si="7"/>
        <v>43</v>
      </c>
      <c r="V7" s="34">
        <f t="shared" si="7"/>
        <v>43</v>
      </c>
      <c r="W7" s="34">
        <f t="shared" si="7"/>
        <v>43</v>
      </c>
      <c r="X7" s="34">
        <f t="shared" si="7"/>
        <v>43</v>
      </c>
      <c r="Y7" s="34"/>
      <c r="Z7" s="34">
        <f t="shared" ref="Z7:AG7" si="8">COUNT(Z12:Z7069)</f>
        <v>43</v>
      </c>
      <c r="AA7" s="34">
        <f t="shared" si="8"/>
        <v>43</v>
      </c>
      <c r="AB7" s="34">
        <f t="shared" si="8"/>
        <v>43</v>
      </c>
      <c r="AC7" s="34">
        <f t="shared" si="8"/>
        <v>43</v>
      </c>
      <c r="AD7" s="34">
        <f t="shared" si="8"/>
        <v>43</v>
      </c>
      <c r="AE7" s="34">
        <f t="shared" si="8"/>
        <v>43</v>
      </c>
      <c r="AF7" s="34">
        <f t="shared" si="8"/>
        <v>43</v>
      </c>
      <c r="AG7" s="34">
        <f t="shared" si="8"/>
        <v>39</v>
      </c>
    </row>
    <row r="8" spans="1:38" s="62" customFormat="1" ht="71.400000000000006" hidden="1" x14ac:dyDescent="0.2">
      <c r="A8" s="197" t="s">
        <v>872</v>
      </c>
      <c r="B8" s="198" t="s">
        <v>732</v>
      </c>
      <c r="C8" s="199" t="s">
        <v>733</v>
      </c>
      <c r="D8" s="199" t="s">
        <v>734</v>
      </c>
      <c r="E8" s="199" t="s">
        <v>735</v>
      </c>
      <c r="F8" s="199" t="s">
        <v>736</v>
      </c>
      <c r="G8" s="199" t="s">
        <v>737</v>
      </c>
      <c r="H8" s="199" t="s">
        <v>738</v>
      </c>
      <c r="I8" s="199"/>
      <c r="J8" s="199" t="s">
        <v>739</v>
      </c>
      <c r="K8" s="199" t="s">
        <v>740</v>
      </c>
      <c r="L8" s="199" t="s">
        <v>741</v>
      </c>
      <c r="M8" s="199" t="s">
        <v>742</v>
      </c>
      <c r="N8" s="199" t="s">
        <v>743</v>
      </c>
      <c r="O8" s="199"/>
      <c r="P8" s="199" t="s">
        <v>370</v>
      </c>
      <c r="Q8" s="199" t="s">
        <v>744</v>
      </c>
      <c r="R8" s="199" t="s">
        <v>745</v>
      </c>
      <c r="S8" s="199" t="s">
        <v>746</v>
      </c>
      <c r="T8" s="199" t="s">
        <v>747</v>
      </c>
      <c r="U8" s="199" t="s">
        <v>748</v>
      </c>
      <c r="V8" s="199" t="s">
        <v>749</v>
      </c>
      <c r="W8" s="199" t="s">
        <v>750</v>
      </c>
      <c r="X8" s="199" t="s">
        <v>751</v>
      </c>
      <c r="Y8" s="199"/>
      <c r="Z8" s="199" t="s">
        <v>752</v>
      </c>
      <c r="AA8" s="199" t="s">
        <v>753</v>
      </c>
      <c r="AB8" s="199" t="s">
        <v>754</v>
      </c>
      <c r="AC8" s="199" t="s">
        <v>755</v>
      </c>
      <c r="AD8" s="199" t="s">
        <v>756</v>
      </c>
      <c r="AE8" s="199" t="s">
        <v>757</v>
      </c>
      <c r="AF8" s="199" t="s">
        <v>758</v>
      </c>
      <c r="AG8" s="199" t="s">
        <v>759</v>
      </c>
      <c r="AH8" s="61"/>
      <c r="AI8" s="61"/>
      <c r="AJ8" s="61"/>
    </row>
    <row r="9" spans="1:38" s="153" customFormat="1" ht="21.6" customHeight="1" x14ac:dyDescent="0.25">
      <c r="A9" s="300" t="s">
        <v>203</v>
      </c>
      <c r="B9" s="253" t="s">
        <v>360</v>
      </c>
      <c r="C9" s="253"/>
      <c r="D9" s="253"/>
      <c r="E9" s="253"/>
      <c r="F9" s="253"/>
      <c r="G9" s="253"/>
      <c r="H9" s="253"/>
      <c r="I9" s="253"/>
      <c r="J9" s="253"/>
      <c r="K9" s="253"/>
      <c r="L9" s="253"/>
      <c r="M9" s="253"/>
      <c r="N9" s="253"/>
      <c r="O9" s="200"/>
      <c r="P9" s="253" t="s">
        <v>369</v>
      </c>
      <c r="Q9" s="253"/>
      <c r="R9" s="253"/>
      <c r="S9" s="253"/>
      <c r="T9" s="253"/>
      <c r="U9" s="253"/>
      <c r="V9" s="253"/>
      <c r="W9" s="253"/>
      <c r="X9" s="253"/>
      <c r="Y9" s="253"/>
      <c r="Z9" s="253"/>
      <c r="AA9" s="253"/>
      <c r="AB9" s="253"/>
      <c r="AC9" s="253"/>
      <c r="AD9" s="253"/>
      <c r="AE9" s="253"/>
      <c r="AF9" s="253"/>
      <c r="AG9" s="253"/>
    </row>
    <row r="10" spans="1:38" s="132" customFormat="1" ht="21.6" customHeight="1" x14ac:dyDescent="0.25">
      <c r="A10" s="301"/>
      <c r="B10" s="304" t="s">
        <v>361</v>
      </c>
      <c r="C10" s="249" t="s">
        <v>365</v>
      </c>
      <c r="D10" s="249"/>
      <c r="E10" s="249"/>
      <c r="F10" s="249"/>
      <c r="G10" s="249"/>
      <c r="H10" s="249"/>
      <c r="I10" s="156"/>
      <c r="J10" s="303" t="s">
        <v>366</v>
      </c>
      <c r="K10" s="303"/>
      <c r="L10" s="303"/>
      <c r="M10" s="303"/>
      <c r="N10" s="303"/>
      <c r="O10" s="192"/>
      <c r="P10" s="304" t="s">
        <v>370</v>
      </c>
      <c r="Q10" s="249" t="s">
        <v>371</v>
      </c>
      <c r="R10" s="249"/>
      <c r="S10" s="249"/>
      <c r="T10" s="249"/>
      <c r="U10" s="249"/>
      <c r="V10" s="249"/>
      <c r="W10" s="249"/>
      <c r="X10" s="249"/>
      <c r="Y10" s="187"/>
      <c r="Z10" s="249" t="s">
        <v>379</v>
      </c>
      <c r="AA10" s="249"/>
      <c r="AB10" s="249"/>
      <c r="AC10" s="249"/>
      <c r="AD10" s="249"/>
      <c r="AE10" s="249"/>
      <c r="AF10" s="249"/>
      <c r="AG10" s="249"/>
      <c r="AH10" s="156"/>
      <c r="AI10" s="156"/>
      <c r="AJ10" s="156"/>
      <c r="AK10" s="156"/>
      <c r="AL10" s="156"/>
    </row>
    <row r="11" spans="1:38" s="196" customFormat="1" ht="48.6" customHeight="1" x14ac:dyDescent="0.3">
      <c r="A11" s="302"/>
      <c r="B11" s="305"/>
      <c r="C11" s="193" t="s">
        <v>367</v>
      </c>
      <c r="D11" s="193" t="s">
        <v>362</v>
      </c>
      <c r="E11" s="193" t="s">
        <v>363</v>
      </c>
      <c r="F11" s="193" t="s">
        <v>364</v>
      </c>
      <c r="G11" s="193" t="s">
        <v>866</v>
      </c>
      <c r="H11" s="193" t="s">
        <v>867</v>
      </c>
      <c r="I11" s="193"/>
      <c r="J11" s="193" t="s">
        <v>368</v>
      </c>
      <c r="K11" s="193" t="s">
        <v>362</v>
      </c>
      <c r="L11" s="193" t="s">
        <v>363</v>
      </c>
      <c r="M11" s="193" t="s">
        <v>364</v>
      </c>
      <c r="N11" s="193" t="s">
        <v>866</v>
      </c>
      <c r="O11" s="194"/>
      <c r="P11" s="305"/>
      <c r="Q11" s="193" t="s">
        <v>380</v>
      </c>
      <c r="R11" s="193" t="s">
        <v>372</v>
      </c>
      <c r="S11" s="193" t="s">
        <v>373</v>
      </c>
      <c r="T11" s="193" t="s">
        <v>374</v>
      </c>
      <c r="U11" s="193" t="s">
        <v>375</v>
      </c>
      <c r="V11" s="193" t="s">
        <v>376</v>
      </c>
      <c r="W11" s="193" t="s">
        <v>377</v>
      </c>
      <c r="X11" s="193" t="s">
        <v>378</v>
      </c>
      <c r="Y11" s="193"/>
      <c r="Z11" s="193" t="s">
        <v>381</v>
      </c>
      <c r="AA11" s="193" t="s">
        <v>372</v>
      </c>
      <c r="AB11" s="193" t="s">
        <v>373</v>
      </c>
      <c r="AC11" s="193" t="s">
        <v>374</v>
      </c>
      <c r="AD11" s="193" t="s">
        <v>375</v>
      </c>
      <c r="AE11" s="193" t="s">
        <v>376</v>
      </c>
      <c r="AF11" s="193" t="s">
        <v>378</v>
      </c>
      <c r="AG11" s="195" t="s">
        <v>982</v>
      </c>
    </row>
    <row r="12" spans="1:38" x14ac:dyDescent="0.2">
      <c r="A12" s="5">
        <v>40633</v>
      </c>
      <c r="B12" s="80">
        <v>-1631.8340999616187</v>
      </c>
      <c r="C12" s="80">
        <v>20690.970735955805</v>
      </c>
      <c r="D12" s="80">
        <v>517.08482056414789</v>
      </c>
      <c r="E12" s="80">
        <v>4348.3028738052126</v>
      </c>
      <c r="F12" s="80">
        <v>1.3818489399999996</v>
      </c>
      <c r="G12" s="80">
        <v>6540.8458914603116</v>
      </c>
      <c r="H12" s="80">
        <v>9283.3553011861313</v>
      </c>
      <c r="I12" s="80"/>
      <c r="J12" s="80">
        <v>22322.804835917424</v>
      </c>
      <c r="K12" s="80">
        <v>12809.766349428441</v>
      </c>
      <c r="L12" s="80">
        <v>3115.6700690219054</v>
      </c>
      <c r="M12" s="80">
        <v>0</v>
      </c>
      <c r="N12" s="80">
        <v>6397.3684174670798</v>
      </c>
      <c r="O12" s="80"/>
      <c r="P12" s="80"/>
      <c r="Q12" s="80"/>
      <c r="R12" s="80"/>
      <c r="S12" s="80"/>
      <c r="T12" s="80"/>
      <c r="U12" s="80"/>
      <c r="V12" s="80"/>
      <c r="W12" s="80"/>
      <c r="X12" s="80"/>
      <c r="Y12" s="80"/>
      <c r="Z12" s="80"/>
      <c r="AA12" s="80"/>
      <c r="AB12" s="80"/>
      <c r="AC12" s="80"/>
      <c r="AD12" s="80"/>
      <c r="AE12" s="80"/>
      <c r="AF12" s="80"/>
      <c r="AG12" s="80"/>
    </row>
    <row r="13" spans="1:38" x14ac:dyDescent="0.2">
      <c r="A13" s="5">
        <v>40724</v>
      </c>
      <c r="B13" s="80">
        <v>-354.03881359045596</v>
      </c>
      <c r="C13" s="80">
        <v>21263.630678564165</v>
      </c>
      <c r="D13" s="80">
        <v>523.34218097447069</v>
      </c>
      <c r="E13" s="80">
        <v>4413.6590277426403</v>
      </c>
      <c r="F13" s="80">
        <v>1.2347175531257786</v>
      </c>
      <c r="G13" s="80">
        <v>6439.5761268068318</v>
      </c>
      <c r="H13" s="80">
        <v>9885.8186254870961</v>
      </c>
      <c r="I13" s="80"/>
      <c r="J13" s="80">
        <v>21617.669492154622</v>
      </c>
      <c r="K13" s="80">
        <v>12767.221913644265</v>
      </c>
      <c r="L13" s="80">
        <v>2974.464603119925</v>
      </c>
      <c r="M13" s="80">
        <v>0</v>
      </c>
      <c r="N13" s="80">
        <v>5875.9829753904287</v>
      </c>
      <c r="O13" s="80"/>
      <c r="P13" s="80"/>
      <c r="Q13" s="80"/>
      <c r="R13" s="80"/>
      <c r="S13" s="80"/>
      <c r="T13" s="80"/>
      <c r="U13" s="80"/>
      <c r="V13" s="80"/>
      <c r="W13" s="80"/>
      <c r="X13" s="80"/>
      <c r="Y13" s="80"/>
      <c r="Z13" s="80"/>
      <c r="AA13" s="80"/>
      <c r="AB13" s="80"/>
      <c r="AC13" s="80"/>
      <c r="AD13" s="80"/>
      <c r="AE13" s="80"/>
      <c r="AF13" s="80"/>
      <c r="AG13" s="80"/>
    </row>
    <row r="14" spans="1:38" x14ac:dyDescent="0.2">
      <c r="A14" s="5">
        <v>40816</v>
      </c>
      <c r="B14" s="80">
        <v>-128.47153597909059</v>
      </c>
      <c r="C14" s="80">
        <v>21713.329632913559</v>
      </c>
      <c r="D14" s="80">
        <v>446.45146991162852</v>
      </c>
      <c r="E14" s="80">
        <v>4652.9917858590752</v>
      </c>
      <c r="F14" s="80">
        <v>-3.0583843299999995</v>
      </c>
      <c r="G14" s="80">
        <v>7119.3617188684111</v>
      </c>
      <c r="H14" s="80">
        <v>9497.5830426044413</v>
      </c>
      <c r="I14" s="80"/>
      <c r="J14" s="80">
        <v>21841.801168892649</v>
      </c>
      <c r="K14" s="80">
        <v>12757.929720643293</v>
      </c>
      <c r="L14" s="80">
        <v>3012.874890336273</v>
      </c>
      <c r="M14" s="80">
        <v>0</v>
      </c>
      <c r="N14" s="80">
        <v>6070.9965579130821</v>
      </c>
      <c r="O14" s="80"/>
      <c r="P14" s="80"/>
      <c r="Q14" s="80"/>
      <c r="R14" s="80"/>
      <c r="S14" s="80"/>
      <c r="T14" s="80"/>
      <c r="U14" s="80"/>
      <c r="V14" s="80"/>
      <c r="W14" s="80"/>
      <c r="X14" s="80"/>
      <c r="Y14" s="80"/>
      <c r="Z14" s="80"/>
      <c r="AA14" s="80"/>
      <c r="AB14" s="80"/>
      <c r="AC14" s="80"/>
      <c r="AD14" s="80"/>
      <c r="AE14" s="80"/>
      <c r="AF14" s="80"/>
      <c r="AG14" s="80"/>
    </row>
    <row r="15" spans="1:38" x14ac:dyDescent="0.2">
      <c r="A15" s="5">
        <v>40908</v>
      </c>
      <c r="B15" s="80">
        <v>-102.92486649835269</v>
      </c>
      <c r="C15" s="80">
        <v>22083.271658514081</v>
      </c>
      <c r="D15" s="80">
        <v>426.69798410746881</v>
      </c>
      <c r="E15" s="80">
        <v>5124.2552619985227</v>
      </c>
      <c r="F15" s="80">
        <v>2.3127900499999998</v>
      </c>
      <c r="G15" s="80">
        <v>6547.1576488751653</v>
      </c>
      <c r="H15" s="80">
        <v>9982.8479734829234</v>
      </c>
      <c r="I15" s="80"/>
      <c r="J15" s="80">
        <v>22186.196525012434</v>
      </c>
      <c r="K15" s="80">
        <v>12789.366540335579</v>
      </c>
      <c r="L15" s="80">
        <v>2987.2549169668009</v>
      </c>
      <c r="M15" s="80">
        <v>0</v>
      </c>
      <c r="N15" s="80">
        <v>6409.575067710055</v>
      </c>
      <c r="O15" s="80"/>
      <c r="P15" s="80"/>
      <c r="Q15" s="80"/>
      <c r="R15" s="80"/>
      <c r="S15" s="80"/>
      <c r="T15" s="80"/>
      <c r="U15" s="80"/>
      <c r="V15" s="80"/>
      <c r="W15" s="80"/>
      <c r="X15" s="80"/>
      <c r="Y15" s="80"/>
      <c r="Z15" s="80"/>
      <c r="AA15" s="80"/>
      <c r="AB15" s="80"/>
      <c r="AC15" s="80"/>
      <c r="AD15" s="80"/>
      <c r="AE15" s="80"/>
      <c r="AF15" s="80"/>
      <c r="AG15" s="80"/>
    </row>
    <row r="16" spans="1:38" x14ac:dyDescent="0.2">
      <c r="A16" s="5">
        <v>40999</v>
      </c>
      <c r="B16" s="80">
        <v>372.17373278155287</v>
      </c>
      <c r="C16" s="80">
        <v>22782.907988753526</v>
      </c>
      <c r="D16" s="80">
        <v>366.26434925859257</v>
      </c>
      <c r="E16" s="80">
        <v>5359.2405505295374</v>
      </c>
      <c r="F16" s="80">
        <v>1.2108650594523835</v>
      </c>
      <c r="G16" s="80">
        <v>7005.0677520898626</v>
      </c>
      <c r="H16" s="80">
        <v>10051.124471816081</v>
      </c>
      <c r="I16" s="80"/>
      <c r="J16" s="80">
        <v>22410.734255971973</v>
      </c>
      <c r="K16" s="80">
        <v>13291.480856156368</v>
      </c>
      <c r="L16" s="80">
        <v>2859.7640060007925</v>
      </c>
      <c r="M16" s="80">
        <v>0</v>
      </c>
      <c r="N16" s="80">
        <v>6259.4893938148125</v>
      </c>
      <c r="O16" s="80"/>
      <c r="P16" s="80"/>
      <c r="Q16" s="80"/>
      <c r="R16" s="80"/>
      <c r="S16" s="80"/>
      <c r="T16" s="80"/>
      <c r="U16" s="80"/>
      <c r="V16" s="80"/>
      <c r="W16" s="80"/>
      <c r="X16" s="80"/>
      <c r="Y16" s="80"/>
      <c r="Z16" s="80"/>
      <c r="AA16" s="80"/>
      <c r="AB16" s="80"/>
      <c r="AC16" s="80"/>
      <c r="AD16" s="80"/>
      <c r="AE16" s="80"/>
      <c r="AF16" s="80"/>
      <c r="AG16" s="80"/>
    </row>
    <row r="17" spans="1:33" x14ac:dyDescent="0.2">
      <c r="A17" s="5">
        <v>41090</v>
      </c>
      <c r="B17" s="80">
        <v>493.26255198878454</v>
      </c>
      <c r="C17" s="80">
        <v>22783.767822511545</v>
      </c>
      <c r="D17" s="80">
        <v>400.56396077771802</v>
      </c>
      <c r="E17" s="80">
        <v>5491.1575926380183</v>
      </c>
      <c r="F17" s="80">
        <v>0.14280374996106771</v>
      </c>
      <c r="G17" s="80">
        <v>6989.2347965122999</v>
      </c>
      <c r="H17" s="80">
        <v>9902.6686688335503</v>
      </c>
      <c r="I17" s="80"/>
      <c r="J17" s="80">
        <v>22290.505270522761</v>
      </c>
      <c r="K17" s="80">
        <v>13146.789708738148</v>
      </c>
      <c r="L17" s="80">
        <v>2695.4654342192721</v>
      </c>
      <c r="M17" s="80">
        <v>0</v>
      </c>
      <c r="N17" s="80">
        <v>6448.2501275653422</v>
      </c>
      <c r="O17" s="80"/>
      <c r="P17" s="80"/>
      <c r="Q17" s="80"/>
      <c r="R17" s="80"/>
      <c r="S17" s="80"/>
      <c r="T17" s="80"/>
      <c r="U17" s="80"/>
      <c r="V17" s="80"/>
      <c r="W17" s="80"/>
      <c r="X17" s="80"/>
      <c r="Y17" s="80"/>
      <c r="Z17" s="80"/>
      <c r="AA17" s="80"/>
      <c r="AB17" s="80"/>
      <c r="AC17" s="80"/>
      <c r="AD17" s="80"/>
      <c r="AE17" s="80"/>
      <c r="AF17" s="80"/>
      <c r="AG17" s="80"/>
    </row>
    <row r="18" spans="1:33" x14ac:dyDescent="0.2">
      <c r="A18" s="5">
        <v>41182</v>
      </c>
      <c r="B18" s="80">
        <v>1168.5802801986761</v>
      </c>
      <c r="C18" s="80">
        <v>23286.9144867547</v>
      </c>
      <c r="D18" s="80">
        <v>397.51676858956887</v>
      </c>
      <c r="E18" s="80">
        <v>5750.9844717516107</v>
      </c>
      <c r="F18" s="80">
        <v>0</v>
      </c>
      <c r="G18" s="80">
        <v>7632.113583831122</v>
      </c>
      <c r="H18" s="80">
        <v>9506.2996625823998</v>
      </c>
      <c r="I18" s="80"/>
      <c r="J18" s="80">
        <v>22118.334206556025</v>
      </c>
      <c r="K18" s="80">
        <v>12796.20146173566</v>
      </c>
      <c r="L18" s="80">
        <v>2806.1632336596649</v>
      </c>
      <c r="M18" s="80">
        <v>0</v>
      </c>
      <c r="N18" s="80">
        <v>6515.9695111607007</v>
      </c>
      <c r="O18" s="80"/>
      <c r="P18" s="80"/>
      <c r="Q18" s="80"/>
      <c r="R18" s="80"/>
      <c r="S18" s="80"/>
      <c r="T18" s="80"/>
      <c r="U18" s="80"/>
      <c r="V18" s="80"/>
      <c r="W18" s="80"/>
      <c r="X18" s="80"/>
      <c r="Y18" s="80"/>
      <c r="Z18" s="80"/>
      <c r="AA18" s="80"/>
      <c r="AB18" s="80"/>
      <c r="AC18" s="80"/>
      <c r="AD18" s="80"/>
      <c r="AE18" s="80"/>
      <c r="AF18" s="80"/>
      <c r="AG18" s="80"/>
    </row>
    <row r="19" spans="1:33" x14ac:dyDescent="0.2">
      <c r="A19" s="5">
        <v>41274</v>
      </c>
      <c r="B19" s="80">
        <v>3513.2299630359848</v>
      </c>
      <c r="C19" s="80">
        <v>22697.413249952322</v>
      </c>
      <c r="D19" s="80">
        <v>555.20218759059469</v>
      </c>
      <c r="E19" s="80">
        <v>6290.5738248175849</v>
      </c>
      <c r="F19" s="80">
        <v>0</v>
      </c>
      <c r="G19" s="80">
        <v>6480.9499053615627</v>
      </c>
      <c r="H19" s="80">
        <v>9370.6873321825788</v>
      </c>
      <c r="I19" s="80"/>
      <c r="J19" s="80">
        <v>19184.183286916337</v>
      </c>
      <c r="K19" s="80">
        <v>10984.30787062526</v>
      </c>
      <c r="L19" s="80">
        <v>2673.8234164178994</v>
      </c>
      <c r="M19" s="80">
        <v>0</v>
      </c>
      <c r="N19" s="80">
        <v>5526.0519998731788</v>
      </c>
      <c r="O19" s="80"/>
      <c r="P19" s="80"/>
      <c r="Q19" s="80"/>
      <c r="R19" s="80"/>
      <c r="S19" s="80"/>
      <c r="T19" s="80"/>
      <c r="U19" s="80"/>
      <c r="V19" s="80"/>
      <c r="W19" s="80"/>
      <c r="X19" s="80"/>
      <c r="Y19" s="80"/>
      <c r="Z19" s="80"/>
      <c r="AA19" s="80"/>
      <c r="AB19" s="80"/>
      <c r="AC19" s="80"/>
      <c r="AD19" s="80"/>
      <c r="AE19" s="80"/>
      <c r="AF19" s="80"/>
      <c r="AG19" s="80"/>
    </row>
    <row r="20" spans="1:33" x14ac:dyDescent="0.2">
      <c r="A20" s="5">
        <v>41364</v>
      </c>
      <c r="B20" s="80">
        <v>4026.6947501992045</v>
      </c>
      <c r="C20" s="80">
        <v>23887.641202289153</v>
      </c>
      <c r="D20" s="80">
        <v>557.38870729937821</v>
      </c>
      <c r="E20" s="80">
        <v>6420.1147893856169</v>
      </c>
      <c r="F20" s="80">
        <v>-7.9101333957406969E-2</v>
      </c>
      <c r="G20" s="80">
        <v>7558.6249896107984</v>
      </c>
      <c r="H20" s="80">
        <v>9351.5918173273185</v>
      </c>
      <c r="I20" s="80"/>
      <c r="J20" s="80">
        <v>19860.946452089949</v>
      </c>
      <c r="K20" s="80">
        <v>11293.856096654787</v>
      </c>
      <c r="L20" s="80">
        <v>2666.5079922145028</v>
      </c>
      <c r="M20" s="80">
        <v>0</v>
      </c>
      <c r="N20" s="80">
        <v>5900.5823632206611</v>
      </c>
      <c r="O20" s="80"/>
      <c r="P20" s="80"/>
      <c r="Q20" s="80"/>
      <c r="R20" s="80"/>
      <c r="S20" s="80"/>
      <c r="T20" s="80"/>
      <c r="U20" s="80"/>
      <c r="V20" s="80"/>
      <c r="W20" s="80"/>
      <c r="X20" s="80"/>
      <c r="Y20" s="80"/>
      <c r="Z20" s="80"/>
      <c r="AA20" s="80"/>
      <c r="AB20" s="80"/>
      <c r="AC20" s="80"/>
      <c r="AD20" s="80"/>
      <c r="AE20" s="80"/>
      <c r="AF20" s="80"/>
      <c r="AG20" s="80"/>
    </row>
    <row r="21" spans="1:33" x14ac:dyDescent="0.2">
      <c r="A21" s="5">
        <v>41455</v>
      </c>
      <c r="B21" s="80">
        <v>4035.40155115783</v>
      </c>
      <c r="C21" s="80">
        <v>24758.365347972434</v>
      </c>
      <c r="D21" s="80">
        <v>588.23334371108342</v>
      </c>
      <c r="E21" s="80">
        <v>6529.4539412562272</v>
      </c>
      <c r="F21" s="80">
        <v>2.4103362391033625</v>
      </c>
      <c r="G21" s="80">
        <v>8071.6781121125441</v>
      </c>
      <c r="H21" s="80">
        <v>9566.5896146534742</v>
      </c>
      <c r="I21" s="80"/>
      <c r="J21" s="80">
        <v>20722.963796814602</v>
      </c>
      <c r="K21" s="80">
        <v>11374.305347397945</v>
      </c>
      <c r="L21" s="80">
        <v>2623.3111993368493</v>
      </c>
      <c r="M21" s="80">
        <v>0</v>
      </c>
      <c r="N21" s="80">
        <v>6725.3472500798089</v>
      </c>
      <c r="O21" s="80"/>
      <c r="P21" s="80"/>
      <c r="Q21" s="80"/>
      <c r="R21" s="80"/>
      <c r="S21" s="80"/>
      <c r="T21" s="80"/>
      <c r="U21" s="80"/>
      <c r="V21" s="80"/>
      <c r="W21" s="80"/>
      <c r="X21" s="80"/>
      <c r="Y21" s="80"/>
      <c r="Z21" s="80"/>
      <c r="AA21" s="80"/>
      <c r="AB21" s="80"/>
      <c r="AC21" s="80"/>
      <c r="AD21" s="80"/>
      <c r="AE21" s="80"/>
      <c r="AF21" s="80"/>
      <c r="AG21" s="80"/>
    </row>
    <row r="22" spans="1:33" x14ac:dyDescent="0.2">
      <c r="A22" s="5">
        <v>41547</v>
      </c>
      <c r="B22" s="80">
        <v>3102.382109096216</v>
      </c>
      <c r="C22" s="80">
        <v>22630.063580242335</v>
      </c>
      <c r="D22" s="80">
        <v>661.26474024456729</v>
      </c>
      <c r="E22" s="80">
        <v>6629.8791837136851</v>
      </c>
      <c r="F22" s="80">
        <v>3.6611885660877013</v>
      </c>
      <c r="G22" s="80">
        <v>5724.2614733306236</v>
      </c>
      <c r="H22" s="80">
        <v>9610.996994387373</v>
      </c>
      <c r="I22" s="80"/>
      <c r="J22" s="80">
        <v>19527.681471146119</v>
      </c>
      <c r="K22" s="80">
        <v>11289.156744339109</v>
      </c>
      <c r="L22" s="80">
        <v>2619.6994389005663</v>
      </c>
      <c r="M22" s="80">
        <v>0</v>
      </c>
      <c r="N22" s="80">
        <v>5618.8252879064448</v>
      </c>
      <c r="O22" s="80"/>
      <c r="P22" s="80"/>
      <c r="Q22" s="80"/>
      <c r="R22" s="80"/>
      <c r="S22" s="80"/>
      <c r="T22" s="80"/>
      <c r="U22" s="80"/>
      <c r="V22" s="80"/>
      <c r="W22" s="80"/>
      <c r="X22" s="80"/>
      <c r="Y22" s="80"/>
      <c r="Z22" s="80"/>
      <c r="AA22" s="80"/>
      <c r="AB22" s="80"/>
      <c r="AC22" s="80"/>
      <c r="AD22" s="80"/>
      <c r="AE22" s="80"/>
      <c r="AF22" s="80"/>
      <c r="AG22" s="80"/>
    </row>
    <row r="23" spans="1:33" x14ac:dyDescent="0.2">
      <c r="A23" s="5">
        <v>41639</v>
      </c>
      <c r="B23" s="80">
        <v>4746.105068118919</v>
      </c>
      <c r="C23" s="80">
        <v>23794.676427982708</v>
      </c>
      <c r="D23" s="80">
        <v>616.24881571794674</v>
      </c>
      <c r="E23" s="80">
        <v>7877.4003394202473</v>
      </c>
      <c r="F23" s="80">
        <v>3.9321270482255182</v>
      </c>
      <c r="G23" s="80">
        <v>5121.2140026102643</v>
      </c>
      <c r="H23" s="80">
        <v>10175.881143186019</v>
      </c>
      <c r="I23" s="80"/>
      <c r="J23" s="80">
        <v>19048.571359863789</v>
      </c>
      <c r="K23" s="80">
        <v>10412.82022525148</v>
      </c>
      <c r="L23" s="80">
        <v>3086.4856437036501</v>
      </c>
      <c r="M23" s="80">
        <v>0</v>
      </c>
      <c r="N23" s="80">
        <v>5549.2654909086577</v>
      </c>
      <c r="O23" s="80"/>
      <c r="P23" s="80"/>
      <c r="Q23" s="80"/>
      <c r="R23" s="80"/>
      <c r="S23" s="80"/>
      <c r="T23" s="80"/>
      <c r="U23" s="80"/>
      <c r="V23" s="80"/>
      <c r="W23" s="80"/>
      <c r="X23" s="80"/>
      <c r="Y23" s="80"/>
      <c r="Z23" s="80"/>
      <c r="AA23" s="80"/>
      <c r="AB23" s="80"/>
      <c r="AC23" s="80"/>
      <c r="AD23" s="80"/>
      <c r="AE23" s="80"/>
      <c r="AF23" s="80"/>
      <c r="AG23" s="80"/>
    </row>
    <row r="24" spans="1:33" x14ac:dyDescent="0.2">
      <c r="A24" s="5">
        <v>41729</v>
      </c>
      <c r="B24" s="80">
        <v>4582.3487532101226</v>
      </c>
      <c r="C24" s="80">
        <v>24519.483639805323</v>
      </c>
      <c r="D24" s="80">
        <v>597.33878172509969</v>
      </c>
      <c r="E24" s="80">
        <v>8124.485624347164</v>
      </c>
      <c r="F24" s="80">
        <v>1.5684720797986391</v>
      </c>
      <c r="G24" s="80">
        <v>5593.3355151337173</v>
      </c>
      <c r="H24" s="80">
        <v>10202.755246519546</v>
      </c>
      <c r="I24" s="80"/>
      <c r="J24" s="80">
        <v>19937.134886595202</v>
      </c>
      <c r="K24" s="80">
        <v>10826.9265978735</v>
      </c>
      <c r="L24" s="80">
        <v>3076.079918031402</v>
      </c>
      <c r="M24" s="80">
        <v>0</v>
      </c>
      <c r="N24" s="80">
        <v>6034.1283706902987</v>
      </c>
      <c r="O24" s="80"/>
      <c r="P24" s="80"/>
      <c r="Q24" s="80"/>
      <c r="R24" s="80"/>
      <c r="S24" s="80"/>
      <c r="T24" s="80"/>
      <c r="U24" s="80"/>
      <c r="V24" s="80"/>
      <c r="W24" s="80"/>
      <c r="X24" s="80"/>
      <c r="Y24" s="80"/>
      <c r="Z24" s="80"/>
      <c r="AA24" s="80"/>
      <c r="AB24" s="80"/>
      <c r="AC24" s="80"/>
      <c r="AD24" s="80"/>
      <c r="AE24" s="80"/>
      <c r="AF24" s="80"/>
      <c r="AG24" s="80"/>
    </row>
    <row r="25" spans="1:33" x14ac:dyDescent="0.2">
      <c r="A25" s="5">
        <v>41820</v>
      </c>
      <c r="B25" s="80">
        <v>4519.8759696496163</v>
      </c>
      <c r="C25" s="80">
        <v>25250.690497987027</v>
      </c>
      <c r="D25" s="80">
        <v>592.63347889396448</v>
      </c>
      <c r="E25" s="80">
        <v>8404.1128507554677</v>
      </c>
      <c r="F25" s="80">
        <v>2.3990033534960982</v>
      </c>
      <c r="G25" s="80">
        <v>5755.2068173275711</v>
      </c>
      <c r="H25" s="80">
        <v>10496.33834765653</v>
      </c>
      <c r="I25" s="80"/>
      <c r="J25" s="80">
        <v>20730.814528337411</v>
      </c>
      <c r="K25" s="80">
        <v>11188.530585746106</v>
      </c>
      <c r="L25" s="80">
        <v>3241.2085679912116</v>
      </c>
      <c r="M25" s="80">
        <v>0</v>
      </c>
      <c r="N25" s="80">
        <v>6301.0753746000946</v>
      </c>
      <c r="O25" s="80"/>
      <c r="P25" s="80"/>
      <c r="Q25" s="80"/>
      <c r="R25" s="80"/>
      <c r="S25" s="80"/>
      <c r="T25" s="80"/>
      <c r="U25" s="80"/>
      <c r="V25" s="80"/>
      <c r="W25" s="80"/>
      <c r="X25" s="80"/>
      <c r="Y25" s="80"/>
      <c r="Z25" s="80"/>
      <c r="AA25" s="80"/>
      <c r="AB25" s="80"/>
      <c r="AC25" s="80"/>
      <c r="AD25" s="80"/>
      <c r="AE25" s="80"/>
      <c r="AF25" s="80"/>
      <c r="AG25" s="80"/>
    </row>
    <row r="26" spans="1:33" x14ac:dyDescent="0.2">
      <c r="A26" s="5">
        <v>41912</v>
      </c>
      <c r="B26" s="80">
        <v>4086.9623882471069</v>
      </c>
      <c r="C26" s="80">
        <v>24939.933614225683</v>
      </c>
      <c r="D26" s="80">
        <v>596.3596638315272</v>
      </c>
      <c r="E26" s="80">
        <v>8354.7200464949947</v>
      </c>
      <c r="F26" s="80">
        <v>1.7098910086029284</v>
      </c>
      <c r="G26" s="80">
        <v>5683.0886015758933</v>
      </c>
      <c r="H26" s="80">
        <v>10304.055411314659</v>
      </c>
      <c r="I26" s="80"/>
      <c r="J26" s="80">
        <v>20852.971225978577</v>
      </c>
      <c r="K26" s="80">
        <v>11224.904845358267</v>
      </c>
      <c r="L26" s="80">
        <v>3237.9884826102871</v>
      </c>
      <c r="M26" s="80">
        <v>0</v>
      </c>
      <c r="N26" s="80">
        <v>6390.0778980100204</v>
      </c>
      <c r="O26" s="80"/>
      <c r="P26" s="80"/>
      <c r="Q26" s="80"/>
      <c r="R26" s="80"/>
      <c r="S26" s="80"/>
      <c r="T26" s="80"/>
      <c r="U26" s="80"/>
      <c r="V26" s="80"/>
      <c r="W26" s="80"/>
      <c r="X26" s="80"/>
      <c r="Y26" s="80"/>
      <c r="Z26" s="80"/>
      <c r="AA26" s="80"/>
      <c r="AB26" s="80"/>
      <c r="AC26" s="80"/>
      <c r="AD26" s="80"/>
      <c r="AE26" s="80"/>
      <c r="AF26" s="80"/>
      <c r="AG26" s="80"/>
    </row>
    <row r="27" spans="1:33" x14ac:dyDescent="0.2">
      <c r="A27" s="5">
        <v>42004</v>
      </c>
      <c r="B27" s="80">
        <v>6603.3043829597809</v>
      </c>
      <c r="C27" s="80">
        <v>26056.993453762101</v>
      </c>
      <c r="D27" s="80">
        <v>599.54323355193833</v>
      </c>
      <c r="E27" s="80">
        <v>8661.9129554163719</v>
      </c>
      <c r="F27" s="80">
        <v>2.1093025084532515</v>
      </c>
      <c r="G27" s="80">
        <v>5296.2791426138238</v>
      </c>
      <c r="H27" s="80">
        <v>11497.148819671518</v>
      </c>
      <c r="I27" s="80"/>
      <c r="J27" s="80">
        <v>19453.689070802324</v>
      </c>
      <c r="K27" s="80">
        <v>10367.785056082905</v>
      </c>
      <c r="L27" s="80">
        <v>3194.2061030997183</v>
      </c>
      <c r="M27" s="80">
        <v>0</v>
      </c>
      <c r="N27" s="80">
        <v>5891.6979116196981</v>
      </c>
      <c r="O27" s="80"/>
      <c r="P27" s="80"/>
      <c r="Q27" s="80"/>
      <c r="R27" s="80"/>
      <c r="S27" s="80"/>
      <c r="T27" s="80"/>
      <c r="U27" s="80"/>
      <c r="V27" s="80"/>
      <c r="W27" s="80"/>
      <c r="X27" s="80"/>
      <c r="Y27" s="80"/>
      <c r="Z27" s="80"/>
      <c r="AA27" s="80"/>
      <c r="AB27" s="80"/>
      <c r="AC27" s="80"/>
      <c r="AD27" s="80"/>
      <c r="AE27" s="80"/>
      <c r="AF27" s="80"/>
      <c r="AG27" s="80"/>
    </row>
    <row r="28" spans="1:33" x14ac:dyDescent="0.2">
      <c r="A28" s="5">
        <v>42094</v>
      </c>
      <c r="B28" s="80">
        <v>6299.7953757134273</v>
      </c>
      <c r="C28" s="80">
        <v>25892.687794194568</v>
      </c>
      <c r="D28" s="80">
        <v>712.55392838057378</v>
      </c>
      <c r="E28" s="80">
        <v>9141.2166120699276</v>
      </c>
      <c r="F28" s="80">
        <v>0.33600000000000002</v>
      </c>
      <c r="G28" s="80">
        <v>5043.0045477184185</v>
      </c>
      <c r="H28" s="80">
        <v>10995.576706025648</v>
      </c>
      <c r="I28" s="80"/>
      <c r="J28" s="80">
        <v>19592.89241848114</v>
      </c>
      <c r="K28" s="80">
        <v>10476.358437470146</v>
      </c>
      <c r="L28" s="80">
        <v>3156.0844533435729</v>
      </c>
      <c r="M28" s="80">
        <v>0.58399999999999985</v>
      </c>
      <c r="N28" s="80">
        <v>5959.8655276674235</v>
      </c>
      <c r="O28" s="80"/>
      <c r="P28" s="80">
        <v>13184.684017352263</v>
      </c>
      <c r="Q28" s="80">
        <v>6808.1136159423313</v>
      </c>
      <c r="R28" s="80">
        <v>30.476245767491797</v>
      </c>
      <c r="S28" s="80">
        <v>2883.8758662019104</v>
      </c>
      <c r="T28" s="80">
        <v>2173.599008119314</v>
      </c>
      <c r="U28" s="80">
        <v>203.55021318687633</v>
      </c>
      <c r="V28" s="80">
        <v>1073.6098498040999</v>
      </c>
      <c r="W28" s="80">
        <v>443.00243286264009</v>
      </c>
      <c r="X28" s="80">
        <v>0</v>
      </c>
      <c r="Y28" s="80"/>
      <c r="Z28" s="80">
        <v>6376.5704014099319</v>
      </c>
      <c r="AA28" s="80">
        <v>269.63043589152494</v>
      </c>
      <c r="AB28" s="80">
        <v>219.37146305453166</v>
      </c>
      <c r="AC28" s="80">
        <v>1269.1231740275416</v>
      </c>
      <c r="AD28" s="80">
        <v>398.94383246053144</v>
      </c>
      <c r="AE28" s="80">
        <v>97.930335547404013</v>
      </c>
      <c r="AF28" s="80">
        <v>4121.5711604283979</v>
      </c>
      <c r="AG28" s="80"/>
    </row>
    <row r="29" spans="1:33" x14ac:dyDescent="0.2">
      <c r="A29" s="5">
        <v>42185</v>
      </c>
      <c r="B29" s="80">
        <v>6894.2617833976901</v>
      </c>
      <c r="C29" s="80">
        <v>25827.140997420709</v>
      </c>
      <c r="D29" s="80">
        <v>728.74322628816412</v>
      </c>
      <c r="E29" s="80">
        <v>9344.0294341266981</v>
      </c>
      <c r="F29" s="80">
        <v>0.40600000000000008</v>
      </c>
      <c r="G29" s="80">
        <v>5014.8401001166403</v>
      </c>
      <c r="H29" s="80">
        <v>10739.122236889207</v>
      </c>
      <c r="I29" s="80"/>
      <c r="J29" s="80">
        <v>18932.879214023018</v>
      </c>
      <c r="K29" s="80">
        <v>10018.524252173724</v>
      </c>
      <c r="L29" s="80">
        <v>3124.1885160666056</v>
      </c>
      <c r="M29" s="80">
        <v>0.21399999999999997</v>
      </c>
      <c r="N29" s="80">
        <v>5789.9524457826892</v>
      </c>
      <c r="O29" s="80"/>
      <c r="P29" s="80">
        <v>12643.846691559429</v>
      </c>
      <c r="Q29" s="80">
        <v>6706.6783706140286</v>
      </c>
      <c r="R29" s="80">
        <v>24.755206249741725</v>
      </c>
      <c r="S29" s="80">
        <v>2852.2966042313556</v>
      </c>
      <c r="T29" s="80">
        <v>2096.6104174184038</v>
      </c>
      <c r="U29" s="80">
        <v>181.18278629100934</v>
      </c>
      <c r="V29" s="80">
        <v>1100.1923937824781</v>
      </c>
      <c r="W29" s="80">
        <v>451.64096264104001</v>
      </c>
      <c r="X29" s="80">
        <v>0</v>
      </c>
      <c r="Y29" s="80"/>
      <c r="Z29" s="80">
        <v>5937.1683209454004</v>
      </c>
      <c r="AA29" s="80">
        <v>269.53722339734304</v>
      </c>
      <c r="AB29" s="80">
        <v>217.49742560351547</v>
      </c>
      <c r="AC29" s="80">
        <v>1156.8259947650624</v>
      </c>
      <c r="AD29" s="80">
        <v>401.25708256765125</v>
      </c>
      <c r="AE29" s="80">
        <v>107.95037866995949</v>
      </c>
      <c r="AF29" s="80">
        <v>3784.100215941869</v>
      </c>
      <c r="AG29" s="80"/>
    </row>
    <row r="30" spans="1:33" x14ac:dyDescent="0.2">
      <c r="A30" s="5">
        <v>42277</v>
      </c>
      <c r="B30" s="80">
        <v>5987.3134064323021</v>
      </c>
      <c r="C30" s="80">
        <v>25367.747500911963</v>
      </c>
      <c r="D30" s="80">
        <v>773.93077615891946</v>
      </c>
      <c r="E30" s="80">
        <v>9532.3930461780456</v>
      </c>
      <c r="F30" s="80">
        <v>0.16600000000000004</v>
      </c>
      <c r="G30" s="80">
        <v>4602.0499548898015</v>
      </c>
      <c r="H30" s="80">
        <v>10459.207723685196</v>
      </c>
      <c r="I30" s="80"/>
      <c r="J30" s="80">
        <v>19380.43409447966</v>
      </c>
      <c r="K30" s="80">
        <v>10328.796260253572</v>
      </c>
      <c r="L30" s="80">
        <v>3122.0169878365791</v>
      </c>
      <c r="M30" s="80">
        <v>2.6019999999999999</v>
      </c>
      <c r="N30" s="80">
        <v>5927.0188463895092</v>
      </c>
      <c r="O30" s="80"/>
      <c r="P30" s="80">
        <v>13149.332447021285</v>
      </c>
      <c r="Q30" s="80">
        <v>6812.2646418309296</v>
      </c>
      <c r="R30" s="80">
        <v>22.908110125859011</v>
      </c>
      <c r="S30" s="80">
        <v>2852.6898287544386</v>
      </c>
      <c r="T30" s="80">
        <v>2274.2913717637525</v>
      </c>
      <c r="U30" s="80">
        <v>112.92394746048069</v>
      </c>
      <c r="V30" s="80">
        <v>1098.6578765373883</v>
      </c>
      <c r="W30" s="80">
        <v>450.79350718900997</v>
      </c>
      <c r="X30" s="80">
        <v>0</v>
      </c>
      <c r="Y30" s="80"/>
      <c r="Z30" s="80">
        <v>6337.0678051903551</v>
      </c>
      <c r="AA30" s="80">
        <v>376.8855943348878</v>
      </c>
      <c r="AB30" s="80">
        <v>215.07469263032954</v>
      </c>
      <c r="AC30" s="80">
        <v>1047.2833179138674</v>
      </c>
      <c r="AD30" s="80">
        <v>443.2308745745529</v>
      </c>
      <c r="AE30" s="80">
        <v>100.04424648971008</v>
      </c>
      <c r="AF30" s="80">
        <v>4154.5490792470073</v>
      </c>
      <c r="AG30" s="80"/>
    </row>
    <row r="31" spans="1:33" x14ac:dyDescent="0.2">
      <c r="A31" s="5">
        <v>42369</v>
      </c>
      <c r="B31" s="80">
        <v>6014.5765812946174</v>
      </c>
      <c r="C31" s="80">
        <v>24882.597772411427</v>
      </c>
      <c r="D31" s="80">
        <v>785.00950214966667</v>
      </c>
      <c r="E31" s="80">
        <v>9564.7233219018017</v>
      </c>
      <c r="F31" s="80">
        <v>0.23400000000000001</v>
      </c>
      <c r="G31" s="80">
        <v>4599.6549093152216</v>
      </c>
      <c r="H31" s="80">
        <v>9932.9760390447373</v>
      </c>
      <c r="I31" s="80"/>
      <c r="J31" s="80">
        <v>18868.021191116808</v>
      </c>
      <c r="K31" s="80">
        <v>10048.570471057386</v>
      </c>
      <c r="L31" s="80">
        <v>3084.5049432692799</v>
      </c>
      <c r="M31" s="80">
        <v>0.53100000000000003</v>
      </c>
      <c r="N31" s="80">
        <v>5734.4147767901422</v>
      </c>
      <c r="O31" s="80"/>
      <c r="P31" s="80">
        <v>12919.462946272892</v>
      </c>
      <c r="Q31" s="80">
        <v>6619.9177639878008</v>
      </c>
      <c r="R31" s="80">
        <v>21.648212245028276</v>
      </c>
      <c r="S31" s="80">
        <v>2821.757498090747</v>
      </c>
      <c r="T31" s="80">
        <v>2139.4281803144549</v>
      </c>
      <c r="U31" s="80">
        <v>179.889556703816</v>
      </c>
      <c r="V31" s="80">
        <v>1012.1880017704748</v>
      </c>
      <c r="W31" s="80">
        <v>445.00631486328001</v>
      </c>
      <c r="X31" s="80">
        <v>0</v>
      </c>
      <c r="Y31" s="80"/>
      <c r="Z31" s="80">
        <v>6299.5451822850919</v>
      </c>
      <c r="AA31" s="80">
        <v>367.55763602277659</v>
      </c>
      <c r="AB31" s="80">
        <v>208.51576329804084</v>
      </c>
      <c r="AC31" s="80">
        <v>1043.1696688732959</v>
      </c>
      <c r="AD31" s="80">
        <v>436.10178232042233</v>
      </c>
      <c r="AE31" s="80">
        <v>89.425423676593425</v>
      </c>
      <c r="AF31" s="80">
        <v>4154.774908093962</v>
      </c>
      <c r="AG31" s="80"/>
    </row>
    <row r="32" spans="1:33" x14ac:dyDescent="0.2">
      <c r="A32" s="5">
        <v>42460</v>
      </c>
      <c r="B32" s="80">
        <v>5958.3978648813936</v>
      </c>
      <c r="C32" s="80">
        <v>24963.724537204966</v>
      </c>
      <c r="D32" s="80">
        <v>835.02596670778701</v>
      </c>
      <c r="E32" s="80">
        <v>9576.8922202159119</v>
      </c>
      <c r="F32" s="80">
        <v>0</v>
      </c>
      <c r="G32" s="80">
        <v>4980.8128190158541</v>
      </c>
      <c r="H32" s="80">
        <v>9570.9935312654106</v>
      </c>
      <c r="I32" s="80"/>
      <c r="J32" s="80">
        <v>19005.326672323572</v>
      </c>
      <c r="K32" s="80">
        <v>10395.584479965448</v>
      </c>
      <c r="L32" s="80">
        <v>2900.6852350879612</v>
      </c>
      <c r="M32" s="80">
        <v>1.9390000000000003</v>
      </c>
      <c r="N32" s="80">
        <v>5707.1179572701603</v>
      </c>
      <c r="O32" s="80"/>
      <c r="P32" s="80">
        <v>12901.167591468704</v>
      </c>
      <c r="Q32" s="80">
        <v>6339.2015730346266</v>
      </c>
      <c r="R32" s="80">
        <v>23.116936775254718</v>
      </c>
      <c r="S32" s="80">
        <v>2648.7637210994444</v>
      </c>
      <c r="T32" s="80">
        <v>2161.4327358162864</v>
      </c>
      <c r="U32" s="80">
        <v>157.84864683754435</v>
      </c>
      <c r="V32" s="80">
        <v>895.61821197057611</v>
      </c>
      <c r="W32" s="80">
        <v>452.4213205355199</v>
      </c>
      <c r="X32" s="80">
        <v>0</v>
      </c>
      <c r="Y32" s="80"/>
      <c r="Z32" s="80">
        <v>6561.9660184340783</v>
      </c>
      <c r="AA32" s="80">
        <v>392.65545757755746</v>
      </c>
      <c r="AB32" s="80">
        <v>203.06655503266779</v>
      </c>
      <c r="AC32" s="80">
        <v>1103.309086367859</v>
      </c>
      <c r="AD32" s="80">
        <v>448.17243112349786</v>
      </c>
      <c r="AE32" s="80">
        <v>72.543130266063599</v>
      </c>
      <c r="AF32" s="80">
        <v>4342.2193580664325</v>
      </c>
      <c r="AG32" s="80">
        <v>3337.464328444587</v>
      </c>
    </row>
    <row r="33" spans="1:33" x14ac:dyDescent="0.2">
      <c r="A33" s="5">
        <v>42551</v>
      </c>
      <c r="B33" s="80">
        <v>6035.1040558559944</v>
      </c>
      <c r="C33" s="80">
        <v>25092.971912948924</v>
      </c>
      <c r="D33" s="80">
        <v>844.82231327293903</v>
      </c>
      <c r="E33" s="80">
        <v>9054.6691598703055</v>
      </c>
      <c r="F33" s="80">
        <v>0</v>
      </c>
      <c r="G33" s="80">
        <v>5627.7709412909817</v>
      </c>
      <c r="H33" s="80">
        <v>9565.7094985146996</v>
      </c>
      <c r="I33" s="80"/>
      <c r="J33" s="80">
        <v>19057.867857092933</v>
      </c>
      <c r="K33" s="80">
        <v>9771.7364885910192</v>
      </c>
      <c r="L33" s="80">
        <v>2903.2442828611997</v>
      </c>
      <c r="M33" s="80">
        <v>3.8410000000000002</v>
      </c>
      <c r="N33" s="80">
        <v>6379.0460856407135</v>
      </c>
      <c r="O33" s="80"/>
      <c r="P33" s="80">
        <v>13545.277042941638</v>
      </c>
      <c r="Q33" s="80">
        <v>6987.9814088176663</v>
      </c>
      <c r="R33" s="80">
        <v>22.411441493064689</v>
      </c>
      <c r="S33" s="80">
        <v>2654.5128779820502</v>
      </c>
      <c r="T33" s="80">
        <v>2190.618566006267</v>
      </c>
      <c r="U33" s="80">
        <v>267.85009209487652</v>
      </c>
      <c r="V33" s="80">
        <v>1403.3686601811826</v>
      </c>
      <c r="W33" s="80">
        <v>449.21977106022553</v>
      </c>
      <c r="X33" s="80">
        <v>0</v>
      </c>
      <c r="Y33" s="80"/>
      <c r="Z33" s="80">
        <v>6557.2956341239715</v>
      </c>
      <c r="AA33" s="80">
        <v>289.73574408901248</v>
      </c>
      <c r="AB33" s="80">
        <v>200.45788926060959</v>
      </c>
      <c r="AC33" s="80">
        <v>1224.1127490884483</v>
      </c>
      <c r="AD33" s="80">
        <v>440.20039861820095</v>
      </c>
      <c r="AE33" s="80">
        <v>91.528663009435036</v>
      </c>
      <c r="AF33" s="80">
        <v>4311.260190058264</v>
      </c>
      <c r="AG33" s="80">
        <v>3326.3649526790209</v>
      </c>
    </row>
    <row r="34" spans="1:33" x14ac:dyDescent="0.2">
      <c r="A34" s="5">
        <v>42643</v>
      </c>
      <c r="B34" s="80">
        <v>5780.5466660483207</v>
      </c>
      <c r="C34" s="80">
        <v>25167.918854631145</v>
      </c>
      <c r="D34" s="80">
        <v>823.34492749305468</v>
      </c>
      <c r="E34" s="80">
        <v>9453.5984497536701</v>
      </c>
      <c r="F34" s="80">
        <v>0</v>
      </c>
      <c r="G34" s="80">
        <v>4882.2009909664021</v>
      </c>
      <c r="H34" s="80">
        <v>10008.774486418017</v>
      </c>
      <c r="I34" s="80"/>
      <c r="J34" s="80">
        <v>19387.372188582824</v>
      </c>
      <c r="K34" s="80">
        <v>9603.7222972821983</v>
      </c>
      <c r="L34" s="80">
        <v>3802.7689619257303</v>
      </c>
      <c r="M34" s="80">
        <v>0.92</v>
      </c>
      <c r="N34" s="80">
        <v>5979.9609293748936</v>
      </c>
      <c r="O34" s="80"/>
      <c r="P34" s="80">
        <v>13988.610571607183</v>
      </c>
      <c r="Q34" s="80">
        <v>7429.8710280689938</v>
      </c>
      <c r="R34" s="80">
        <v>17.991056877918712</v>
      </c>
      <c r="S34" s="80">
        <v>3555.2504430486001</v>
      </c>
      <c r="T34" s="80">
        <v>2182.4164112915323</v>
      </c>
      <c r="U34" s="80">
        <v>219.02892084937773</v>
      </c>
      <c r="V34" s="80">
        <v>1006.9375024362632</v>
      </c>
      <c r="W34" s="80">
        <v>448.24669356530256</v>
      </c>
      <c r="X34" s="80">
        <v>0</v>
      </c>
      <c r="Y34" s="80"/>
      <c r="Z34" s="80">
        <v>6558.7395435381895</v>
      </c>
      <c r="AA34" s="80">
        <v>327.06970647162666</v>
      </c>
      <c r="AB34" s="80">
        <v>198.20416749216088</v>
      </c>
      <c r="AC34" s="80">
        <v>1240.6147856078596</v>
      </c>
      <c r="AD34" s="80">
        <v>451.6130281611463</v>
      </c>
      <c r="AE34" s="80">
        <v>86.042824113866061</v>
      </c>
      <c r="AF34" s="80">
        <v>4255.1950316915309</v>
      </c>
      <c r="AG34" s="80">
        <v>3313.0754604023455</v>
      </c>
    </row>
    <row r="35" spans="1:33" x14ac:dyDescent="0.2">
      <c r="A35" s="5">
        <v>42735</v>
      </c>
      <c r="B35" s="80">
        <v>4967.3703610600296</v>
      </c>
      <c r="C35" s="80">
        <v>24481.593835526422</v>
      </c>
      <c r="D35" s="80">
        <v>810.50533649570116</v>
      </c>
      <c r="E35" s="80">
        <v>9382.636688950488</v>
      </c>
      <c r="F35" s="80">
        <v>0.21400000000000002</v>
      </c>
      <c r="G35" s="80">
        <v>4822.4622784046842</v>
      </c>
      <c r="H35" s="80">
        <v>9465.7755316755502</v>
      </c>
      <c r="I35" s="80"/>
      <c r="J35" s="80">
        <v>19514.223474466391</v>
      </c>
      <c r="K35" s="80">
        <v>9545.1893542840189</v>
      </c>
      <c r="L35" s="80">
        <v>4291.6325302447649</v>
      </c>
      <c r="M35" s="80">
        <v>1.452</v>
      </c>
      <c r="N35" s="80">
        <v>5675.9495899376088</v>
      </c>
      <c r="O35" s="80"/>
      <c r="P35" s="80">
        <v>14013.984859435264</v>
      </c>
      <c r="Q35" s="80">
        <v>7835.4714093907933</v>
      </c>
      <c r="R35" s="80">
        <v>17.993127890789665</v>
      </c>
      <c r="S35" s="80">
        <v>4124.4133916181445</v>
      </c>
      <c r="T35" s="80">
        <v>2181.7081609147704</v>
      </c>
      <c r="U35" s="80">
        <v>119.35308374778567</v>
      </c>
      <c r="V35" s="80">
        <v>960.29231670642366</v>
      </c>
      <c r="W35" s="80">
        <v>431.71132851287996</v>
      </c>
      <c r="X35" s="80">
        <v>0</v>
      </c>
      <c r="Y35" s="80"/>
      <c r="Z35" s="80">
        <v>6178.513450044471</v>
      </c>
      <c r="AA35" s="80">
        <v>346.69972581511013</v>
      </c>
      <c r="AB35" s="80">
        <v>117.43516278908646</v>
      </c>
      <c r="AC35" s="80">
        <v>1083.6912153305934</v>
      </c>
      <c r="AD35" s="80">
        <v>445.55782642120329</v>
      </c>
      <c r="AE35" s="80">
        <v>88.942804598052959</v>
      </c>
      <c r="AF35" s="80">
        <v>4096.1867150904236</v>
      </c>
      <c r="AG35" s="80">
        <v>3160.0497461402197</v>
      </c>
    </row>
    <row r="36" spans="1:33" x14ac:dyDescent="0.2">
      <c r="A36" s="5">
        <v>42825</v>
      </c>
      <c r="B36" s="80">
        <v>4376.1364656209762</v>
      </c>
      <c r="C36" s="80">
        <v>24560.437551936484</v>
      </c>
      <c r="D36" s="80">
        <v>812.07768141724114</v>
      </c>
      <c r="E36" s="80">
        <v>9473.9381219641255</v>
      </c>
      <c r="F36" s="80">
        <v>4.4640000000000013</v>
      </c>
      <c r="G36" s="80">
        <v>5164.5369241665558</v>
      </c>
      <c r="H36" s="80">
        <v>9105.420824388566</v>
      </c>
      <c r="I36" s="80"/>
      <c r="J36" s="80">
        <v>20184.30108631551</v>
      </c>
      <c r="K36" s="80">
        <v>9995.6328994144242</v>
      </c>
      <c r="L36" s="80">
        <v>4278.3804308924118</v>
      </c>
      <c r="M36" s="80">
        <v>1.5789999999999997</v>
      </c>
      <c r="N36" s="80">
        <v>5908.7087560086757</v>
      </c>
      <c r="O36" s="80"/>
      <c r="P36" s="80">
        <v>14677.636322917691</v>
      </c>
      <c r="Q36" s="80">
        <v>7746.9489581960252</v>
      </c>
      <c r="R36" s="80">
        <v>18.632784865465865</v>
      </c>
      <c r="S36" s="80">
        <v>4125.3130325527782</v>
      </c>
      <c r="T36" s="80">
        <v>1903.4415069542488</v>
      </c>
      <c r="U36" s="80">
        <v>146.75605959528573</v>
      </c>
      <c r="V36" s="80">
        <v>1114.3793011133348</v>
      </c>
      <c r="W36" s="80">
        <v>438.42627311491134</v>
      </c>
      <c r="X36" s="80">
        <v>0</v>
      </c>
      <c r="Y36" s="80"/>
      <c r="Z36" s="80">
        <v>6930.6873647216662</v>
      </c>
      <c r="AA36" s="80">
        <v>322.31161515084125</v>
      </c>
      <c r="AB36" s="80">
        <v>108.23726358312933</v>
      </c>
      <c r="AC36" s="80">
        <v>1341.671929953302</v>
      </c>
      <c r="AD36" s="80">
        <v>514.4935663731377</v>
      </c>
      <c r="AE36" s="80">
        <v>108.59571888814764</v>
      </c>
      <c r="AF36" s="80">
        <v>4535.3772707731077</v>
      </c>
      <c r="AG36" s="80">
        <v>3613.8309361796755</v>
      </c>
    </row>
    <row r="37" spans="1:33" x14ac:dyDescent="0.2">
      <c r="A37" s="5">
        <v>42916</v>
      </c>
      <c r="B37" s="80">
        <v>4555.9456871122547</v>
      </c>
      <c r="C37" s="80">
        <v>24330.679475864312</v>
      </c>
      <c r="D37" s="80">
        <v>816.53653993969135</v>
      </c>
      <c r="E37" s="80">
        <v>9614.7820438170038</v>
      </c>
      <c r="F37" s="80">
        <v>2.0379999999999998</v>
      </c>
      <c r="G37" s="80">
        <v>5161.3968950961971</v>
      </c>
      <c r="H37" s="80">
        <v>8735.9259970114235</v>
      </c>
      <c r="I37" s="80"/>
      <c r="J37" s="80">
        <v>19774.733788752059</v>
      </c>
      <c r="K37" s="80">
        <v>9795.140055798307</v>
      </c>
      <c r="L37" s="80">
        <v>4245.4942014077214</v>
      </c>
      <c r="M37" s="80">
        <v>1.454</v>
      </c>
      <c r="N37" s="80">
        <v>5732.6455315460316</v>
      </c>
      <c r="O37" s="80"/>
      <c r="P37" s="80">
        <v>14485.802872540164</v>
      </c>
      <c r="Q37" s="80">
        <v>7656.5835529295109</v>
      </c>
      <c r="R37" s="80">
        <v>19.084954403417488</v>
      </c>
      <c r="S37" s="80">
        <v>4092.5017744595161</v>
      </c>
      <c r="T37" s="80">
        <v>1832.0778101891231</v>
      </c>
      <c r="U37" s="80">
        <v>148.09022645302426</v>
      </c>
      <c r="V37" s="80">
        <v>1118.0048488233904</v>
      </c>
      <c r="W37" s="80">
        <v>446.82393860103997</v>
      </c>
      <c r="X37" s="80">
        <v>0</v>
      </c>
      <c r="Y37" s="80"/>
      <c r="Z37" s="80">
        <v>6829.2193196106546</v>
      </c>
      <c r="AA37" s="80">
        <v>306.10846685981198</v>
      </c>
      <c r="AB37" s="80">
        <v>107.19754180068549</v>
      </c>
      <c r="AC37" s="80">
        <v>1297.1468621031154</v>
      </c>
      <c r="AD37" s="80">
        <v>446.30033949624544</v>
      </c>
      <c r="AE37" s="80">
        <v>119.00808461686279</v>
      </c>
      <c r="AF37" s="80">
        <v>4553.4580247339327</v>
      </c>
      <c r="AG37" s="80">
        <v>3641.3081991559748</v>
      </c>
    </row>
    <row r="38" spans="1:33" x14ac:dyDescent="0.2">
      <c r="A38" s="5">
        <v>43008</v>
      </c>
      <c r="B38" s="80">
        <v>4016.0400126379659</v>
      </c>
      <c r="C38" s="80">
        <v>24489.052294274759</v>
      </c>
      <c r="D38" s="80">
        <v>831.02475489832545</v>
      </c>
      <c r="E38" s="80">
        <v>9771.0106927618981</v>
      </c>
      <c r="F38" s="80">
        <v>1.8260000000000001</v>
      </c>
      <c r="G38" s="80">
        <v>5378.5823501171008</v>
      </c>
      <c r="H38" s="80">
        <v>8506.6084964974361</v>
      </c>
      <c r="I38" s="80"/>
      <c r="J38" s="80">
        <v>20473.012281636795</v>
      </c>
      <c r="K38" s="80">
        <v>9869.3423639323664</v>
      </c>
      <c r="L38" s="80">
        <v>4255.3645945357002</v>
      </c>
      <c r="M38" s="80">
        <v>1.532</v>
      </c>
      <c r="N38" s="80">
        <v>6346.7733231687298</v>
      </c>
      <c r="O38" s="80"/>
      <c r="P38" s="80">
        <v>15225.578907749074</v>
      </c>
      <c r="Q38" s="80">
        <v>8106.0913089094956</v>
      </c>
      <c r="R38" s="80">
        <v>25.039535812284008</v>
      </c>
      <c r="S38" s="80">
        <v>4095.120941286712</v>
      </c>
      <c r="T38" s="80">
        <v>2132.4340214947956</v>
      </c>
      <c r="U38" s="80">
        <v>327.64999035908693</v>
      </c>
      <c r="V38" s="80">
        <v>1071.9868149078179</v>
      </c>
      <c r="W38" s="80">
        <v>453.86000504879996</v>
      </c>
      <c r="X38" s="80">
        <v>0</v>
      </c>
      <c r="Y38" s="80"/>
      <c r="Z38" s="80">
        <v>7119.4875988395779</v>
      </c>
      <c r="AA38" s="80">
        <v>283.45589653075456</v>
      </c>
      <c r="AB38" s="80">
        <v>109.34753660877186</v>
      </c>
      <c r="AC38" s="80">
        <v>1373.087495066273</v>
      </c>
      <c r="AD38" s="80">
        <v>568.36430785660252</v>
      </c>
      <c r="AE38" s="80">
        <v>110.89525609231544</v>
      </c>
      <c r="AF38" s="80">
        <v>4674.3371066848604</v>
      </c>
      <c r="AG38" s="80">
        <v>3757.68398673707</v>
      </c>
    </row>
    <row r="39" spans="1:33" x14ac:dyDescent="0.2">
      <c r="A39" s="5">
        <v>43100</v>
      </c>
      <c r="B39" s="80">
        <v>4658.9666994584504</v>
      </c>
      <c r="C39" s="80">
        <v>24171.897925296675</v>
      </c>
      <c r="D39" s="80">
        <v>829.62640937488459</v>
      </c>
      <c r="E39" s="80">
        <v>10007.089564252783</v>
      </c>
      <c r="F39" s="80">
        <v>4.4029999999999996</v>
      </c>
      <c r="G39" s="80">
        <v>4961.0230165063031</v>
      </c>
      <c r="H39" s="80">
        <v>8369.755935162706</v>
      </c>
      <c r="I39" s="80"/>
      <c r="J39" s="80">
        <v>19512.931225838227</v>
      </c>
      <c r="K39" s="80">
        <v>9082.9241145214583</v>
      </c>
      <c r="L39" s="80">
        <v>4132.4367699879604</v>
      </c>
      <c r="M39" s="80">
        <v>1.212</v>
      </c>
      <c r="N39" s="80">
        <v>6296.358341328807</v>
      </c>
      <c r="O39" s="80"/>
      <c r="P39" s="80">
        <v>14628.662983108574</v>
      </c>
      <c r="Q39" s="80">
        <v>7901.4571126328028</v>
      </c>
      <c r="R39" s="80">
        <v>22.685045451924143</v>
      </c>
      <c r="S39" s="80">
        <v>4062.37505263925</v>
      </c>
      <c r="T39" s="80">
        <v>2216.5943866458265</v>
      </c>
      <c r="U39" s="80">
        <v>256.31924882629107</v>
      </c>
      <c r="V39" s="80">
        <v>886.14210136261136</v>
      </c>
      <c r="W39" s="80">
        <v>457.34127770689918</v>
      </c>
      <c r="X39" s="80">
        <v>0</v>
      </c>
      <c r="Y39" s="80"/>
      <c r="Z39" s="80">
        <v>6727.205870475771</v>
      </c>
      <c r="AA39" s="80">
        <v>275.9853609848065</v>
      </c>
      <c r="AB39" s="80">
        <v>24.980222542604679</v>
      </c>
      <c r="AC39" s="80">
        <v>1558.47162766626</v>
      </c>
      <c r="AD39" s="80">
        <v>525.52630216997534</v>
      </c>
      <c r="AE39" s="80">
        <v>97.292990514213898</v>
      </c>
      <c r="AF39" s="80">
        <v>4244.9493665979089</v>
      </c>
      <c r="AG39" s="80">
        <v>3352.4102368060335</v>
      </c>
    </row>
    <row r="40" spans="1:33" x14ac:dyDescent="0.2">
      <c r="A40" s="5">
        <v>43190</v>
      </c>
      <c r="B40" s="80">
        <v>4228.943327055229</v>
      </c>
      <c r="C40" s="80">
        <v>23862.182004753486</v>
      </c>
      <c r="D40" s="80">
        <v>869.25524491098872</v>
      </c>
      <c r="E40" s="80">
        <v>9972.1011673853882</v>
      </c>
      <c r="F40" s="80">
        <v>9.1170000000000009</v>
      </c>
      <c r="G40" s="80">
        <v>5023.8534477872799</v>
      </c>
      <c r="H40" s="80">
        <v>7987.8551446698275</v>
      </c>
      <c r="I40" s="80"/>
      <c r="J40" s="80">
        <v>19633.238677698257</v>
      </c>
      <c r="K40" s="80">
        <v>8906.6700963674193</v>
      </c>
      <c r="L40" s="80">
        <v>4142.8368248993083</v>
      </c>
      <c r="M40" s="80">
        <v>1.623</v>
      </c>
      <c r="N40" s="80">
        <v>6582.1087564315303</v>
      </c>
      <c r="O40" s="80"/>
      <c r="P40" s="80">
        <v>14980.533477166091</v>
      </c>
      <c r="Q40" s="80">
        <v>8121.5395943142066</v>
      </c>
      <c r="R40" s="80">
        <v>21.771652080889666</v>
      </c>
      <c r="S40" s="80">
        <v>4065.4141086248655</v>
      </c>
      <c r="T40" s="80">
        <v>2157.1944101714598</v>
      </c>
      <c r="U40" s="80">
        <v>436.84637199150717</v>
      </c>
      <c r="V40" s="80">
        <v>961.30193552879678</v>
      </c>
      <c r="W40" s="80">
        <v>466.88523805295989</v>
      </c>
      <c r="X40" s="80">
        <v>12.125877863728823</v>
      </c>
      <c r="Y40" s="80"/>
      <c r="Z40" s="80">
        <v>6858.9938828518825</v>
      </c>
      <c r="AA40" s="80">
        <v>283.59742245846383</v>
      </c>
      <c r="AB40" s="80">
        <v>26.615164938902126</v>
      </c>
      <c r="AC40" s="80">
        <v>1672.5676285601864</v>
      </c>
      <c r="AD40" s="80">
        <v>475.3304331041856</v>
      </c>
      <c r="AE40" s="80">
        <v>106.61366448308115</v>
      </c>
      <c r="AF40" s="80">
        <v>4294.2695693070636</v>
      </c>
      <c r="AG40" s="80">
        <v>3408.2055168059865</v>
      </c>
    </row>
    <row r="41" spans="1:33" x14ac:dyDescent="0.2">
      <c r="A41" s="5">
        <v>43281</v>
      </c>
      <c r="B41" s="80">
        <v>4107.0429076864611</v>
      </c>
      <c r="C41" s="80">
        <v>24236.608268231717</v>
      </c>
      <c r="D41" s="80">
        <v>863.01515129074778</v>
      </c>
      <c r="E41" s="80">
        <v>10173.927016281106</v>
      </c>
      <c r="F41" s="80">
        <v>9.6199999999999992</v>
      </c>
      <c r="G41" s="80">
        <v>5373.7606245862062</v>
      </c>
      <c r="H41" s="80">
        <v>7816.2854760736582</v>
      </c>
      <c r="I41" s="80"/>
      <c r="J41" s="80">
        <v>20129.565360545253</v>
      </c>
      <c r="K41" s="80">
        <v>8821.5539681423015</v>
      </c>
      <c r="L41" s="80">
        <v>4096.0564478189663</v>
      </c>
      <c r="M41" s="80">
        <v>2.0840000000000001</v>
      </c>
      <c r="N41" s="80">
        <v>7209.8709445839904</v>
      </c>
      <c r="O41" s="80"/>
      <c r="P41" s="80">
        <v>15622.989448935194</v>
      </c>
      <c r="Q41" s="80">
        <v>8718.5823986263895</v>
      </c>
      <c r="R41" s="80">
        <v>22.447178195767115</v>
      </c>
      <c r="S41" s="80">
        <v>4032.9454475923626</v>
      </c>
      <c r="T41" s="80">
        <v>2321.0380166464588</v>
      </c>
      <c r="U41" s="80">
        <v>518.23427479672387</v>
      </c>
      <c r="V41" s="80">
        <v>1359.4269077148656</v>
      </c>
      <c r="W41" s="80">
        <v>451.69876692951999</v>
      </c>
      <c r="X41" s="80">
        <v>12.791806750692398</v>
      </c>
      <c r="Y41" s="80"/>
      <c r="Z41" s="80">
        <v>6904.4070503088042</v>
      </c>
      <c r="AA41" s="80">
        <v>298.25278810408923</v>
      </c>
      <c r="AB41" s="80">
        <v>13.360314049378758</v>
      </c>
      <c r="AC41" s="80">
        <v>1689.623957700795</v>
      </c>
      <c r="AD41" s="80">
        <v>452.87933766791571</v>
      </c>
      <c r="AE41" s="80">
        <v>96.269716827855859</v>
      </c>
      <c r="AF41" s="80">
        <v>4354.020935958767</v>
      </c>
      <c r="AG41" s="80">
        <v>3471.8449558642751</v>
      </c>
    </row>
    <row r="42" spans="1:33" x14ac:dyDescent="0.2">
      <c r="A42" s="5">
        <v>43373</v>
      </c>
      <c r="B42" s="80">
        <v>4274.9925521605046</v>
      </c>
      <c r="C42" s="80">
        <v>23459.961124812075</v>
      </c>
      <c r="D42" s="80">
        <v>888.63741715724382</v>
      </c>
      <c r="E42" s="80">
        <v>10187.478842271132</v>
      </c>
      <c r="F42" s="80">
        <v>10.208000000000002</v>
      </c>
      <c r="G42" s="80">
        <v>4908.3583183168194</v>
      </c>
      <c r="H42" s="80">
        <v>7465.2785470668787</v>
      </c>
      <c r="I42" s="80"/>
      <c r="J42" s="80">
        <v>19184.968572651571</v>
      </c>
      <c r="K42" s="80">
        <v>8472.0012329342062</v>
      </c>
      <c r="L42" s="80">
        <v>4099.171296732402</v>
      </c>
      <c r="M42" s="80">
        <v>0.95399999999999996</v>
      </c>
      <c r="N42" s="80">
        <v>6612.8420429849593</v>
      </c>
      <c r="O42" s="80"/>
      <c r="P42" s="80">
        <v>14600.794258830249</v>
      </c>
      <c r="Q42" s="80">
        <v>8131.1101509550954</v>
      </c>
      <c r="R42" s="80">
        <v>24.877285119774889</v>
      </c>
      <c r="S42" s="80">
        <v>4035.9686599816905</v>
      </c>
      <c r="T42" s="80">
        <v>2095.6918773469483</v>
      </c>
      <c r="U42" s="80">
        <v>452.74775074975008</v>
      </c>
      <c r="V42" s="80">
        <v>1068.842786145359</v>
      </c>
      <c r="W42" s="80">
        <v>448.06683733707195</v>
      </c>
      <c r="X42" s="80">
        <v>4.9149542745010919</v>
      </c>
      <c r="Y42" s="80"/>
      <c r="Z42" s="80">
        <v>6469.6841078751522</v>
      </c>
      <c r="AA42" s="80">
        <v>299.94431485801022</v>
      </c>
      <c r="AB42" s="80">
        <v>13.31156281239555</v>
      </c>
      <c r="AC42" s="80">
        <v>1715.0089229516088</v>
      </c>
      <c r="AD42" s="80">
        <v>415.75859898552329</v>
      </c>
      <c r="AE42" s="80">
        <v>91.903669490910431</v>
      </c>
      <c r="AF42" s="80">
        <v>3933.7570387767041</v>
      </c>
      <c r="AG42" s="80">
        <v>3043.5687311755337</v>
      </c>
    </row>
    <row r="43" spans="1:33" x14ac:dyDescent="0.2">
      <c r="A43" s="5">
        <v>43465</v>
      </c>
      <c r="B43" s="80">
        <v>3685.9475312716222</v>
      </c>
      <c r="C43" s="80">
        <v>22852.332717914051</v>
      </c>
      <c r="D43" s="80">
        <v>913.11815587461001</v>
      </c>
      <c r="E43" s="80">
        <v>9692.0466255173633</v>
      </c>
      <c r="F43" s="80">
        <v>10.073</v>
      </c>
      <c r="G43" s="80">
        <v>4662.045099704872</v>
      </c>
      <c r="H43" s="80">
        <v>7575.0498368172093</v>
      </c>
      <c r="I43" s="80"/>
      <c r="J43" s="80">
        <v>19166.38518664243</v>
      </c>
      <c r="K43" s="80">
        <v>8452.4379292672311</v>
      </c>
      <c r="L43" s="80">
        <v>4064.1430172774922</v>
      </c>
      <c r="M43" s="80">
        <v>0.68899999999999995</v>
      </c>
      <c r="N43" s="80">
        <v>6649.1152400977071</v>
      </c>
      <c r="O43" s="80"/>
      <c r="P43" s="80">
        <v>14815.421292645724</v>
      </c>
      <c r="Q43" s="80">
        <v>7720.1633449003657</v>
      </c>
      <c r="R43" s="80">
        <v>21.185141323953424</v>
      </c>
      <c r="S43" s="80">
        <v>4002.6053927009525</v>
      </c>
      <c r="T43" s="80">
        <v>2164.248024076026</v>
      </c>
      <c r="U43" s="80">
        <v>50.172776143176335</v>
      </c>
      <c r="V43" s="80">
        <v>1031.2255481907544</v>
      </c>
      <c r="W43" s="80">
        <v>446.63455116168143</v>
      </c>
      <c r="X43" s="80">
        <v>4.0919113038220178</v>
      </c>
      <c r="Y43" s="80"/>
      <c r="Z43" s="80">
        <v>7095.2579477453573</v>
      </c>
      <c r="AA43" s="80">
        <v>288.51256185061459</v>
      </c>
      <c r="AB43" s="80">
        <v>11.671078108385245</v>
      </c>
      <c r="AC43" s="80">
        <v>1977.3277584821064</v>
      </c>
      <c r="AD43" s="80">
        <v>508.9675464017875</v>
      </c>
      <c r="AE43" s="80">
        <v>160.84133246760911</v>
      </c>
      <c r="AF43" s="80">
        <v>4147.9376704348533</v>
      </c>
      <c r="AG43" s="80">
        <v>3255.4252265705077</v>
      </c>
    </row>
    <row r="44" spans="1:33" x14ac:dyDescent="0.2">
      <c r="A44" s="5">
        <v>43555</v>
      </c>
      <c r="B44" s="80">
        <v>4676.6872434730103</v>
      </c>
      <c r="C44" s="80">
        <v>23795.528326269145</v>
      </c>
      <c r="D44" s="80">
        <v>1342.6030272668345</v>
      </c>
      <c r="E44" s="80">
        <v>10304.430419626464</v>
      </c>
      <c r="F44" s="80">
        <v>11.586</v>
      </c>
      <c r="G44" s="80">
        <v>4786.4028200959001</v>
      </c>
      <c r="H44" s="80">
        <v>7350.50605927995</v>
      </c>
      <c r="I44" s="80"/>
      <c r="J44" s="80">
        <v>19118.841082796134</v>
      </c>
      <c r="K44" s="80">
        <v>8496.0744794287402</v>
      </c>
      <c r="L44" s="80">
        <v>4006.5247530268334</v>
      </c>
      <c r="M44" s="80">
        <v>1.7569999999999999</v>
      </c>
      <c r="N44" s="80">
        <v>6614.4848503405619</v>
      </c>
      <c r="O44" s="80"/>
      <c r="P44" s="80">
        <v>14609.091493333359</v>
      </c>
      <c r="Q44" s="80">
        <v>7537.6283013827879</v>
      </c>
      <c r="R44" s="80">
        <v>26.026896316412611</v>
      </c>
      <c r="S44" s="80">
        <v>3944.3299706751977</v>
      </c>
      <c r="T44" s="80">
        <v>2092.628406234774</v>
      </c>
      <c r="U44" s="80">
        <v>52.776380050318188</v>
      </c>
      <c r="V44" s="80">
        <v>972.12433056681982</v>
      </c>
      <c r="W44" s="80">
        <v>445.81557490199998</v>
      </c>
      <c r="X44" s="80">
        <v>3.9267426372650589</v>
      </c>
      <c r="Y44" s="80"/>
      <c r="Z44" s="80">
        <v>7071.46319195057</v>
      </c>
      <c r="AA44" s="80">
        <v>295.81841053722064</v>
      </c>
      <c r="AB44" s="80">
        <v>11.880641904691402</v>
      </c>
      <c r="AC44" s="80">
        <v>2159.6917270978247</v>
      </c>
      <c r="AD44" s="80">
        <v>481.70729613733903</v>
      </c>
      <c r="AE44" s="80">
        <v>87.895828497854097</v>
      </c>
      <c r="AF44" s="80">
        <v>4034.4692877756406</v>
      </c>
      <c r="AG44" s="80">
        <v>3145.5674082433029</v>
      </c>
    </row>
    <row r="45" spans="1:33" x14ac:dyDescent="0.2">
      <c r="A45" s="5">
        <v>43646</v>
      </c>
      <c r="B45" s="80">
        <v>4353.156716869843</v>
      </c>
      <c r="C45" s="80">
        <v>23810.539780599687</v>
      </c>
      <c r="D45" s="80">
        <v>1366.51901621922</v>
      </c>
      <c r="E45" s="80">
        <v>10595.615605446021</v>
      </c>
      <c r="F45" s="80">
        <v>13.775</v>
      </c>
      <c r="G45" s="80">
        <v>4841.0678467076204</v>
      </c>
      <c r="H45" s="80">
        <v>6993.5623122268225</v>
      </c>
      <c r="I45" s="80"/>
      <c r="J45" s="80">
        <v>19457.383063729842</v>
      </c>
      <c r="K45" s="80">
        <v>8239.7994252402714</v>
      </c>
      <c r="L45" s="80">
        <v>3975.5986864587985</v>
      </c>
      <c r="M45" s="80">
        <v>1.6120000000000001</v>
      </c>
      <c r="N45" s="80">
        <v>7240.3729520307716</v>
      </c>
      <c r="O45" s="80"/>
      <c r="P45" s="80">
        <v>15237.646903301242</v>
      </c>
      <c r="Q45" s="80">
        <v>8072.8960976725321</v>
      </c>
      <c r="R45" s="80">
        <v>25.891492157894344</v>
      </c>
      <c r="S45" s="80">
        <v>3914.0802453134938</v>
      </c>
      <c r="T45" s="80">
        <v>2566.9529435279396</v>
      </c>
      <c r="U45" s="80">
        <v>51.505213003238211</v>
      </c>
      <c r="V45" s="80">
        <v>1063.985173104312</v>
      </c>
      <c r="W45" s="80">
        <v>446.44830757730966</v>
      </c>
      <c r="X45" s="80">
        <v>4.0327229883439175</v>
      </c>
      <c r="Y45" s="80"/>
      <c r="Z45" s="80">
        <v>7164.7508056287097</v>
      </c>
      <c r="AA45" s="80">
        <v>304.09141095656935</v>
      </c>
      <c r="AB45" s="80">
        <v>11.816011819104688</v>
      </c>
      <c r="AC45" s="80">
        <v>2197.193055257093</v>
      </c>
      <c r="AD45" s="80">
        <v>488.1087521248466</v>
      </c>
      <c r="AE45" s="80">
        <v>96.196604321568543</v>
      </c>
      <c r="AF45" s="80">
        <v>4067.3449711495282</v>
      </c>
      <c r="AG45" s="80">
        <v>3168.4889419241053</v>
      </c>
    </row>
    <row r="46" spans="1:33" x14ac:dyDescent="0.2">
      <c r="A46" s="5">
        <v>43738</v>
      </c>
      <c r="B46" s="80">
        <v>4559.2346694290218</v>
      </c>
      <c r="C46" s="80">
        <v>24505.601503217174</v>
      </c>
      <c r="D46" s="80">
        <v>1386.2778210983624</v>
      </c>
      <c r="E46" s="80">
        <v>10857.302472971558</v>
      </c>
      <c r="F46" s="80">
        <v>10.31</v>
      </c>
      <c r="G46" s="80">
        <v>5352.7738096643134</v>
      </c>
      <c r="H46" s="80">
        <v>6898.9373994829393</v>
      </c>
      <c r="I46" s="80"/>
      <c r="J46" s="80">
        <v>19946.366833788154</v>
      </c>
      <c r="K46" s="80">
        <v>8484.7292256891833</v>
      </c>
      <c r="L46" s="80">
        <v>3572.1607089749632</v>
      </c>
      <c r="M46" s="80">
        <v>2.008</v>
      </c>
      <c r="N46" s="80">
        <v>7887.4688991240064</v>
      </c>
      <c r="O46" s="80"/>
      <c r="P46" s="80">
        <v>15581.014656196701</v>
      </c>
      <c r="Q46" s="80">
        <v>8046.3706782946538</v>
      </c>
      <c r="R46" s="80">
        <v>29.533971877761683</v>
      </c>
      <c r="S46" s="80">
        <v>3510.409186506432</v>
      </c>
      <c r="T46" s="80">
        <v>2564.4309803310116</v>
      </c>
      <c r="U46" s="80">
        <v>45.645538598640975</v>
      </c>
      <c r="V46" s="80">
        <v>1454.639572832795</v>
      </c>
      <c r="W46" s="80">
        <v>437.80321827834564</v>
      </c>
      <c r="X46" s="80">
        <v>3.9082098696669263</v>
      </c>
      <c r="Y46" s="80"/>
      <c r="Z46" s="80">
        <v>7534.6439779020457</v>
      </c>
      <c r="AA46" s="80">
        <v>293.30377631725514</v>
      </c>
      <c r="AB46" s="80">
        <v>11.710065411607047</v>
      </c>
      <c r="AC46" s="80">
        <v>2472.8464594704983</v>
      </c>
      <c r="AD46" s="80">
        <v>490.55388729419747</v>
      </c>
      <c r="AE46" s="80">
        <v>98.71149412350087</v>
      </c>
      <c r="AF46" s="80">
        <v>4167.5182952849873</v>
      </c>
      <c r="AG46" s="80">
        <v>3264.4664962429911</v>
      </c>
    </row>
    <row r="47" spans="1:33" x14ac:dyDescent="0.2">
      <c r="A47" s="5">
        <v>43830</v>
      </c>
      <c r="B47" s="80">
        <v>4215.3049928642704</v>
      </c>
      <c r="C47" s="80">
        <v>24307.701784200137</v>
      </c>
      <c r="D47" s="80">
        <v>1361.2699276139213</v>
      </c>
      <c r="E47" s="80">
        <v>11075.050051220205</v>
      </c>
      <c r="F47" s="80">
        <v>8.9920000000000009</v>
      </c>
      <c r="G47" s="80">
        <v>4933.4366029146677</v>
      </c>
      <c r="H47" s="80">
        <v>6928.9532024513474</v>
      </c>
      <c r="I47" s="80"/>
      <c r="J47" s="80">
        <v>20092.396791335865</v>
      </c>
      <c r="K47" s="80">
        <v>8455.277227744793</v>
      </c>
      <c r="L47" s="80">
        <v>3860.9781086617745</v>
      </c>
      <c r="M47" s="80">
        <v>0.34300000000000003</v>
      </c>
      <c r="N47" s="80">
        <v>7775.7984549293014</v>
      </c>
      <c r="O47" s="80"/>
      <c r="P47" s="80">
        <v>15775.146487298072</v>
      </c>
      <c r="Q47" s="80">
        <v>8194.3049564752073</v>
      </c>
      <c r="R47" s="80">
        <v>30.408111585469552</v>
      </c>
      <c r="S47" s="80">
        <v>3798.4879913164732</v>
      </c>
      <c r="T47" s="80">
        <v>2678.603050422445</v>
      </c>
      <c r="U47" s="80">
        <v>45.059927392104818</v>
      </c>
      <c r="V47" s="80">
        <v>1193.4273268449579</v>
      </c>
      <c r="W47" s="80">
        <v>444.07830698602498</v>
      </c>
      <c r="X47" s="80">
        <v>0</v>
      </c>
      <c r="Y47" s="80"/>
      <c r="Z47" s="80">
        <v>7580.841530822865</v>
      </c>
      <c r="AA47" s="80">
        <v>320.05767225890412</v>
      </c>
      <c r="AB47" s="80">
        <v>14.463872179049758</v>
      </c>
      <c r="AC47" s="80">
        <v>2517.5796875346587</v>
      </c>
      <c r="AD47" s="80">
        <v>453.99215416090567</v>
      </c>
      <c r="AE47" s="80">
        <v>92.592217743831611</v>
      </c>
      <c r="AF47" s="80">
        <v>4182.1559269455147</v>
      </c>
      <c r="AG47" s="80">
        <v>3274.5826720858872</v>
      </c>
    </row>
    <row r="48" spans="1:33" x14ac:dyDescent="0.2">
      <c r="A48" s="5">
        <v>43921</v>
      </c>
      <c r="B48" s="80">
        <v>3504.4080138940776</v>
      </c>
      <c r="C48" s="80">
        <v>23172.657850004107</v>
      </c>
      <c r="D48" s="80">
        <v>1718.881522315136</v>
      </c>
      <c r="E48" s="80">
        <v>9644.1727611275055</v>
      </c>
      <c r="F48" s="80">
        <v>1.3269599999999988</v>
      </c>
      <c r="G48" s="80">
        <v>5182.8014510086687</v>
      </c>
      <c r="H48" s="80">
        <v>6625.4751555527982</v>
      </c>
      <c r="I48" s="80"/>
      <c r="J48" s="80">
        <v>19668.24983611003</v>
      </c>
      <c r="K48" s="80">
        <v>8445.7850019827201</v>
      </c>
      <c r="L48" s="80">
        <v>3861.6902335436648</v>
      </c>
      <c r="M48" s="80">
        <v>1.00284</v>
      </c>
      <c r="N48" s="80">
        <v>7359.7717605836478</v>
      </c>
      <c r="O48" s="80"/>
      <c r="P48" s="80">
        <v>15598.92084661334</v>
      </c>
      <c r="Q48" s="80">
        <v>8068.1211863806675</v>
      </c>
      <c r="R48" s="80">
        <v>33.023637861531483</v>
      </c>
      <c r="S48" s="80">
        <v>3798.6540427843092</v>
      </c>
      <c r="T48" s="80">
        <v>2722.3406199251613</v>
      </c>
      <c r="U48" s="80">
        <v>46.41461557789318</v>
      </c>
      <c r="V48" s="80">
        <v>1029.4065657580552</v>
      </c>
      <c r="W48" s="80">
        <v>438.2817044737177</v>
      </c>
      <c r="X48" s="80">
        <v>0</v>
      </c>
      <c r="Y48" s="80"/>
      <c r="Z48" s="80">
        <v>7530.7996602326739</v>
      </c>
      <c r="AA48" s="80">
        <v>399.28380918418139</v>
      </c>
      <c r="AB48" s="80">
        <v>14.56466603071317</v>
      </c>
      <c r="AC48" s="80">
        <v>2131.8467536951434</v>
      </c>
      <c r="AD48" s="80">
        <v>447.28632618172219</v>
      </c>
      <c r="AE48" s="80">
        <v>111.88772792624121</v>
      </c>
      <c r="AF48" s="80">
        <v>4425.9303772146714</v>
      </c>
      <c r="AG48" s="80">
        <v>3490.9109940005796</v>
      </c>
    </row>
    <row r="49" spans="1:33" x14ac:dyDescent="0.2">
      <c r="A49" s="5">
        <v>44012</v>
      </c>
      <c r="B49" s="80">
        <v>2844.9358247716491</v>
      </c>
      <c r="C49" s="80">
        <v>23701.416437503543</v>
      </c>
      <c r="D49" s="80">
        <v>1767.4017006040046</v>
      </c>
      <c r="E49" s="80">
        <v>9910.2955660620537</v>
      </c>
      <c r="F49" s="80">
        <v>0.57001999999999908</v>
      </c>
      <c r="G49" s="80">
        <v>4709.8479226810414</v>
      </c>
      <c r="H49" s="80">
        <v>7313.3012281564434</v>
      </c>
      <c r="I49" s="80"/>
      <c r="J49" s="80">
        <v>20856.480612731892</v>
      </c>
      <c r="K49" s="80">
        <v>9818.0547003746105</v>
      </c>
      <c r="L49" s="80">
        <v>3981.5365195616528</v>
      </c>
      <c r="M49" s="80">
        <v>0.46007999999999993</v>
      </c>
      <c r="N49" s="80">
        <v>7056.4293127956298</v>
      </c>
      <c r="O49" s="80"/>
      <c r="P49" s="80">
        <v>16184.563816555012</v>
      </c>
      <c r="Q49" s="80">
        <v>8615.2211648279736</v>
      </c>
      <c r="R49" s="80">
        <v>29.949106303459224</v>
      </c>
      <c r="S49" s="80">
        <v>3918.7576477985085</v>
      </c>
      <c r="T49" s="80">
        <v>2996.6481620995673</v>
      </c>
      <c r="U49" s="80">
        <v>38.27836207934925</v>
      </c>
      <c r="V49" s="80">
        <v>1189.7992777283216</v>
      </c>
      <c r="W49" s="80">
        <v>441.78860881876676</v>
      </c>
      <c r="X49" s="80">
        <v>0</v>
      </c>
      <c r="Y49" s="80"/>
      <c r="Z49" s="80">
        <v>7569.34265172704</v>
      </c>
      <c r="AA49" s="80">
        <v>410.15808722616634</v>
      </c>
      <c r="AB49" s="80">
        <v>14.561275490174467</v>
      </c>
      <c r="AC49" s="80">
        <v>1385.0909873218643</v>
      </c>
      <c r="AD49" s="80">
        <v>442.34301616394271</v>
      </c>
      <c r="AE49" s="80">
        <v>122.37370505419182</v>
      </c>
      <c r="AF49" s="80">
        <v>5194.8155804707003</v>
      </c>
      <c r="AG49" s="80">
        <v>4268.7880876866293</v>
      </c>
    </row>
    <row r="50" spans="1:33" x14ac:dyDescent="0.2">
      <c r="A50" s="5">
        <v>44104</v>
      </c>
      <c r="B50" s="80">
        <v>2433.2804840563144</v>
      </c>
      <c r="C50" s="80">
        <v>23611.432041975899</v>
      </c>
      <c r="D50" s="80">
        <v>1771.6129225562697</v>
      </c>
      <c r="E50" s="80">
        <v>9981.7663680396072</v>
      </c>
      <c r="F50" s="80">
        <v>0.318</v>
      </c>
      <c r="G50" s="80">
        <v>4551.2881330653336</v>
      </c>
      <c r="H50" s="80">
        <v>7306.4466183146869</v>
      </c>
      <c r="I50" s="80"/>
      <c r="J50" s="80">
        <v>21178.151557919584</v>
      </c>
      <c r="K50" s="80">
        <v>10091.64548891328</v>
      </c>
      <c r="L50" s="80">
        <v>3971.9949899080466</v>
      </c>
      <c r="M50" s="80">
        <v>0.26700000000000007</v>
      </c>
      <c r="N50" s="80">
        <v>7114.2440790982573</v>
      </c>
      <c r="O50" s="80"/>
      <c r="P50" s="80">
        <v>16345.270747313429</v>
      </c>
      <c r="Q50" s="80">
        <v>8687.0664160022843</v>
      </c>
      <c r="R50" s="80">
        <v>30.731558300062105</v>
      </c>
      <c r="S50" s="80">
        <v>3908.8062595824326</v>
      </c>
      <c r="T50" s="80">
        <v>3120.8291254686224</v>
      </c>
      <c r="U50" s="80">
        <v>40.249182471981186</v>
      </c>
      <c r="V50" s="80">
        <v>1134.4303883136663</v>
      </c>
      <c r="W50" s="80">
        <v>452.01990186552001</v>
      </c>
      <c r="X50" s="80">
        <v>0</v>
      </c>
      <c r="Y50" s="80"/>
      <c r="Z50" s="80">
        <v>7658.2043313111444</v>
      </c>
      <c r="AA50" s="80">
        <v>418.9861887439742</v>
      </c>
      <c r="AB50" s="80">
        <v>14.779753896430748</v>
      </c>
      <c r="AC50" s="80">
        <v>1342.1556797681365</v>
      </c>
      <c r="AD50" s="80">
        <v>455.53601013589298</v>
      </c>
      <c r="AE50" s="80">
        <v>119.30604403040252</v>
      </c>
      <c r="AF50" s="80">
        <v>5307.4406547363087</v>
      </c>
      <c r="AG50" s="80">
        <v>4383.7212272971565</v>
      </c>
    </row>
    <row r="51" spans="1:33" x14ac:dyDescent="0.2">
      <c r="A51" s="5">
        <v>44196</v>
      </c>
      <c r="B51" s="80">
        <v>2238.7460568721513</v>
      </c>
      <c r="C51" s="80">
        <v>23681.909455592835</v>
      </c>
      <c r="D51" s="80">
        <v>1842.224719031801</v>
      </c>
      <c r="E51" s="80">
        <v>10162.457797058703</v>
      </c>
      <c r="F51" s="80">
        <v>0.61220098999999972</v>
      </c>
      <c r="G51" s="80">
        <v>4722.8572438623096</v>
      </c>
      <c r="H51" s="80">
        <v>6953.7574946500172</v>
      </c>
      <c r="I51" s="80"/>
      <c r="J51" s="80">
        <v>21443.163398720681</v>
      </c>
      <c r="K51" s="80">
        <v>10495.785565266504</v>
      </c>
      <c r="L51" s="80">
        <v>3960.6163371937546</v>
      </c>
      <c r="M51" s="80">
        <v>-4.6447169999999961E-2</v>
      </c>
      <c r="N51" s="80">
        <v>6986.8079434304227</v>
      </c>
      <c r="O51" s="80"/>
      <c r="P51" s="80">
        <v>16471.674254703452</v>
      </c>
      <c r="Q51" s="80">
        <v>8474.7340345510784</v>
      </c>
      <c r="R51" s="80">
        <v>30.002775739334286</v>
      </c>
      <c r="S51" s="80">
        <v>3898.4523892455504</v>
      </c>
      <c r="T51" s="80">
        <v>3099.1800669545605</v>
      </c>
      <c r="U51" s="80">
        <v>43.155833733748103</v>
      </c>
      <c r="V51" s="80">
        <v>941.41853417362427</v>
      </c>
      <c r="W51" s="80">
        <v>462.52443470426101</v>
      </c>
      <c r="X51" s="80">
        <v>0</v>
      </c>
      <c r="Y51" s="80"/>
      <c r="Z51" s="80">
        <v>7996.9402201523735</v>
      </c>
      <c r="AA51" s="80">
        <v>444.56736945637942</v>
      </c>
      <c r="AB51" s="80">
        <v>13.921524987612884</v>
      </c>
      <c r="AC51" s="80">
        <v>1354.6485439296571</v>
      </c>
      <c r="AD51" s="80">
        <v>492.27552693656111</v>
      </c>
      <c r="AE51" s="80">
        <v>119.03485780229698</v>
      </c>
      <c r="AF51" s="80">
        <v>5572.4923970398668</v>
      </c>
      <c r="AG51" s="80">
        <v>4649.7318094075854</v>
      </c>
    </row>
    <row r="52" spans="1:33" x14ac:dyDescent="0.2">
      <c r="A52" s="5">
        <v>44286</v>
      </c>
      <c r="B52" s="80">
        <v>4641.0158688958791</v>
      </c>
      <c r="C52" s="80">
        <v>26577.909903488508</v>
      </c>
      <c r="D52" s="80">
        <v>3448.1933110358882</v>
      </c>
      <c r="E52" s="80">
        <v>11134.600768135144</v>
      </c>
      <c r="F52" s="80">
        <v>0.38401760999999784</v>
      </c>
      <c r="G52" s="80">
        <v>5290.0405823416968</v>
      </c>
      <c r="H52" s="80">
        <v>6704.6912243657835</v>
      </c>
      <c r="I52" s="80"/>
      <c r="J52" s="80">
        <v>21936.894034592631</v>
      </c>
      <c r="K52" s="80">
        <v>10785.260530477219</v>
      </c>
      <c r="L52" s="80">
        <v>3911.3346483503951</v>
      </c>
      <c r="M52" s="80">
        <v>0</v>
      </c>
      <c r="N52" s="80">
        <v>7240.2988557650178</v>
      </c>
      <c r="O52" s="80"/>
      <c r="P52" s="80">
        <v>16549.299299999999</v>
      </c>
      <c r="Q52" s="80">
        <v>8555.8854411569628</v>
      </c>
      <c r="R52" s="80">
        <v>34.024822087613806</v>
      </c>
      <c r="S52" s="80">
        <v>3846.5924896455067</v>
      </c>
      <c r="T52" s="80">
        <v>3018.7507815284694</v>
      </c>
      <c r="U52" s="80">
        <v>39.819948528846282</v>
      </c>
      <c r="V52" s="80">
        <v>1161.5850993665267</v>
      </c>
      <c r="W52" s="80">
        <v>455.1123</v>
      </c>
      <c r="X52" s="80">
        <v>0</v>
      </c>
      <c r="Y52" s="80"/>
      <c r="Z52" s="80">
        <v>7993.4138588430378</v>
      </c>
      <c r="AA52" s="80">
        <v>457.40597791238622</v>
      </c>
      <c r="AB52" s="80">
        <v>15.602010354493132</v>
      </c>
      <c r="AC52" s="80">
        <v>1246.6621184715307</v>
      </c>
      <c r="AD52" s="80">
        <v>609.2179514711537</v>
      </c>
      <c r="AE52" s="80">
        <v>217.71980063347314</v>
      </c>
      <c r="AF52" s="80">
        <v>5446.8060000000005</v>
      </c>
      <c r="AG52" s="80">
        <v>4536.6407948625247</v>
      </c>
    </row>
    <row r="53" spans="1:33" x14ac:dyDescent="0.2">
      <c r="A53" s="5">
        <v>44377</v>
      </c>
      <c r="B53" s="80">
        <v>5248.3024012053556</v>
      </c>
      <c r="C53" s="80">
        <v>27686.135106153139</v>
      </c>
      <c r="D53" s="80">
        <v>3688.611900379276</v>
      </c>
      <c r="E53" s="80">
        <v>11496.933832472308</v>
      </c>
      <c r="F53" s="80">
        <v>155.69111076999997</v>
      </c>
      <c r="G53" s="80">
        <v>5706.2532254634853</v>
      </c>
      <c r="H53" s="80">
        <v>6638.6450370680732</v>
      </c>
      <c r="I53" s="80"/>
      <c r="J53" s="80">
        <v>22437.832704947785</v>
      </c>
      <c r="K53" s="80">
        <v>10935.441498649576</v>
      </c>
      <c r="L53" s="80">
        <v>3942.47257877222</v>
      </c>
      <c r="M53" s="80">
        <v>43.537045290000009</v>
      </c>
      <c r="N53" s="80">
        <v>7516.3815822359902</v>
      </c>
      <c r="O53" s="80"/>
      <c r="P53" s="80">
        <v>17047.766800000001</v>
      </c>
      <c r="Q53" s="80">
        <v>8894.6050607751386</v>
      </c>
      <c r="R53" s="80">
        <v>33.841302155661111</v>
      </c>
      <c r="S53" s="80">
        <v>3876.8723659866469</v>
      </c>
      <c r="T53" s="80">
        <v>2999.1264677738855</v>
      </c>
      <c r="U53" s="80">
        <v>53.570776086908189</v>
      </c>
      <c r="V53" s="80">
        <v>1473.1174487720366</v>
      </c>
      <c r="W53" s="80">
        <v>458.07670000000002</v>
      </c>
      <c r="X53" s="80">
        <v>0</v>
      </c>
      <c r="Y53" s="80"/>
      <c r="Z53" s="80">
        <v>8153.1617392248627</v>
      </c>
      <c r="AA53" s="80">
        <v>472.19749784433884</v>
      </c>
      <c r="AB53" s="80">
        <v>15.355234013353765</v>
      </c>
      <c r="AC53" s="80">
        <v>1225.7717322261144</v>
      </c>
      <c r="AD53" s="80">
        <v>579.84882391309191</v>
      </c>
      <c r="AE53" s="80">
        <v>220.83115122796357</v>
      </c>
      <c r="AF53" s="80">
        <v>5639.1572999999999</v>
      </c>
      <c r="AG53" s="80">
        <v>4726.5294341233366</v>
      </c>
    </row>
    <row r="54" spans="1:33" x14ac:dyDescent="0.2">
      <c r="A54" s="5">
        <v>44469</v>
      </c>
      <c r="B54" s="80">
        <v>5384.9487079141009</v>
      </c>
      <c r="C54" s="80">
        <v>28007.255105693654</v>
      </c>
      <c r="D54" s="80">
        <v>3846.4741130427387</v>
      </c>
      <c r="E54" s="80">
        <v>11531.810963898024</v>
      </c>
      <c r="F54" s="80">
        <v>97.697000000000003</v>
      </c>
      <c r="G54" s="80">
        <v>5458.5516397961319</v>
      </c>
      <c r="H54" s="80">
        <v>7072.7213889567583</v>
      </c>
      <c r="I54" s="80"/>
      <c r="J54" s="80">
        <v>22622.30639777955</v>
      </c>
      <c r="K54" s="80">
        <v>11375.6359443008</v>
      </c>
      <c r="L54" s="80">
        <v>3955.272720360404</v>
      </c>
      <c r="M54" s="80">
        <v>0</v>
      </c>
      <c r="N54" s="80">
        <v>7291.3977331183469</v>
      </c>
      <c r="O54" s="80"/>
      <c r="P54" s="80">
        <v>17150.592700000001</v>
      </c>
      <c r="Q54" s="80">
        <v>8699.7291081034018</v>
      </c>
      <c r="R54" s="80">
        <v>30.453961000066698</v>
      </c>
      <c r="S54" s="80">
        <v>3889.4420159222122</v>
      </c>
      <c r="T54" s="80">
        <v>2920.6072357819926</v>
      </c>
      <c r="U54" s="80">
        <v>39.169910448303206</v>
      </c>
      <c r="V54" s="80">
        <v>733.22148495082672</v>
      </c>
      <c r="W54" s="80">
        <v>1086.8344999999999</v>
      </c>
      <c r="X54" s="80">
        <v>0</v>
      </c>
      <c r="Y54" s="80"/>
      <c r="Z54" s="80">
        <v>8450.8635918965992</v>
      </c>
      <c r="AA54" s="80">
        <v>409.29203899993331</v>
      </c>
      <c r="AB54" s="80">
        <v>17.05188407778769</v>
      </c>
      <c r="AC54" s="80">
        <v>1164.6992642180078</v>
      </c>
      <c r="AD54" s="80">
        <v>596.00028955169682</v>
      </c>
      <c r="AE54" s="80">
        <v>311.11911504917327</v>
      </c>
      <c r="AF54" s="80">
        <v>5952.7010000000009</v>
      </c>
      <c r="AG54" s="80">
        <v>5031.255409256979</v>
      </c>
    </row>
    <row r="55" spans="1:33" x14ac:dyDescent="0.2">
      <c r="A55" s="5">
        <v>44561</v>
      </c>
      <c r="B55" s="80">
        <v>6105.0229379370476</v>
      </c>
      <c r="C55" s="80">
        <v>28721.66417107356</v>
      </c>
      <c r="D55" s="80">
        <v>4165.9113099987653</v>
      </c>
      <c r="E55" s="80">
        <v>11768.394944145786</v>
      </c>
      <c r="F55" s="80">
        <v>136.47900000000001</v>
      </c>
      <c r="G55" s="80">
        <v>5771.2877323387629</v>
      </c>
      <c r="H55" s="80">
        <v>6879.5911845902465</v>
      </c>
      <c r="I55" s="80"/>
      <c r="J55" s="80">
        <v>22616.641233136514</v>
      </c>
      <c r="K55" s="80">
        <v>11105.009362347775</v>
      </c>
      <c r="L55" s="80">
        <v>3935.8335845682172</v>
      </c>
      <c r="M55" s="80">
        <v>38.932000000000002</v>
      </c>
      <c r="N55" s="80">
        <v>7536.8662862205183</v>
      </c>
      <c r="O55" s="80"/>
      <c r="P55" s="80">
        <v>17272.750800000002</v>
      </c>
      <c r="Q55" s="80">
        <v>8715.5548897981516</v>
      </c>
      <c r="R55" s="80">
        <v>34.263750277264329</v>
      </c>
      <c r="S55" s="80">
        <v>3869.7430369685762</v>
      </c>
      <c r="T55" s="80">
        <v>3067.4883961183</v>
      </c>
      <c r="U55" s="80">
        <v>42.575093125323484</v>
      </c>
      <c r="V55" s="80">
        <v>621.81691330868762</v>
      </c>
      <c r="W55" s="80">
        <v>1079.6677</v>
      </c>
      <c r="X55" s="80">
        <v>0</v>
      </c>
      <c r="Y55" s="80"/>
      <c r="Z55" s="80">
        <v>8557.1959102018482</v>
      </c>
      <c r="AA55" s="80">
        <v>471.86754972273565</v>
      </c>
      <c r="AB55" s="80">
        <v>16.779563031423095</v>
      </c>
      <c r="AC55" s="80">
        <v>1220.4310038817007</v>
      </c>
      <c r="AD55" s="80">
        <v>718.74040687467652</v>
      </c>
      <c r="AE55" s="80">
        <v>280.01568669131234</v>
      </c>
      <c r="AF55" s="80">
        <v>5849.3616999999995</v>
      </c>
      <c r="AG55" s="80">
        <v>4938.689272849123</v>
      </c>
    </row>
    <row r="56" spans="1:33" x14ac:dyDescent="0.2">
      <c r="A56" s="5">
        <v>44651</v>
      </c>
      <c r="B56" s="80">
        <v>5092.5850359917449</v>
      </c>
      <c r="C56" s="80">
        <v>28807.227879004713</v>
      </c>
      <c r="D56" s="80">
        <v>4502.0730602224285</v>
      </c>
      <c r="E56" s="80">
        <v>11379.696576196771</v>
      </c>
      <c r="F56" s="80">
        <v>127.48399999999999</v>
      </c>
      <c r="G56" s="80">
        <v>6145.9736064196431</v>
      </c>
      <c r="H56" s="80">
        <v>6652.0006361658734</v>
      </c>
      <c r="I56" s="80"/>
      <c r="J56" s="80">
        <v>23714.642843012971</v>
      </c>
      <c r="K56" s="80">
        <v>12312.905458572823</v>
      </c>
      <c r="L56" s="80">
        <v>4016.9180731461588</v>
      </c>
      <c r="M56" s="80">
        <v>12.32</v>
      </c>
      <c r="N56" s="80">
        <v>7372.4993112939846</v>
      </c>
      <c r="O56" s="80"/>
      <c r="P56" s="80">
        <v>16596.137663228772</v>
      </c>
      <c r="Q56" s="80">
        <v>8633.3639216040519</v>
      </c>
      <c r="R56" s="80">
        <v>46.726621912480837</v>
      </c>
      <c r="S56" s="80">
        <v>3900.659088417272</v>
      </c>
      <c r="T56" s="80">
        <v>2987.6956026082403</v>
      </c>
      <c r="U56" s="80">
        <v>5.0225360754655028</v>
      </c>
      <c r="V56" s="80">
        <v>624.08067556242906</v>
      </c>
      <c r="W56" s="80">
        <v>1069.1793970281644</v>
      </c>
      <c r="X56" s="80">
        <v>0</v>
      </c>
      <c r="Y56" s="80"/>
      <c r="Z56" s="80">
        <v>7962.7737416247201</v>
      </c>
      <c r="AA56" s="80">
        <v>436.75993256003596</v>
      </c>
      <c r="AB56" s="80">
        <v>17.199695329836004</v>
      </c>
      <c r="AC56" s="80">
        <v>1160.1330500238957</v>
      </c>
      <c r="AD56" s="80">
        <v>712.57253597111355</v>
      </c>
      <c r="AE56" s="80">
        <v>330.32895955215901</v>
      </c>
      <c r="AF56" s="80">
        <v>5305.7795681876805</v>
      </c>
      <c r="AG56" s="80">
        <v>4393.2905905474518</v>
      </c>
    </row>
    <row r="57" spans="1:33" x14ac:dyDescent="0.2">
      <c r="A57" s="5">
        <v>44742</v>
      </c>
      <c r="B57" s="80">
        <v>4911.3511455745602</v>
      </c>
      <c r="C57" s="80">
        <v>28677.018154401667</v>
      </c>
      <c r="D57" s="80">
        <v>4664.3099228757337</v>
      </c>
      <c r="E57" s="80">
        <v>10822.624643658555</v>
      </c>
      <c r="F57" s="80">
        <v>158.28899999999996</v>
      </c>
      <c r="G57" s="80">
        <v>6274.9833699064448</v>
      </c>
      <c r="H57" s="80">
        <v>6756.8112179609307</v>
      </c>
      <c r="I57" s="80"/>
      <c r="J57" s="80">
        <v>23765.667008827109</v>
      </c>
      <c r="K57" s="80">
        <v>12236.254023481908</v>
      </c>
      <c r="L57" s="80">
        <v>4082.6140100323651</v>
      </c>
      <c r="M57" s="80">
        <v>30.899000000000001</v>
      </c>
      <c r="N57" s="80">
        <v>7415.8999753128346</v>
      </c>
      <c r="O57" s="80"/>
      <c r="P57" s="80">
        <v>16387.647627512979</v>
      </c>
      <c r="Q57" s="80">
        <v>8728.5516473104872</v>
      </c>
      <c r="R57" s="80">
        <v>36.690643805391637</v>
      </c>
      <c r="S57" s="80">
        <v>3965.3259094852042</v>
      </c>
      <c r="T57" s="80">
        <v>3037.8532254853308</v>
      </c>
      <c r="U57" s="80">
        <v>6.5806262177830748</v>
      </c>
      <c r="V57" s="80">
        <v>657.82146150406118</v>
      </c>
      <c r="W57" s="80">
        <v>1024.279780812717</v>
      </c>
      <c r="X57" s="80">
        <v>0</v>
      </c>
      <c r="Y57" s="80"/>
      <c r="Z57" s="80">
        <v>7659.0959802024918</v>
      </c>
      <c r="AA57" s="80">
        <v>400.54153308505045</v>
      </c>
      <c r="AB57" s="80">
        <v>17.227771155255596</v>
      </c>
      <c r="AC57" s="80">
        <v>1154.2602231584247</v>
      </c>
      <c r="AD57" s="80">
        <v>763.81353538109408</v>
      </c>
      <c r="AE57" s="80">
        <v>334.05894586298041</v>
      </c>
      <c r="AF57" s="80">
        <v>4989.1939715596873</v>
      </c>
      <c r="AG57" s="80">
        <v>4078.1568772097276</v>
      </c>
    </row>
    <row r="58" spans="1:33" x14ac:dyDescent="0.2">
      <c r="A58" s="5">
        <v>44834</v>
      </c>
      <c r="B58" s="80">
        <v>5170.7031472508415</v>
      </c>
      <c r="C58" s="80">
        <v>29766.340774908182</v>
      </c>
      <c r="D58" s="80">
        <v>5396.4513941186124</v>
      </c>
      <c r="E58" s="80">
        <v>10759.433965890903</v>
      </c>
      <c r="F58" s="80">
        <v>143.928</v>
      </c>
      <c r="G58" s="80">
        <v>6697.575088004075</v>
      </c>
      <c r="H58" s="80">
        <v>6768.9523268945904</v>
      </c>
      <c r="I58" s="80"/>
      <c r="J58" s="80">
        <v>24595.637627657343</v>
      </c>
      <c r="K58" s="80">
        <v>12884.829379182391</v>
      </c>
      <c r="L58" s="80">
        <v>4038.9524045804101</v>
      </c>
      <c r="M58" s="80">
        <v>23.673999999999999</v>
      </c>
      <c r="N58" s="80">
        <v>7648.1818438945384</v>
      </c>
      <c r="O58" s="80"/>
      <c r="P58" s="80">
        <v>16496.567051155493</v>
      </c>
      <c r="Q58" s="80">
        <v>8835.8504776825775</v>
      </c>
      <c r="R58" s="80">
        <v>36.043040136938494</v>
      </c>
      <c r="S58" s="80">
        <v>3921.2396731625331</v>
      </c>
      <c r="T58" s="80">
        <v>3007.7388660823781</v>
      </c>
      <c r="U58" s="80">
        <v>5.1055845223861969</v>
      </c>
      <c r="V58" s="80">
        <v>878.39466381897967</v>
      </c>
      <c r="W58" s="80">
        <v>987.32864995936154</v>
      </c>
      <c r="X58" s="80">
        <v>0</v>
      </c>
      <c r="Y58" s="80"/>
      <c r="Z58" s="80">
        <v>7660.7165734729133</v>
      </c>
      <c r="AA58" s="80">
        <v>711.43659168715044</v>
      </c>
      <c r="AB58" s="80">
        <v>17.457429507125198</v>
      </c>
      <c r="AC58" s="80">
        <v>1146.3227857031466</v>
      </c>
      <c r="AD58" s="80">
        <v>610.53359564551965</v>
      </c>
      <c r="AE58" s="80">
        <v>265.27806633867766</v>
      </c>
      <c r="AF58" s="80">
        <v>4909.6881045912951</v>
      </c>
      <c r="AG58" s="80">
        <v>3963.7845259222117</v>
      </c>
    </row>
    <row r="59" spans="1:33" x14ac:dyDescent="0.2">
      <c r="A59" s="5">
        <v>44926</v>
      </c>
      <c r="B59" s="80">
        <v>4996.5901180920564</v>
      </c>
      <c r="C59" s="80">
        <v>30461.839814869094</v>
      </c>
      <c r="D59" s="80">
        <v>5105.0464280009001</v>
      </c>
      <c r="E59" s="80">
        <v>11466.053852546125</v>
      </c>
      <c r="F59" s="80">
        <v>68.194000000000003</v>
      </c>
      <c r="G59" s="80">
        <v>6990.1420298971234</v>
      </c>
      <c r="H59" s="80">
        <v>6832.4035044249431</v>
      </c>
      <c r="I59" s="80"/>
      <c r="J59" s="80">
        <v>25465.249696777035</v>
      </c>
      <c r="K59" s="80">
        <v>13630.226725497725</v>
      </c>
      <c r="L59" s="80">
        <v>3982.124803276397</v>
      </c>
      <c r="M59" s="80">
        <v>72.781000000000006</v>
      </c>
      <c r="N59" s="80">
        <v>7780.1171680029147</v>
      </c>
      <c r="O59" s="80"/>
      <c r="P59" s="80">
        <v>16619.385806613784</v>
      </c>
      <c r="Q59" s="80">
        <v>8830.7372270138549</v>
      </c>
      <c r="R59" s="80">
        <v>38.14033901608704</v>
      </c>
      <c r="S59" s="80">
        <v>3865.8969892304572</v>
      </c>
      <c r="T59" s="80">
        <v>3067.9079666768957</v>
      </c>
      <c r="U59" s="80">
        <v>3.0302535598215652</v>
      </c>
      <c r="V59" s="80">
        <v>829.13655949832753</v>
      </c>
      <c r="W59" s="80">
        <v>1026.6251190322657</v>
      </c>
      <c r="X59" s="80">
        <v>0</v>
      </c>
      <c r="Y59" s="80"/>
      <c r="Z59" s="80">
        <v>7788.6485795999306</v>
      </c>
      <c r="AA59" s="80">
        <v>819.45353002692298</v>
      </c>
      <c r="AB59" s="80">
        <v>17.599922865258804</v>
      </c>
      <c r="AC59" s="80">
        <v>1180.2634448078679</v>
      </c>
      <c r="AD59" s="80">
        <v>597.17174903149294</v>
      </c>
      <c r="AE59" s="80">
        <v>218.38820635323259</v>
      </c>
      <c r="AF59" s="80">
        <v>4955.771726515155</v>
      </c>
      <c r="AG59" s="80">
        <v>3944.5086629309108</v>
      </c>
    </row>
    <row r="60" spans="1:33" x14ac:dyDescent="0.2">
      <c r="A60" s="5">
        <v>45016</v>
      </c>
      <c r="B60" s="80">
        <v>5221.2396104230647</v>
      </c>
      <c r="C60" s="80">
        <v>30143.086828438154</v>
      </c>
      <c r="D60" s="80">
        <v>5059.0837513960678</v>
      </c>
      <c r="E60" s="80">
        <v>11866.857967470347</v>
      </c>
      <c r="F60" s="80">
        <v>34.186381939999997</v>
      </c>
      <c r="G60" s="80">
        <v>6398.3107697873174</v>
      </c>
      <c r="H60" s="80">
        <v>6784.6479578444278</v>
      </c>
      <c r="I60" s="80"/>
      <c r="J60" s="80">
        <v>24921.847218015093</v>
      </c>
      <c r="K60" s="80">
        <v>13063.572371673292</v>
      </c>
      <c r="L60" s="80">
        <v>3990.898597355811</v>
      </c>
      <c r="M60" s="80">
        <v>89.65115999999999</v>
      </c>
      <c r="N60" s="80">
        <v>7777.7250889859888</v>
      </c>
      <c r="O60" s="80"/>
      <c r="P60" s="80">
        <v>16770.026399999999</v>
      </c>
      <c r="Q60" s="80">
        <v>8501.8165445847899</v>
      </c>
      <c r="R60" s="80">
        <v>48.107593912631138</v>
      </c>
      <c r="S60" s="80">
        <v>3870.0068898820459</v>
      </c>
      <c r="T60" s="80">
        <v>3015.1760917906463</v>
      </c>
      <c r="U60" s="80">
        <v>5.8529429198032119</v>
      </c>
      <c r="V60" s="80">
        <v>524.9396260796633</v>
      </c>
      <c r="W60" s="80">
        <v>1037.7334000000001</v>
      </c>
      <c r="X60" s="80">
        <v>0</v>
      </c>
      <c r="Y60" s="80"/>
      <c r="Z60" s="80">
        <v>8268.2098554152089</v>
      </c>
      <c r="AA60" s="80">
        <v>964.32090608736883</v>
      </c>
      <c r="AB60" s="80">
        <v>16.970810117953761</v>
      </c>
      <c r="AC60" s="80">
        <v>1245.3303082093535</v>
      </c>
      <c r="AD60" s="80">
        <v>618.84805708019678</v>
      </c>
      <c r="AE60" s="80">
        <v>317.41617392033663</v>
      </c>
      <c r="AF60" s="80">
        <v>5105.3235999999997</v>
      </c>
      <c r="AG60" s="80">
        <v>4154.0680753956503</v>
      </c>
    </row>
    <row r="61" spans="1:33" x14ac:dyDescent="0.2">
      <c r="A61" s="5">
        <v>45107</v>
      </c>
      <c r="B61" s="80">
        <v>5604.0521586662262</v>
      </c>
      <c r="C61" s="80">
        <v>30361.321128769116</v>
      </c>
      <c r="D61" s="80">
        <v>5244.2563500404312</v>
      </c>
      <c r="E61" s="80">
        <v>12063.07224706723</v>
      </c>
      <c r="F61" s="80">
        <v>78.355835520000028</v>
      </c>
      <c r="G61" s="80">
        <v>6379.8559497187798</v>
      </c>
      <c r="H61" s="80">
        <v>6595.7807464226753</v>
      </c>
      <c r="I61" s="80"/>
      <c r="J61" s="80">
        <v>24757.26897010289</v>
      </c>
      <c r="K61" s="80">
        <v>13002.278290310327</v>
      </c>
      <c r="L61" s="80">
        <v>3998.8350840178341</v>
      </c>
      <c r="M61" s="80">
        <v>115.27839999999999</v>
      </c>
      <c r="N61" s="80">
        <v>7640.8771957747285</v>
      </c>
      <c r="O61" s="80"/>
      <c r="P61" s="80">
        <v>16744.884699999999</v>
      </c>
      <c r="Q61" s="80">
        <v>8507.9855725533362</v>
      </c>
      <c r="R61" s="80">
        <v>67.951315357261905</v>
      </c>
      <c r="S61" s="80">
        <v>3880.436524339741</v>
      </c>
      <c r="T61" s="80">
        <v>3026.7055626254773</v>
      </c>
      <c r="U61" s="80">
        <v>8.3289960578006568</v>
      </c>
      <c r="V61" s="80">
        <v>498.51687417305624</v>
      </c>
      <c r="W61" s="80">
        <v>1026.0463</v>
      </c>
      <c r="X61" s="80">
        <v>0</v>
      </c>
      <c r="Y61" s="80"/>
      <c r="Z61" s="80">
        <v>8236.8991274466625</v>
      </c>
      <c r="AA61" s="80">
        <v>1018.4132846427381</v>
      </c>
      <c r="AB61" s="80">
        <v>16.875675660258366</v>
      </c>
      <c r="AC61" s="80">
        <v>1220.2629373745233</v>
      </c>
      <c r="AD61" s="80">
        <v>425.89340394219931</v>
      </c>
      <c r="AE61" s="80">
        <v>348.7585258269437</v>
      </c>
      <c r="AF61" s="80">
        <v>5206.6953000000003</v>
      </c>
      <c r="AG61" s="80">
        <v>4252.9085945542765</v>
      </c>
    </row>
    <row r="62" spans="1:33" x14ac:dyDescent="0.2">
      <c r="A62" s="5">
        <v>45199</v>
      </c>
      <c r="B62" s="80">
        <v>6473.45262603229</v>
      </c>
      <c r="C62" s="80">
        <v>31347.630746624112</v>
      </c>
      <c r="D62" s="80">
        <v>6063.017691748697</v>
      </c>
      <c r="E62" s="80">
        <v>11819.153683869261</v>
      </c>
      <c r="F62" s="80">
        <v>94.271240990000024</v>
      </c>
      <c r="G62" s="80">
        <v>6993.5681300161586</v>
      </c>
      <c r="H62" s="80">
        <v>6377.619999999999</v>
      </c>
      <c r="I62" s="80"/>
      <c r="J62" s="80">
        <v>24874.17812059182</v>
      </c>
      <c r="K62" s="80">
        <v>12494.945490191834</v>
      </c>
      <c r="L62" s="80">
        <v>4376.6803675457004</v>
      </c>
      <c r="M62" s="80">
        <v>100.7299</v>
      </c>
      <c r="N62" s="80">
        <v>7901.8223628542855</v>
      </c>
      <c r="O62" s="80"/>
      <c r="P62" s="80">
        <v>17351.069499999998</v>
      </c>
      <c r="Q62" s="80">
        <v>9321.1136614981733</v>
      </c>
      <c r="R62" s="80">
        <v>63.912797057886515</v>
      </c>
      <c r="S62" s="80">
        <v>4257.0446665165109</v>
      </c>
      <c r="T62" s="80">
        <v>2985.8675708722617</v>
      </c>
      <c r="U62" s="80">
        <v>4.3817802757629449</v>
      </c>
      <c r="V62" s="80">
        <v>995.51634677575191</v>
      </c>
      <c r="W62" s="80">
        <v>1014.3905</v>
      </c>
      <c r="X62" s="80">
        <v>0</v>
      </c>
      <c r="Y62" s="80"/>
      <c r="Z62" s="80">
        <v>8029.9558385018254</v>
      </c>
      <c r="AA62" s="80">
        <v>903.23650294211348</v>
      </c>
      <c r="AB62" s="80">
        <v>17.945533483489044</v>
      </c>
      <c r="AC62" s="80">
        <v>1175.5666291277387</v>
      </c>
      <c r="AD62" s="80">
        <v>423.92591972423708</v>
      </c>
      <c r="AE62" s="80">
        <v>335.02425322424818</v>
      </c>
      <c r="AF62" s="80">
        <v>5174.2569999999996</v>
      </c>
      <c r="AG62" s="80">
        <v>4227.9137792297588</v>
      </c>
    </row>
    <row r="63" spans="1:33" x14ac:dyDescent="0.2">
      <c r="A63" s="5">
        <v>45291</v>
      </c>
      <c r="B63" s="80">
        <v>7186.2232411995674</v>
      </c>
      <c r="C63" s="80">
        <v>30948.708339934732</v>
      </c>
      <c r="D63" s="80">
        <v>5740.2442236777788</v>
      </c>
      <c r="E63" s="80">
        <v>12227.717463768096</v>
      </c>
      <c r="F63" s="80">
        <v>74.017221680000006</v>
      </c>
      <c r="G63" s="80">
        <v>6648.829430808858</v>
      </c>
      <c r="H63" s="80">
        <v>6257.9</v>
      </c>
      <c r="I63" s="80"/>
      <c r="J63" s="80">
        <v>23762.485098735167</v>
      </c>
      <c r="K63" s="80">
        <v>11769.433031319926</v>
      </c>
      <c r="L63" s="80">
        <v>4277.7690777171756</v>
      </c>
      <c r="M63" s="80">
        <v>89.613269999999986</v>
      </c>
      <c r="N63" s="80">
        <v>7625.6697196980676</v>
      </c>
      <c r="O63" s="80"/>
      <c r="P63" s="80">
        <v>16541.425799999997</v>
      </c>
      <c r="Q63" s="80">
        <v>9075.4349280315964</v>
      </c>
      <c r="R63" s="80">
        <v>64.008937675796815</v>
      </c>
      <c r="S63" s="80">
        <v>4157.892136804724</v>
      </c>
      <c r="T63" s="80">
        <v>3032.9694671448883</v>
      </c>
      <c r="U63" s="80">
        <v>5.8423835642547077</v>
      </c>
      <c r="V63" s="80">
        <v>779.72710284193363</v>
      </c>
      <c r="W63" s="80">
        <v>1034.9948999999999</v>
      </c>
      <c r="X63" s="80">
        <v>0</v>
      </c>
      <c r="Y63" s="80"/>
      <c r="Z63" s="80">
        <v>7465.9908719684017</v>
      </c>
      <c r="AA63" s="80">
        <v>701.73406232420325</v>
      </c>
      <c r="AB63" s="80">
        <v>17.801863195276837</v>
      </c>
      <c r="AC63" s="80">
        <v>1221.1228328551113</v>
      </c>
      <c r="AD63" s="80">
        <v>544.83191643574514</v>
      </c>
      <c r="AE63" s="80">
        <v>240.43819715806637</v>
      </c>
      <c r="AF63" s="80">
        <v>4740.0619999999999</v>
      </c>
      <c r="AG63" s="80">
        <v>3792.4527732483903</v>
      </c>
    </row>
    <row r="64" spans="1:33" x14ac:dyDescent="0.2">
      <c r="A64" s="5">
        <v>45382</v>
      </c>
      <c r="B64" s="80">
        <v>6662.9132778360245</v>
      </c>
      <c r="C64" s="80">
        <v>30963.193168610364</v>
      </c>
      <c r="D64" s="80">
        <v>5958.5879778333738</v>
      </c>
      <c r="E64" s="80">
        <v>12710.22329477444</v>
      </c>
      <c r="F64" s="80">
        <v>72.231919430000019</v>
      </c>
      <c r="G64" s="80">
        <v>6700.3529036951804</v>
      </c>
      <c r="H64" s="80">
        <v>5521.7970728773735</v>
      </c>
      <c r="I64" s="80">
        <v>0</v>
      </c>
      <c r="J64" s="80">
        <v>24300.279890774338</v>
      </c>
      <c r="K64" s="80">
        <v>12788.254555347377</v>
      </c>
      <c r="L64" s="80">
        <v>4067.698670218288</v>
      </c>
      <c r="M64" s="80">
        <v>92.16937999999999</v>
      </c>
      <c r="N64" s="80">
        <v>7352.1572852086765</v>
      </c>
      <c r="O64" s="80">
        <v>0</v>
      </c>
      <c r="P64" s="80">
        <v>15773.1055</v>
      </c>
      <c r="Q64" s="80">
        <v>8790.2164808408525</v>
      </c>
      <c r="R64" s="80">
        <v>45.701765842214598</v>
      </c>
      <c r="S64" s="80">
        <v>3947.5329799575625</v>
      </c>
      <c r="T64" s="80">
        <v>2930.0595777184217</v>
      </c>
      <c r="U64" s="80">
        <v>3.8523717300170701</v>
      </c>
      <c r="V64" s="80">
        <v>799.99233304931101</v>
      </c>
      <c r="W64" s="80">
        <v>1014.6758</v>
      </c>
      <c r="X64" s="80">
        <v>0</v>
      </c>
      <c r="Y64" s="80"/>
      <c r="Z64" s="80">
        <v>6913.6927150294896</v>
      </c>
      <c r="AA64" s="80">
        <v>458.33579877488512</v>
      </c>
      <c r="AB64" s="80">
        <v>17.653920042437449</v>
      </c>
      <c r="AC64" s="80">
        <v>1004.625722281578</v>
      </c>
      <c r="AD64" s="80">
        <v>560.33342826998285</v>
      </c>
      <c r="AE64" s="80">
        <v>529.50207938594929</v>
      </c>
      <c r="AF64" s="80">
        <v>4343.3145000000004</v>
      </c>
      <c r="AG64" s="80">
        <v>3426.7057342846415</v>
      </c>
    </row>
    <row r="65" spans="1:33" x14ac:dyDescent="0.2">
      <c r="A65" s="5">
        <v>45473</v>
      </c>
      <c r="B65" s="80">
        <v>6441.76673606025</v>
      </c>
      <c r="C65" s="80">
        <v>31276.38866365455</v>
      </c>
      <c r="D65" s="80">
        <v>6112.0192803921573</v>
      </c>
      <c r="E65" s="80">
        <v>12799.533402155899</v>
      </c>
      <c r="F65" s="80">
        <v>135.42775822999997</v>
      </c>
      <c r="G65" s="80">
        <v>6246.1606284275358</v>
      </c>
      <c r="H65" s="80">
        <v>5983.2475944489606</v>
      </c>
      <c r="I65" s="80">
        <v>0</v>
      </c>
      <c r="J65" s="80">
        <v>24834.6219275943</v>
      </c>
      <c r="K65" s="80">
        <v>12705.089656733904</v>
      </c>
      <c r="L65" s="80">
        <v>4835.6221621719278</v>
      </c>
      <c r="M65" s="80">
        <v>74.60308000000002</v>
      </c>
      <c r="N65" s="80">
        <v>7219.3070286884686</v>
      </c>
      <c r="O65" s="80">
        <v>0</v>
      </c>
      <c r="P65" s="80">
        <v>16295.743600000002</v>
      </c>
      <c r="Q65" s="80">
        <v>9373.5978935329167</v>
      </c>
      <c r="R65" s="80">
        <v>53.003901225114902</v>
      </c>
      <c r="S65" s="80">
        <v>4717.1783687930383</v>
      </c>
      <c r="T65" s="80">
        <v>2930.0595777184217</v>
      </c>
      <c r="U65" s="80">
        <v>3.8523717300170701</v>
      </c>
      <c r="V65" s="80">
        <v>664.92762061405074</v>
      </c>
      <c r="W65" s="80">
        <v>1014.6758</v>
      </c>
      <c r="X65" s="80">
        <v>0</v>
      </c>
      <c r="Y65" s="80"/>
      <c r="Z65" s="80">
        <v>6913.6927150294896</v>
      </c>
      <c r="AA65" s="80">
        <v>458.33579877488512</v>
      </c>
      <c r="AB65" s="80">
        <v>15.943531206962462</v>
      </c>
      <c r="AC65" s="80">
        <v>1004.625722281578</v>
      </c>
      <c r="AD65" s="80">
        <v>560.33342826998285</v>
      </c>
      <c r="AE65" s="80">
        <v>529.50207938594929</v>
      </c>
      <c r="AF65" s="80">
        <v>4343.3145000000004</v>
      </c>
      <c r="AG65" s="80">
        <v>3426.7057342846415</v>
      </c>
    </row>
    <row r="66" spans="1:33" x14ac:dyDescent="0.2">
      <c r="A66" s="5">
        <v>45565</v>
      </c>
      <c r="B66" s="80">
        <v>6709.2569198618612</v>
      </c>
      <c r="C66" s="80">
        <v>31244.361648063266</v>
      </c>
      <c r="D66" s="80">
        <v>6160.0729520563063</v>
      </c>
      <c r="E66" s="80">
        <v>13433.314964757887</v>
      </c>
      <c r="F66" s="80">
        <v>114.10069784999997</v>
      </c>
      <c r="G66" s="80">
        <v>5872.4106155224808</v>
      </c>
      <c r="H66" s="80">
        <v>5664.4624178765916</v>
      </c>
      <c r="I66" s="80">
        <v>0</v>
      </c>
      <c r="J66" s="80">
        <v>24535.104728201404</v>
      </c>
      <c r="K66" s="80">
        <v>12458.859637329984</v>
      </c>
      <c r="L66" s="80">
        <v>4826.4274786102487</v>
      </c>
      <c r="M66" s="80">
        <v>82.834090000000003</v>
      </c>
      <c r="N66" s="80">
        <v>7166.9835222611655</v>
      </c>
      <c r="O66" s="80">
        <v>0</v>
      </c>
      <c r="P66" s="80">
        <v>16147.718700000001</v>
      </c>
      <c r="Q66" s="80">
        <v>9311.8867964877063</v>
      </c>
      <c r="R66" s="80">
        <v>53.991144060977703</v>
      </c>
      <c r="S66" s="80">
        <v>4706.534803226361</v>
      </c>
      <c r="T66" s="80">
        <v>2871.4669610353958</v>
      </c>
      <c r="U66" s="80">
        <v>4.8190870424461316</v>
      </c>
      <c r="V66" s="80">
        <v>628.74780112252461</v>
      </c>
      <c r="W66" s="80">
        <v>1046.327</v>
      </c>
      <c r="X66" s="80">
        <v>0</v>
      </c>
      <c r="Y66" s="80"/>
      <c r="Z66" s="80">
        <v>6835.8319035122959</v>
      </c>
      <c r="AA66" s="80">
        <v>523.25105593902231</v>
      </c>
      <c r="AB66" s="80">
        <v>17.284196773640133</v>
      </c>
      <c r="AC66" s="80">
        <v>1077.0574389646042</v>
      </c>
      <c r="AD66" s="80">
        <v>444.87881295755386</v>
      </c>
      <c r="AE66" s="80">
        <v>516.44429887747538</v>
      </c>
      <c r="AF66" s="80">
        <v>4256.9161000000004</v>
      </c>
      <c r="AG66" s="80">
        <v>3343.4708650175926</v>
      </c>
    </row>
    <row r="67" spans="1:33" x14ac:dyDescent="0.2">
      <c r="A67" s="5">
        <v>45657</v>
      </c>
      <c r="B67" s="80">
        <v>6575.6570507423121</v>
      </c>
      <c r="C67" s="80">
        <v>31094.427546814168</v>
      </c>
      <c r="D67" s="80">
        <v>6320.4764077431073</v>
      </c>
      <c r="E67" s="80">
        <v>13302.49806550374</v>
      </c>
      <c r="F67" s="80">
        <v>116.80198499000004</v>
      </c>
      <c r="G67" s="80">
        <v>5750.3471238315406</v>
      </c>
      <c r="H67" s="80">
        <v>5604.303964745779</v>
      </c>
      <c r="I67" s="80">
        <v>0</v>
      </c>
      <c r="J67" s="80">
        <v>24518.770496071851</v>
      </c>
      <c r="K67" s="80">
        <v>12456.165474385549</v>
      </c>
      <c r="L67" s="80">
        <v>4837.7723414098955</v>
      </c>
      <c r="M67" s="80">
        <v>82.78398</v>
      </c>
      <c r="N67" s="80">
        <v>7142.0487002764121</v>
      </c>
      <c r="O67" s="80">
        <v>0</v>
      </c>
      <c r="P67" s="80">
        <v>16327.3887</v>
      </c>
      <c r="Q67" s="80">
        <v>9500.3251552025431</v>
      </c>
      <c r="R67" s="80">
        <v>54.033114340524627</v>
      </c>
      <c r="S67" s="80">
        <v>4719.4428429841082</v>
      </c>
      <c r="T67" s="80">
        <v>2942.8447353708912</v>
      </c>
      <c r="U67" s="80">
        <v>6.6249235515657512</v>
      </c>
      <c r="V67" s="80">
        <v>771.35123895545314</v>
      </c>
      <c r="W67" s="80">
        <v>1006.0282999999999</v>
      </c>
      <c r="X67" s="80">
        <v>0</v>
      </c>
      <c r="Y67" s="80"/>
      <c r="Z67" s="80">
        <v>6827.0635447974573</v>
      </c>
      <c r="AA67" s="80">
        <v>491.44618565947542</v>
      </c>
      <c r="AB67" s="80">
        <v>18.780957015892227</v>
      </c>
      <c r="AC67" s="80">
        <v>1026.8709646291088</v>
      </c>
      <c r="AD67" s="80">
        <v>331.37177644843422</v>
      </c>
      <c r="AE67" s="80">
        <v>511.4773610445468</v>
      </c>
      <c r="AF67" s="80">
        <v>4447.1162999999997</v>
      </c>
      <c r="AG67" s="80">
        <v>3494.5255077256606</v>
      </c>
    </row>
    <row r="68" spans="1:33" x14ac:dyDescent="0.2">
      <c r="A68" s="5">
        <v>45747</v>
      </c>
      <c r="B68" s="80">
        <v>5475.8030551670745</v>
      </c>
      <c r="C68" s="80">
        <v>31461.008172046775</v>
      </c>
      <c r="D68" s="80">
        <v>6934.0480759925395</v>
      </c>
      <c r="E68" s="80">
        <v>13537.626922836247</v>
      </c>
      <c r="F68" s="80">
        <v>0.62351000000000567</v>
      </c>
      <c r="G68" s="80">
        <v>5716.6559998410312</v>
      </c>
      <c r="H68" s="80">
        <v>5272.0536633769607</v>
      </c>
      <c r="I68" s="80">
        <v>0</v>
      </c>
      <c r="J68" s="80">
        <v>25985.205116879704</v>
      </c>
      <c r="K68" s="80">
        <v>14078.952239357322</v>
      </c>
      <c r="L68" s="80">
        <v>4874.4188257651103</v>
      </c>
      <c r="M68" s="80">
        <v>82.205930000000009</v>
      </c>
      <c r="N68" s="80">
        <v>6949.6281217572696</v>
      </c>
      <c r="O68" s="80">
        <v>0</v>
      </c>
      <c r="P68" s="80">
        <v>16224.275599999999</v>
      </c>
      <c r="Q68" s="80">
        <v>9288.772940138575</v>
      </c>
      <c r="R68" s="80">
        <v>46.917632714815262</v>
      </c>
      <c r="S68" s="80">
        <v>4715.1252975427306</v>
      </c>
      <c r="T68" s="80">
        <v>2894.5511093192708</v>
      </c>
      <c r="U68" s="80">
        <v>2.47447084187402</v>
      </c>
      <c r="V68" s="80">
        <v>607.08302971988508</v>
      </c>
      <c r="W68" s="80">
        <v>1022.6214</v>
      </c>
      <c r="X68" s="80">
        <v>0</v>
      </c>
      <c r="Y68" s="80"/>
      <c r="Z68" s="80">
        <v>6935.502659861424</v>
      </c>
      <c r="AA68" s="80">
        <v>420.09006728518477</v>
      </c>
      <c r="AB68" s="80">
        <v>59.366102457269108</v>
      </c>
      <c r="AC68" s="80">
        <v>1104.2780906807288</v>
      </c>
      <c r="AD68" s="80">
        <v>331.25852915812601</v>
      </c>
      <c r="AE68" s="80">
        <v>520.35377028011476</v>
      </c>
      <c r="AF68" s="80">
        <v>4500.1561000000002</v>
      </c>
      <c r="AG68" s="80">
        <v>3554.1185339338081</v>
      </c>
    </row>
    <row r="69" spans="1:33" x14ac:dyDescent="0.2">
      <c r="A69" s="5">
        <v>45838</v>
      </c>
      <c r="B69" s="80">
        <v>6454.0469221428348</v>
      </c>
      <c r="C69" s="80">
        <v>30831.587864325207</v>
      </c>
      <c r="D69" s="80">
        <v>5808.9915586822262</v>
      </c>
      <c r="E69" s="80">
        <v>14275.102549033058</v>
      </c>
      <c r="F69" s="80">
        <v>1.7150000000000003</v>
      </c>
      <c r="G69" s="80">
        <v>5841.235690770226</v>
      </c>
      <c r="H69" s="80">
        <v>4904.5430658396972</v>
      </c>
      <c r="I69" s="80">
        <v>0</v>
      </c>
      <c r="J69" s="80">
        <v>24377.540942182368</v>
      </c>
      <c r="K69" s="80">
        <v>12845.930958182029</v>
      </c>
      <c r="L69" s="80">
        <v>4870.1130392493278</v>
      </c>
      <c r="M69" s="80">
        <v>78.707750000000004</v>
      </c>
      <c r="N69" s="80">
        <v>6582.7891947510143</v>
      </c>
      <c r="O69" s="80">
        <v>0</v>
      </c>
      <c r="P69" s="80">
        <v>15881.6224</v>
      </c>
      <c r="Q69" s="80">
        <v>9213.8684376403125</v>
      </c>
      <c r="R69" s="80">
        <v>43.274650550064926</v>
      </c>
      <c r="S69" s="80">
        <v>4710.2395506204321</v>
      </c>
      <c r="T69" s="80">
        <v>2850.0405577749725</v>
      </c>
      <c r="U69" s="80">
        <v>2.503800600761799</v>
      </c>
      <c r="V69" s="80">
        <v>547.88277809408214</v>
      </c>
      <c r="W69" s="80">
        <v>1059.9271000000001</v>
      </c>
      <c r="X69" s="80">
        <v>0</v>
      </c>
      <c r="Y69" s="80"/>
      <c r="Z69" s="80">
        <v>6667.7539623596876</v>
      </c>
      <c r="AA69" s="80">
        <v>442.89604944993511</v>
      </c>
      <c r="AB69" s="80">
        <v>58.03164937956808</v>
      </c>
      <c r="AC69" s="80">
        <v>821.07134222502759</v>
      </c>
      <c r="AD69" s="80">
        <v>307.10789939923819</v>
      </c>
      <c r="AE69" s="80">
        <v>508.08502190591787</v>
      </c>
      <c r="AF69" s="80">
        <v>4530.5619999999999</v>
      </c>
      <c r="AG69" s="80">
        <v>3596.6273796147275</v>
      </c>
    </row>
    <row r="70" spans="1:33" x14ac:dyDescent="0.2">
      <c r="A70" s="5">
        <v>45930</v>
      </c>
      <c r="B70" s="80">
        <v>5975.2709608212972</v>
      </c>
      <c r="C70" s="80">
        <v>30428.625497111534</v>
      </c>
      <c r="D70" s="80">
        <v>5768.8107261433779</v>
      </c>
      <c r="E70" s="80">
        <v>14174.753358710073</v>
      </c>
      <c r="F70" s="80">
        <v>1.3899599999999999</v>
      </c>
      <c r="G70" s="80">
        <v>5787.5312836834401</v>
      </c>
      <c r="H70" s="80">
        <v>4696.1401685746341</v>
      </c>
      <c r="I70" s="80">
        <v>0</v>
      </c>
      <c r="J70" s="80">
        <v>24453.354536290237</v>
      </c>
      <c r="K70" s="80">
        <v>13364.472083441706</v>
      </c>
      <c r="L70" s="80">
        <v>4688.1844607850207</v>
      </c>
      <c r="M70" s="80">
        <v>100.11342</v>
      </c>
      <c r="N70" s="80">
        <v>6300.5845720635089</v>
      </c>
      <c r="O70" s="80">
        <v>0</v>
      </c>
      <c r="P70" s="80">
        <v>15355.936400000001</v>
      </c>
      <c r="Q70" s="80">
        <v>8796.1573570493547</v>
      </c>
      <c r="R70" s="80">
        <v>53.286727391041175</v>
      </c>
      <c r="S70" s="80">
        <v>4532.6058784611296</v>
      </c>
      <c r="T70" s="80">
        <v>2836.1950624859942</v>
      </c>
      <c r="U70" s="80">
        <v>1.9859244456227609</v>
      </c>
      <c r="V70" s="80">
        <v>314.49406426556754</v>
      </c>
      <c r="W70" s="80">
        <v>1057.5897</v>
      </c>
      <c r="X70" s="80">
        <v>0</v>
      </c>
      <c r="Y70" s="80"/>
      <c r="Z70" s="80">
        <v>6559.7790429506458</v>
      </c>
      <c r="AA70" s="80">
        <v>348.18517260895885</v>
      </c>
      <c r="AB70" s="80">
        <v>54.696821538870154</v>
      </c>
      <c r="AC70" s="80">
        <v>851.66283751400556</v>
      </c>
      <c r="AD70" s="80">
        <v>334.76557555437728</v>
      </c>
      <c r="AE70" s="80">
        <v>502.41943573443228</v>
      </c>
      <c r="AF70" s="80">
        <v>4468.0492000000004</v>
      </c>
      <c r="AG70" s="80">
        <v>3545.881014538872</v>
      </c>
    </row>
    <row r="71" spans="1:33" x14ac:dyDescent="0.2">
      <c r="A71" s="5"/>
    </row>
    <row r="72" spans="1:33" x14ac:dyDescent="0.2">
      <c r="A72" s="5"/>
    </row>
    <row r="73" spans="1:33" x14ac:dyDescent="0.2">
      <c r="A73" s="5"/>
    </row>
  </sheetData>
  <mergeCells count="10">
    <mergeCell ref="B1:AG1"/>
    <mergeCell ref="A9:A11"/>
    <mergeCell ref="P9:AG9"/>
    <mergeCell ref="B9:N9"/>
    <mergeCell ref="C10:H10"/>
    <mergeCell ref="J10:N10"/>
    <mergeCell ref="P10:P11"/>
    <mergeCell ref="Z10:AG10"/>
    <mergeCell ref="Q10:X10"/>
    <mergeCell ref="B10:B11"/>
  </mergeCell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A432"/>
  <sheetViews>
    <sheetView zoomScale="60" zoomScaleNormal="60" workbookViewId="0">
      <pane xSplit="1" ySplit="10" topLeftCell="B11" activePane="bottomRight" state="frozen"/>
      <selection activeCell="B1" sqref="B1:Z1"/>
      <selection pane="topRight" activeCell="B1" sqref="B1:Z1"/>
      <selection pane="bottomLeft" activeCell="B1" sqref="B1:Z1"/>
      <selection pane="bottomRight" activeCell="C434" sqref="C434"/>
    </sheetView>
  </sheetViews>
  <sheetFormatPr defaultColWidth="14.6640625" defaultRowHeight="10.199999999999999" x14ac:dyDescent="0.2"/>
  <cols>
    <col min="1" max="1" width="16" style="1" customWidth="1"/>
    <col min="2" max="3" width="14.6640625" style="3"/>
    <col min="4" max="4" width="2.33203125" style="1" customWidth="1"/>
    <col min="5" max="20" width="14.6640625" style="1"/>
    <col min="21" max="21" width="2.33203125" style="1" customWidth="1"/>
    <col min="22" max="16384" width="14.6640625" style="1"/>
  </cols>
  <sheetData>
    <row r="1" spans="1:27" ht="70.5" customHeight="1" x14ac:dyDescent="0.2">
      <c r="B1" s="244" t="s">
        <v>383</v>
      </c>
      <c r="C1" s="244"/>
      <c r="D1" s="244"/>
      <c r="E1" s="244"/>
      <c r="F1" s="244"/>
      <c r="G1" s="244"/>
      <c r="H1" s="244"/>
      <c r="I1" s="244"/>
      <c r="J1" s="244"/>
      <c r="K1" s="244"/>
      <c r="L1" s="244"/>
      <c r="M1" s="244"/>
      <c r="N1" s="244"/>
      <c r="O1" s="244"/>
      <c r="P1" s="244"/>
      <c r="Q1" s="244"/>
      <c r="R1" s="244"/>
      <c r="S1" s="244"/>
      <c r="T1" s="244"/>
      <c r="U1" s="244"/>
      <c r="V1" s="244"/>
      <c r="W1" s="244"/>
      <c r="X1" s="244"/>
    </row>
    <row r="2" spans="1:27" x14ac:dyDescent="0.2">
      <c r="A2" s="28" t="s">
        <v>0</v>
      </c>
      <c r="B2" s="29" t="s">
        <v>108</v>
      </c>
      <c r="C2" s="29" t="s">
        <v>108</v>
      </c>
      <c r="D2" s="29"/>
      <c r="E2" s="29" t="s">
        <v>434</v>
      </c>
      <c r="F2" s="29" t="s">
        <v>434</v>
      </c>
      <c r="G2" s="29" t="s">
        <v>435</v>
      </c>
      <c r="H2" s="29" t="s">
        <v>435</v>
      </c>
      <c r="I2" s="29" t="s">
        <v>436</v>
      </c>
      <c r="J2" s="29" t="s">
        <v>436</v>
      </c>
      <c r="K2" s="29" t="s">
        <v>437</v>
      </c>
      <c r="L2" s="29" t="s">
        <v>437</v>
      </c>
      <c r="M2" s="29" t="s">
        <v>438</v>
      </c>
      <c r="N2" s="29" t="s">
        <v>438</v>
      </c>
      <c r="O2" s="29" t="s">
        <v>439</v>
      </c>
      <c r="P2" s="29" t="s">
        <v>439</v>
      </c>
      <c r="Q2" s="29" t="s">
        <v>440</v>
      </c>
      <c r="R2" s="29" t="s">
        <v>440</v>
      </c>
      <c r="S2" s="29" t="s">
        <v>441</v>
      </c>
      <c r="T2" s="29" t="s">
        <v>441</v>
      </c>
      <c r="U2" s="29"/>
      <c r="V2" s="29" t="s">
        <v>428</v>
      </c>
      <c r="W2" s="29" t="s">
        <v>428</v>
      </c>
      <c r="X2" s="29" t="s">
        <v>428</v>
      </c>
    </row>
    <row r="3" spans="1:27" x14ac:dyDescent="0.2">
      <c r="A3" s="28" t="s">
        <v>1</v>
      </c>
      <c r="B3" s="29" t="s">
        <v>55</v>
      </c>
      <c r="C3" s="29" t="s">
        <v>55</v>
      </c>
      <c r="D3" s="29"/>
      <c r="E3" s="29" t="s">
        <v>55</v>
      </c>
      <c r="F3" s="29" t="s">
        <v>55</v>
      </c>
      <c r="G3" s="29" t="s">
        <v>55</v>
      </c>
      <c r="H3" s="29" t="s">
        <v>55</v>
      </c>
      <c r="I3" s="29" t="s">
        <v>55</v>
      </c>
      <c r="J3" s="29" t="s">
        <v>55</v>
      </c>
      <c r="K3" s="29" t="s">
        <v>55</v>
      </c>
      <c r="L3" s="29" t="s">
        <v>55</v>
      </c>
      <c r="M3" s="29" t="s">
        <v>55</v>
      </c>
      <c r="N3" s="29" t="s">
        <v>55</v>
      </c>
      <c r="O3" s="29" t="s">
        <v>55</v>
      </c>
      <c r="P3" s="29" t="s">
        <v>55</v>
      </c>
      <c r="Q3" s="29" t="s">
        <v>55</v>
      </c>
      <c r="R3" s="29" t="s">
        <v>55</v>
      </c>
      <c r="S3" s="29" t="s">
        <v>55</v>
      </c>
      <c r="T3" s="29" t="s">
        <v>55</v>
      </c>
      <c r="U3" s="29"/>
      <c r="V3" s="29" t="s">
        <v>55</v>
      </c>
      <c r="W3" s="29" t="s">
        <v>55</v>
      </c>
      <c r="X3" s="29" t="s">
        <v>55</v>
      </c>
    </row>
    <row r="4" spans="1:27" s="22" customFormat="1" ht="23.25" customHeight="1" x14ac:dyDescent="0.2">
      <c r="A4" s="35" t="s">
        <v>59</v>
      </c>
      <c r="B4" s="31" t="s">
        <v>60</v>
      </c>
      <c r="C4" s="31" t="s">
        <v>60</v>
      </c>
      <c r="D4" s="31"/>
      <c r="E4" s="31" t="s">
        <v>60</v>
      </c>
      <c r="F4" s="31" t="s">
        <v>60</v>
      </c>
      <c r="G4" s="31" t="s">
        <v>60</v>
      </c>
      <c r="H4" s="31" t="s">
        <v>60</v>
      </c>
      <c r="I4" s="31" t="s">
        <v>60</v>
      </c>
      <c r="J4" s="31" t="s">
        <v>60</v>
      </c>
      <c r="K4" s="31" t="s">
        <v>60</v>
      </c>
      <c r="L4" s="31" t="s">
        <v>60</v>
      </c>
      <c r="M4" s="31" t="s">
        <v>60</v>
      </c>
      <c r="N4" s="31" t="s">
        <v>60</v>
      </c>
      <c r="O4" s="31" t="s">
        <v>60</v>
      </c>
      <c r="P4" s="31" t="s">
        <v>60</v>
      </c>
      <c r="Q4" s="31" t="s">
        <v>60</v>
      </c>
      <c r="R4" s="31" t="s">
        <v>60</v>
      </c>
      <c r="S4" s="31" t="s">
        <v>60</v>
      </c>
      <c r="T4" s="31" t="s">
        <v>60</v>
      </c>
      <c r="U4" s="31"/>
      <c r="V4" s="31" t="s">
        <v>60</v>
      </c>
      <c r="W4" s="31" t="s">
        <v>60</v>
      </c>
      <c r="X4" s="31" t="s">
        <v>60</v>
      </c>
    </row>
    <row r="5" spans="1:27" s="22" customFormat="1" x14ac:dyDescent="0.2">
      <c r="A5" s="32" t="s">
        <v>2</v>
      </c>
      <c r="B5" s="52">
        <f>INDEX($A$11:$A$7722, MATCH(TRUE, INDEX(ISNUMBER(B11:B7722), 0), 0))</f>
        <v>42035</v>
      </c>
      <c r="C5" s="52">
        <f t="shared" ref="C5:L5" si="0">INDEX($A$11:$A$7722, MATCH(TRUE, INDEX(ISNUMBER(C11:C7722), 0), 0))</f>
        <v>42035</v>
      </c>
      <c r="D5" s="52"/>
      <c r="E5" s="52">
        <f>INDEX($A$11:$A$7722, MATCH(TRUE, INDEX(ISNUMBER(E11:E7722), 0), 0))</f>
        <v>33269</v>
      </c>
      <c r="F5" s="52">
        <f>INDEX($A$11:$A$7722, MATCH(TRUE, INDEX(ISNUMBER(F11:F7722), 0), 0))</f>
        <v>33269</v>
      </c>
      <c r="G5" s="52">
        <f t="shared" si="0"/>
        <v>36191</v>
      </c>
      <c r="H5" s="52">
        <f t="shared" si="0"/>
        <v>36191</v>
      </c>
      <c r="I5" s="52">
        <f t="shared" si="0"/>
        <v>34089</v>
      </c>
      <c r="J5" s="52">
        <f t="shared" si="0"/>
        <v>34089</v>
      </c>
      <c r="K5" s="52">
        <f t="shared" si="0"/>
        <v>34089</v>
      </c>
      <c r="L5" s="52">
        <f t="shared" si="0"/>
        <v>34089</v>
      </c>
      <c r="M5" s="52">
        <f t="shared" ref="M5:T5" si="1">INDEX($A$11:$A$7722, MATCH(TRUE, INDEX(ISNUMBER(M11:M7722), 0), 0))</f>
        <v>34089</v>
      </c>
      <c r="N5" s="52">
        <f t="shared" si="1"/>
        <v>34089</v>
      </c>
      <c r="O5" s="52">
        <f t="shared" si="1"/>
        <v>34089</v>
      </c>
      <c r="P5" s="52">
        <f t="shared" si="1"/>
        <v>34089</v>
      </c>
      <c r="Q5" s="52">
        <f t="shared" si="1"/>
        <v>34089</v>
      </c>
      <c r="R5" s="52">
        <f t="shared" si="1"/>
        <v>34089</v>
      </c>
      <c r="S5" s="52">
        <f t="shared" si="1"/>
        <v>34089</v>
      </c>
      <c r="T5" s="52">
        <f t="shared" si="1"/>
        <v>34089</v>
      </c>
      <c r="U5" s="52"/>
      <c r="V5" s="52">
        <f>INDEX($A$11:$A$7722, MATCH(TRUE, INDEX(ISNUMBER(V11:V7722), 0), 0))</f>
        <v>39478</v>
      </c>
      <c r="W5" s="52">
        <f>INDEX($A$11:$A$7722, MATCH(TRUE, INDEX(ISNUMBER(W11:W7722), 0), 0))</f>
        <v>39478</v>
      </c>
      <c r="X5" s="52">
        <f>INDEX($A$11:$A$7722, MATCH(TRUE, INDEX(ISNUMBER(X11:X7722), 0), 0))</f>
        <v>39478</v>
      </c>
    </row>
    <row r="6" spans="1:27" s="22" customFormat="1" x14ac:dyDescent="0.2">
      <c r="A6" s="32" t="s">
        <v>3</v>
      </c>
      <c r="B6" s="52">
        <f>LOOKUP(2,1/(ISNUMBER(B11:B7722)), $A$11:$A$7722)</f>
        <v>46081</v>
      </c>
      <c r="C6" s="52">
        <f t="shared" ref="C6:L6" si="2">LOOKUP(2,1/(ISNUMBER(C11:C7722)), $A$11:$A$7722)</f>
        <v>46081</v>
      </c>
      <c r="D6" s="52"/>
      <c r="E6" s="52">
        <f>LOOKUP(2,1/(ISNUMBER(E11:E7722)), $A$11:$A$7722)</f>
        <v>46081</v>
      </c>
      <c r="F6" s="52">
        <f>LOOKUP(2,1/(ISNUMBER(F11:F7722)), $A$11:$A$7722)</f>
        <v>46081</v>
      </c>
      <c r="G6" s="52">
        <f t="shared" si="2"/>
        <v>46081</v>
      </c>
      <c r="H6" s="52">
        <f t="shared" si="2"/>
        <v>46081</v>
      </c>
      <c r="I6" s="52">
        <f t="shared" si="2"/>
        <v>46081</v>
      </c>
      <c r="J6" s="52">
        <f t="shared" si="2"/>
        <v>46081</v>
      </c>
      <c r="K6" s="52">
        <f t="shared" si="2"/>
        <v>46081</v>
      </c>
      <c r="L6" s="52">
        <f t="shared" si="2"/>
        <v>46081</v>
      </c>
      <c r="M6" s="52">
        <f t="shared" ref="M6:T6" si="3">LOOKUP(2,1/(ISNUMBER(M11:M7722)), $A$11:$A$7722)</f>
        <v>46081</v>
      </c>
      <c r="N6" s="52">
        <f t="shared" si="3"/>
        <v>46081</v>
      </c>
      <c r="O6" s="52">
        <f t="shared" si="3"/>
        <v>46081</v>
      </c>
      <c r="P6" s="52">
        <f t="shared" si="3"/>
        <v>46081</v>
      </c>
      <c r="Q6" s="52">
        <f t="shared" si="3"/>
        <v>46081</v>
      </c>
      <c r="R6" s="52">
        <f t="shared" si="3"/>
        <v>46081</v>
      </c>
      <c r="S6" s="52">
        <f t="shared" si="3"/>
        <v>46081</v>
      </c>
      <c r="T6" s="52">
        <f t="shared" si="3"/>
        <v>46081</v>
      </c>
      <c r="U6" s="52"/>
      <c r="V6" s="52">
        <f>LOOKUP(2,1/(ISNUMBER(V11:V7722)), $A$11:$A$7722)</f>
        <v>46081</v>
      </c>
      <c r="W6" s="52">
        <f>LOOKUP(2,1/(ISNUMBER(W11:W7722)), $A$11:$A$7722)</f>
        <v>46081</v>
      </c>
      <c r="X6" s="52">
        <f>LOOKUP(2,1/(ISNUMBER(X11:X7722)), $A$11:$A$7722)</f>
        <v>46081</v>
      </c>
    </row>
    <row r="7" spans="1:27" x14ac:dyDescent="0.2">
      <c r="A7" s="28" t="s">
        <v>938</v>
      </c>
      <c r="B7" s="34">
        <f>COUNT(B11:B7148)</f>
        <v>134</v>
      </c>
      <c r="C7" s="34">
        <f t="shared" ref="C7:L7" si="4">COUNT(C11:C7148)</f>
        <v>134</v>
      </c>
      <c r="D7" s="34"/>
      <c r="E7" s="34">
        <f t="shared" si="4"/>
        <v>422</v>
      </c>
      <c r="F7" s="34">
        <f t="shared" si="4"/>
        <v>422</v>
      </c>
      <c r="G7" s="34">
        <f t="shared" si="4"/>
        <v>326</v>
      </c>
      <c r="H7" s="34">
        <f t="shared" si="4"/>
        <v>326</v>
      </c>
      <c r="I7" s="34">
        <f t="shared" si="4"/>
        <v>395</v>
      </c>
      <c r="J7" s="34">
        <f t="shared" si="4"/>
        <v>395</v>
      </c>
      <c r="K7" s="34">
        <f t="shared" si="4"/>
        <v>395</v>
      </c>
      <c r="L7" s="34">
        <f t="shared" si="4"/>
        <v>395</v>
      </c>
      <c r="M7" s="34">
        <f t="shared" ref="M7:T7" si="5">COUNT(M11:M7148)</f>
        <v>395</v>
      </c>
      <c r="N7" s="34">
        <f t="shared" si="5"/>
        <v>395</v>
      </c>
      <c r="O7" s="34">
        <f t="shared" si="5"/>
        <v>395</v>
      </c>
      <c r="P7" s="34">
        <f t="shared" si="5"/>
        <v>395</v>
      </c>
      <c r="Q7" s="34">
        <f t="shared" si="5"/>
        <v>395</v>
      </c>
      <c r="R7" s="34">
        <f t="shared" si="5"/>
        <v>395</v>
      </c>
      <c r="S7" s="34">
        <f t="shared" si="5"/>
        <v>395</v>
      </c>
      <c r="T7" s="34">
        <f t="shared" si="5"/>
        <v>395</v>
      </c>
      <c r="U7" s="34"/>
      <c r="V7" s="34">
        <f>COUNT(V11:V7148)</f>
        <v>218</v>
      </c>
      <c r="W7" s="34">
        <f>COUNT(W11:W7148)</f>
        <v>218</v>
      </c>
      <c r="X7" s="34">
        <f>COUNT(X11:X7148)</f>
        <v>218</v>
      </c>
    </row>
    <row r="8" spans="1:27" s="62" customFormat="1" ht="51" hidden="1" x14ac:dyDescent="0.2">
      <c r="A8" s="202" t="s">
        <v>872</v>
      </c>
      <c r="B8" s="146" t="s">
        <v>875</v>
      </c>
      <c r="C8" s="146" t="s">
        <v>761</v>
      </c>
      <c r="D8" s="146"/>
      <c r="E8" s="146" t="s">
        <v>762</v>
      </c>
      <c r="F8" s="146" t="s">
        <v>763</v>
      </c>
      <c r="G8" s="146" t="s">
        <v>764</v>
      </c>
      <c r="H8" s="146" t="s">
        <v>765</v>
      </c>
      <c r="I8" s="146" t="s">
        <v>766</v>
      </c>
      <c r="J8" s="146" t="s">
        <v>767</v>
      </c>
      <c r="K8" s="146" t="s">
        <v>768</v>
      </c>
      <c r="L8" s="146" t="s">
        <v>769</v>
      </c>
      <c r="M8" s="146" t="s">
        <v>770</v>
      </c>
      <c r="N8" s="146" t="s">
        <v>771</v>
      </c>
      <c r="O8" s="146" t="s">
        <v>772</v>
      </c>
      <c r="P8" s="146" t="s">
        <v>773</v>
      </c>
      <c r="Q8" s="146" t="s">
        <v>774</v>
      </c>
      <c r="R8" s="146" t="s">
        <v>775</v>
      </c>
      <c r="S8" s="146" t="s">
        <v>776</v>
      </c>
      <c r="T8" s="146" t="s">
        <v>777</v>
      </c>
      <c r="U8" s="146"/>
      <c r="V8" s="146" t="s">
        <v>778</v>
      </c>
      <c r="W8" s="146" t="s">
        <v>779</v>
      </c>
      <c r="X8" s="146" t="s">
        <v>780</v>
      </c>
      <c r="Y8" s="61"/>
      <c r="Z8" s="61"/>
      <c r="AA8" s="63"/>
    </row>
    <row r="9" spans="1:27" s="153" customFormat="1" ht="20.399999999999999" customHeight="1" x14ac:dyDescent="0.25">
      <c r="A9" s="245" t="s">
        <v>227</v>
      </c>
      <c r="B9" s="253" t="s">
        <v>406</v>
      </c>
      <c r="C9" s="253"/>
      <c r="D9" s="154"/>
      <c r="E9" s="253" t="s">
        <v>405</v>
      </c>
      <c r="F9" s="253"/>
      <c r="G9" s="253"/>
      <c r="H9" s="253"/>
      <c r="I9" s="253"/>
      <c r="J9" s="253"/>
      <c r="K9" s="253"/>
      <c r="L9" s="253"/>
      <c r="M9" s="253"/>
      <c r="N9" s="253"/>
      <c r="O9" s="253"/>
      <c r="P9" s="253"/>
      <c r="Q9" s="253"/>
      <c r="R9" s="253"/>
      <c r="S9" s="253"/>
      <c r="T9" s="253"/>
      <c r="U9" s="152"/>
      <c r="V9" s="253" t="s">
        <v>404</v>
      </c>
      <c r="W9" s="253"/>
      <c r="X9" s="253"/>
    </row>
    <row r="10" spans="1:27" s="164" customFormat="1" ht="41.1" customHeight="1" x14ac:dyDescent="0.3">
      <c r="A10" s="247"/>
      <c r="B10" s="170" t="s">
        <v>910</v>
      </c>
      <c r="C10" s="170" t="s">
        <v>384</v>
      </c>
      <c r="D10" s="141"/>
      <c r="E10" s="201" t="s">
        <v>387</v>
      </c>
      <c r="F10" s="201" t="s">
        <v>388</v>
      </c>
      <c r="G10" s="201" t="s">
        <v>385</v>
      </c>
      <c r="H10" s="201" t="s">
        <v>386</v>
      </c>
      <c r="I10" s="201" t="s">
        <v>389</v>
      </c>
      <c r="J10" s="201" t="s">
        <v>390</v>
      </c>
      <c r="K10" s="201" t="s">
        <v>391</v>
      </c>
      <c r="L10" s="201" t="s">
        <v>392</v>
      </c>
      <c r="M10" s="201" t="s">
        <v>393</v>
      </c>
      <c r="N10" s="201" t="s">
        <v>394</v>
      </c>
      <c r="O10" s="201" t="s">
        <v>395</v>
      </c>
      <c r="P10" s="201" t="s">
        <v>396</v>
      </c>
      <c r="Q10" s="201" t="s">
        <v>397</v>
      </c>
      <c r="R10" s="201" t="s">
        <v>398</v>
      </c>
      <c r="S10" s="201" t="s">
        <v>399</v>
      </c>
      <c r="T10" s="201" t="s">
        <v>400</v>
      </c>
      <c r="U10" s="170"/>
      <c r="V10" s="170" t="s">
        <v>401</v>
      </c>
      <c r="W10" s="170" t="s">
        <v>402</v>
      </c>
      <c r="X10" s="170" t="s">
        <v>403</v>
      </c>
    </row>
    <row r="11" spans="1:27" s="3" customFormat="1" ht="11.25" customHeight="1" x14ac:dyDescent="0.2">
      <c r="A11" s="5">
        <v>33269</v>
      </c>
      <c r="B11" s="65" t="s">
        <v>986</v>
      </c>
      <c r="C11" s="65" t="s">
        <v>986</v>
      </c>
      <c r="D11" s="65"/>
      <c r="E11" s="229">
        <v>4.244688</v>
      </c>
      <c r="F11" s="229">
        <v>4.2871880000000004</v>
      </c>
      <c r="G11" s="229" t="s">
        <v>986</v>
      </c>
      <c r="H11" s="229" t="s">
        <v>986</v>
      </c>
      <c r="I11" s="229" t="s">
        <v>986</v>
      </c>
      <c r="J11" s="229" t="s">
        <v>986</v>
      </c>
      <c r="K11" s="229" t="s">
        <v>986</v>
      </c>
      <c r="L11" s="229" t="s">
        <v>986</v>
      </c>
      <c r="M11" s="229" t="s">
        <v>986</v>
      </c>
      <c r="N11" s="229" t="s">
        <v>986</v>
      </c>
      <c r="O11" s="229" t="s">
        <v>986</v>
      </c>
      <c r="P11" s="229" t="s">
        <v>986</v>
      </c>
      <c r="Q11" s="229" t="s">
        <v>986</v>
      </c>
      <c r="R11" s="229" t="s">
        <v>986</v>
      </c>
      <c r="S11" s="229" t="s">
        <v>986</v>
      </c>
      <c r="T11" s="229" t="s">
        <v>986</v>
      </c>
      <c r="U11" s="65"/>
      <c r="V11" s="65" t="s">
        <v>986</v>
      </c>
      <c r="W11" s="65" t="s">
        <v>986</v>
      </c>
      <c r="X11" s="65" t="s">
        <v>986</v>
      </c>
    </row>
    <row r="12" spans="1:27" x14ac:dyDescent="0.2">
      <c r="A12" s="5">
        <v>33297</v>
      </c>
      <c r="B12" s="60"/>
      <c r="C12" s="60"/>
      <c r="D12" s="26"/>
      <c r="E12" s="64">
        <v>4.244688</v>
      </c>
      <c r="F12" s="64">
        <v>4.2871880000000004</v>
      </c>
      <c r="G12" s="64"/>
      <c r="H12" s="64"/>
      <c r="I12" s="64"/>
      <c r="J12" s="64"/>
      <c r="K12" s="64"/>
      <c r="L12" s="64"/>
      <c r="M12" s="64"/>
      <c r="N12" s="64"/>
      <c r="O12" s="64"/>
      <c r="P12" s="64"/>
      <c r="Q12" s="64"/>
      <c r="R12" s="64"/>
      <c r="S12" s="64"/>
      <c r="T12" s="64"/>
      <c r="V12" s="26"/>
      <c r="W12" s="26"/>
      <c r="X12" s="26"/>
    </row>
    <row r="13" spans="1:27" x14ac:dyDescent="0.2">
      <c r="A13" s="5">
        <v>33328</v>
      </c>
      <c r="B13" s="60"/>
      <c r="C13" s="60"/>
      <c r="D13" s="26"/>
      <c r="E13" s="64">
        <v>4.244688</v>
      </c>
      <c r="F13" s="64">
        <v>4.2871880000000004</v>
      </c>
      <c r="G13" s="64"/>
      <c r="H13" s="64"/>
      <c r="I13" s="64"/>
      <c r="J13" s="64"/>
      <c r="K13" s="64"/>
      <c r="L13" s="64"/>
      <c r="M13" s="64"/>
      <c r="N13" s="64"/>
      <c r="O13" s="64"/>
      <c r="P13" s="64"/>
      <c r="Q13" s="64"/>
      <c r="R13" s="64"/>
      <c r="S13" s="64"/>
      <c r="T13" s="64"/>
      <c r="V13" s="26"/>
      <c r="W13" s="26"/>
      <c r="X13" s="26"/>
    </row>
    <row r="14" spans="1:27" x14ac:dyDescent="0.2">
      <c r="A14" s="5">
        <v>33358</v>
      </c>
      <c r="B14" s="60"/>
      <c r="C14" s="60"/>
      <c r="D14" s="26"/>
      <c r="E14" s="64">
        <v>4.244688</v>
      </c>
      <c r="F14" s="64">
        <v>4.2871880000000004</v>
      </c>
      <c r="G14" s="64"/>
      <c r="H14" s="64"/>
      <c r="I14" s="64"/>
      <c r="J14" s="64"/>
      <c r="K14" s="64"/>
      <c r="L14" s="64"/>
      <c r="M14" s="64"/>
      <c r="N14" s="64"/>
      <c r="O14" s="64"/>
      <c r="P14" s="64"/>
      <c r="Q14" s="64"/>
      <c r="R14" s="64"/>
      <c r="S14" s="64"/>
      <c r="T14" s="64"/>
      <c r="V14" s="26"/>
      <c r="W14" s="26"/>
      <c r="X14" s="26"/>
    </row>
    <row r="15" spans="1:27" x14ac:dyDescent="0.2">
      <c r="A15" s="5">
        <v>33389</v>
      </c>
      <c r="B15" s="60"/>
      <c r="C15" s="60"/>
      <c r="D15" s="26"/>
      <c r="E15" s="64">
        <v>4.244688</v>
      </c>
      <c r="F15" s="64">
        <v>4.2871880000000004</v>
      </c>
      <c r="G15" s="64"/>
      <c r="H15" s="64"/>
      <c r="I15" s="64"/>
      <c r="J15" s="64"/>
      <c r="K15" s="64"/>
      <c r="L15" s="64"/>
      <c r="M15" s="64"/>
      <c r="N15" s="64"/>
      <c r="O15" s="64"/>
      <c r="P15" s="64"/>
      <c r="Q15" s="64"/>
      <c r="R15" s="64"/>
      <c r="S15" s="64"/>
      <c r="T15" s="64"/>
      <c r="V15" s="26"/>
      <c r="W15" s="26"/>
      <c r="X15" s="26"/>
    </row>
    <row r="16" spans="1:27" x14ac:dyDescent="0.2">
      <c r="A16" s="5">
        <v>33419</v>
      </c>
      <c r="B16" s="60"/>
      <c r="C16" s="60"/>
      <c r="D16" s="26"/>
      <c r="E16" s="64">
        <v>4.244688</v>
      </c>
      <c r="F16" s="64">
        <v>4.2871880000000004</v>
      </c>
      <c r="G16" s="64"/>
      <c r="H16" s="64"/>
      <c r="I16" s="64"/>
      <c r="J16" s="64"/>
      <c r="K16" s="64"/>
      <c r="L16" s="64"/>
      <c r="M16" s="64"/>
      <c r="N16" s="64"/>
      <c r="O16" s="64"/>
      <c r="P16" s="64"/>
      <c r="Q16" s="64"/>
      <c r="R16" s="64"/>
      <c r="S16" s="64"/>
      <c r="T16" s="64"/>
      <c r="V16" s="26"/>
      <c r="W16" s="26"/>
      <c r="X16" s="26"/>
    </row>
    <row r="17" spans="1:24" x14ac:dyDescent="0.2">
      <c r="A17" s="5">
        <v>33450</v>
      </c>
      <c r="B17" s="60"/>
      <c r="C17" s="60"/>
      <c r="D17" s="26"/>
      <c r="E17" s="64">
        <v>4.244688</v>
      </c>
      <c r="F17" s="64">
        <v>4.2871880000000004</v>
      </c>
      <c r="G17" s="64"/>
      <c r="H17" s="64"/>
      <c r="I17" s="64"/>
      <c r="J17" s="64"/>
      <c r="K17" s="64"/>
      <c r="L17" s="64"/>
      <c r="M17" s="64"/>
      <c r="N17" s="64"/>
      <c r="O17" s="64"/>
      <c r="P17" s="64"/>
      <c r="Q17" s="64"/>
      <c r="R17" s="64"/>
      <c r="S17" s="64"/>
      <c r="T17" s="64"/>
      <c r="V17" s="26"/>
      <c r="W17" s="26"/>
      <c r="X17" s="26"/>
    </row>
    <row r="18" spans="1:24" x14ac:dyDescent="0.2">
      <c r="A18" s="5">
        <v>33481</v>
      </c>
      <c r="B18" s="60"/>
      <c r="C18" s="60"/>
      <c r="D18" s="26"/>
      <c r="E18" s="64">
        <v>4.244688</v>
      </c>
      <c r="F18" s="64">
        <v>4.2871880000000004</v>
      </c>
      <c r="G18" s="64"/>
      <c r="H18" s="64"/>
      <c r="I18" s="64"/>
      <c r="J18" s="64"/>
      <c r="K18" s="64"/>
      <c r="L18" s="64"/>
      <c r="M18" s="64"/>
      <c r="N18" s="64"/>
      <c r="O18" s="64"/>
      <c r="P18" s="64"/>
      <c r="Q18" s="64"/>
      <c r="R18" s="64"/>
      <c r="S18" s="64"/>
      <c r="T18" s="64"/>
      <c r="V18" s="26"/>
      <c r="W18" s="26"/>
      <c r="X18" s="26"/>
    </row>
    <row r="19" spans="1:24" x14ac:dyDescent="0.2">
      <c r="A19" s="5">
        <v>33511</v>
      </c>
      <c r="B19" s="60"/>
      <c r="C19" s="60"/>
      <c r="D19" s="26"/>
      <c r="E19" s="64">
        <v>4.244688</v>
      </c>
      <c r="F19" s="64">
        <v>4.2871880000000004</v>
      </c>
      <c r="G19" s="64"/>
      <c r="H19" s="64"/>
      <c r="I19" s="64"/>
      <c r="J19" s="64"/>
      <c r="K19" s="64"/>
      <c r="L19" s="64"/>
      <c r="M19" s="64"/>
      <c r="N19" s="64"/>
      <c r="O19" s="64"/>
      <c r="P19" s="64"/>
      <c r="Q19" s="64"/>
      <c r="R19" s="64"/>
      <c r="S19" s="64"/>
      <c r="T19" s="64"/>
      <c r="V19" s="26"/>
      <c r="W19" s="26"/>
      <c r="X19" s="26"/>
    </row>
    <row r="20" spans="1:24" x14ac:dyDescent="0.2">
      <c r="A20" s="5">
        <v>33542</v>
      </c>
      <c r="B20" s="60"/>
      <c r="C20" s="60"/>
      <c r="D20" s="26"/>
      <c r="E20" s="64">
        <v>4.244688</v>
      </c>
      <c r="F20" s="64">
        <v>4.2871880000000004</v>
      </c>
      <c r="G20" s="64"/>
      <c r="H20" s="64"/>
      <c r="I20" s="64"/>
      <c r="J20" s="64"/>
      <c r="K20" s="64"/>
      <c r="L20" s="64"/>
      <c r="M20" s="64"/>
      <c r="N20" s="64"/>
      <c r="O20" s="64"/>
      <c r="P20" s="64"/>
      <c r="Q20" s="64"/>
      <c r="R20" s="64"/>
      <c r="S20" s="64"/>
      <c r="T20" s="64"/>
      <c r="V20" s="26"/>
      <c r="W20" s="26"/>
      <c r="X20" s="26"/>
    </row>
    <row r="21" spans="1:24" x14ac:dyDescent="0.2">
      <c r="A21" s="5">
        <v>33572</v>
      </c>
      <c r="B21" s="60"/>
      <c r="C21" s="60"/>
      <c r="D21" s="26"/>
      <c r="E21" s="64">
        <v>4.244688</v>
      </c>
      <c r="F21" s="64">
        <v>4.2871880000000004</v>
      </c>
      <c r="G21" s="64"/>
      <c r="H21" s="64"/>
      <c r="I21" s="64"/>
      <c r="J21" s="64"/>
      <c r="K21" s="64"/>
      <c r="L21" s="64"/>
      <c r="M21" s="64"/>
      <c r="N21" s="64"/>
      <c r="O21" s="64"/>
      <c r="P21" s="64"/>
      <c r="Q21" s="64"/>
      <c r="R21" s="64"/>
      <c r="S21" s="64"/>
      <c r="T21" s="64"/>
      <c r="V21" s="26"/>
      <c r="W21" s="26"/>
      <c r="X21" s="26"/>
    </row>
    <row r="22" spans="1:24" x14ac:dyDescent="0.2">
      <c r="A22" s="5">
        <v>33603</v>
      </c>
      <c r="B22" s="60"/>
      <c r="C22" s="60"/>
      <c r="D22" s="26"/>
      <c r="E22" s="64">
        <v>4.244688</v>
      </c>
      <c r="F22" s="64">
        <v>4.2871880000000004</v>
      </c>
      <c r="G22" s="64"/>
      <c r="H22" s="64"/>
      <c r="I22" s="64"/>
      <c r="J22" s="64"/>
      <c r="K22" s="64"/>
      <c r="L22" s="64"/>
      <c r="M22" s="64"/>
      <c r="N22" s="64"/>
      <c r="O22" s="64"/>
      <c r="P22" s="64"/>
      <c r="Q22" s="64"/>
      <c r="R22" s="64"/>
      <c r="S22" s="64"/>
      <c r="T22" s="64"/>
      <c r="V22" s="26"/>
      <c r="W22" s="26"/>
      <c r="X22" s="26"/>
    </row>
    <row r="23" spans="1:24" x14ac:dyDescent="0.2">
      <c r="A23" s="5">
        <v>33634</v>
      </c>
      <c r="B23" s="60"/>
      <c r="C23" s="60"/>
      <c r="D23" s="26"/>
      <c r="E23" s="64">
        <v>4.244688</v>
      </c>
      <c r="F23" s="64">
        <v>4.2871880000000004</v>
      </c>
      <c r="G23" s="64"/>
      <c r="H23" s="64"/>
      <c r="I23" s="64"/>
      <c r="J23" s="64"/>
      <c r="K23" s="64"/>
      <c r="L23" s="64"/>
      <c r="M23" s="64"/>
      <c r="N23" s="64"/>
      <c r="O23" s="64"/>
      <c r="P23" s="64"/>
      <c r="Q23" s="64"/>
      <c r="R23" s="64"/>
      <c r="S23" s="64"/>
      <c r="T23" s="64"/>
      <c r="V23" s="26"/>
      <c r="W23" s="26"/>
      <c r="X23" s="26"/>
    </row>
    <row r="24" spans="1:24" x14ac:dyDescent="0.2">
      <c r="A24" s="5">
        <v>33663</v>
      </c>
      <c r="B24" s="60"/>
      <c r="C24" s="60"/>
      <c r="D24" s="26"/>
      <c r="E24" s="64">
        <v>4.244688</v>
      </c>
      <c r="F24" s="64">
        <v>4.2871880000000004</v>
      </c>
      <c r="G24" s="64"/>
      <c r="H24" s="64"/>
      <c r="I24" s="64"/>
      <c r="J24" s="64"/>
      <c r="K24" s="64"/>
      <c r="L24" s="64"/>
      <c r="M24" s="64"/>
      <c r="N24" s="64"/>
      <c r="O24" s="64"/>
      <c r="P24" s="64"/>
      <c r="Q24" s="64"/>
      <c r="R24" s="64"/>
      <c r="S24" s="64"/>
      <c r="T24" s="64"/>
      <c r="V24" s="26"/>
      <c r="W24" s="26"/>
      <c r="X24" s="26"/>
    </row>
    <row r="25" spans="1:24" x14ac:dyDescent="0.2">
      <c r="A25" s="5">
        <v>33694</v>
      </c>
      <c r="B25" s="60"/>
      <c r="C25" s="60"/>
      <c r="D25" s="26"/>
      <c r="E25" s="64">
        <v>4.244688</v>
      </c>
      <c r="F25" s="64">
        <v>4.2871880000000004</v>
      </c>
      <c r="G25" s="64"/>
      <c r="H25" s="64"/>
      <c r="I25" s="64"/>
      <c r="J25" s="64"/>
      <c r="K25" s="64"/>
      <c r="L25" s="64"/>
      <c r="M25" s="64"/>
      <c r="N25" s="64"/>
      <c r="O25" s="64"/>
      <c r="P25" s="64"/>
      <c r="Q25" s="64"/>
      <c r="R25" s="64"/>
      <c r="S25" s="64"/>
      <c r="T25" s="64"/>
      <c r="V25" s="26"/>
      <c r="W25" s="26"/>
      <c r="X25" s="26"/>
    </row>
    <row r="26" spans="1:24" x14ac:dyDescent="0.2">
      <c r="A26" s="5">
        <v>33724</v>
      </c>
      <c r="B26" s="60"/>
      <c r="C26" s="60"/>
      <c r="D26" s="26"/>
      <c r="E26" s="64">
        <v>4.244688</v>
      </c>
      <c r="F26" s="64">
        <v>4.2871880000000004</v>
      </c>
      <c r="G26" s="64"/>
      <c r="H26" s="64"/>
      <c r="I26" s="64"/>
      <c r="J26" s="64"/>
      <c r="K26" s="64"/>
      <c r="L26" s="64"/>
      <c r="M26" s="64"/>
      <c r="N26" s="64"/>
      <c r="O26" s="64"/>
      <c r="P26" s="64"/>
      <c r="Q26" s="64"/>
      <c r="R26" s="64"/>
      <c r="S26" s="64"/>
      <c r="T26" s="64"/>
      <c r="V26" s="26"/>
      <c r="W26" s="26"/>
      <c r="X26" s="26"/>
    </row>
    <row r="27" spans="1:24" x14ac:dyDescent="0.2">
      <c r="A27" s="5">
        <v>33755</v>
      </c>
      <c r="B27" s="60"/>
      <c r="C27" s="60"/>
      <c r="D27" s="26"/>
      <c r="E27" s="64">
        <v>4.244688</v>
      </c>
      <c r="F27" s="64">
        <v>4.2871880000000004</v>
      </c>
      <c r="G27" s="64"/>
      <c r="H27" s="64"/>
      <c r="I27" s="64"/>
      <c r="J27" s="64"/>
      <c r="K27" s="64"/>
      <c r="L27" s="64"/>
      <c r="M27" s="64"/>
      <c r="N27" s="64"/>
      <c r="O27" s="64"/>
      <c r="P27" s="64"/>
      <c r="Q27" s="64"/>
      <c r="R27" s="64"/>
      <c r="S27" s="64"/>
      <c r="T27" s="64"/>
      <c r="V27" s="26"/>
      <c r="W27" s="26"/>
      <c r="X27" s="26"/>
    </row>
    <row r="28" spans="1:24" x14ac:dyDescent="0.2">
      <c r="A28" s="5">
        <v>33785</v>
      </c>
      <c r="B28" s="60"/>
      <c r="C28" s="60"/>
      <c r="D28" s="26"/>
      <c r="E28" s="64">
        <v>4.244688</v>
      </c>
      <c r="F28" s="64">
        <v>4.2871880000000004</v>
      </c>
      <c r="G28" s="64"/>
      <c r="H28" s="64"/>
      <c r="I28" s="64"/>
      <c r="J28" s="64"/>
      <c r="K28" s="64"/>
      <c r="L28" s="64"/>
      <c r="M28" s="64"/>
      <c r="N28" s="64"/>
      <c r="O28" s="64"/>
      <c r="P28" s="64"/>
      <c r="Q28" s="64"/>
      <c r="R28" s="64"/>
      <c r="S28" s="64"/>
      <c r="T28" s="64"/>
      <c r="V28" s="26"/>
      <c r="W28" s="26"/>
      <c r="X28" s="26"/>
    </row>
    <row r="29" spans="1:24" x14ac:dyDescent="0.2">
      <c r="A29" s="5">
        <v>33816</v>
      </c>
      <c r="B29" s="60"/>
      <c r="C29" s="60"/>
      <c r="D29" s="26"/>
      <c r="E29" s="64">
        <v>4.244688</v>
      </c>
      <c r="F29" s="64">
        <v>4.2871880000000004</v>
      </c>
      <c r="G29" s="64"/>
      <c r="H29" s="64"/>
      <c r="I29" s="64"/>
      <c r="J29" s="64"/>
      <c r="K29" s="64"/>
      <c r="L29" s="64"/>
      <c r="M29" s="64"/>
      <c r="N29" s="64"/>
      <c r="O29" s="64"/>
      <c r="P29" s="64"/>
      <c r="Q29" s="64"/>
      <c r="R29" s="64"/>
      <c r="S29" s="64"/>
      <c r="T29" s="64"/>
      <c r="V29" s="26"/>
      <c r="W29" s="26"/>
      <c r="X29" s="26"/>
    </row>
    <row r="30" spans="1:24" x14ac:dyDescent="0.2">
      <c r="A30" s="5">
        <v>33847</v>
      </c>
      <c r="B30" s="60"/>
      <c r="C30" s="60"/>
      <c r="D30" s="26"/>
      <c r="E30" s="64">
        <v>4.244688</v>
      </c>
      <c r="F30" s="64">
        <v>4.2871880000000004</v>
      </c>
      <c r="G30" s="64"/>
      <c r="H30" s="64"/>
      <c r="I30" s="64"/>
      <c r="J30" s="64"/>
      <c r="K30" s="64"/>
      <c r="L30" s="64"/>
      <c r="M30" s="64"/>
      <c r="N30" s="64"/>
      <c r="O30" s="64"/>
      <c r="P30" s="64"/>
      <c r="Q30" s="64"/>
      <c r="R30" s="64"/>
      <c r="S30" s="64"/>
      <c r="T30" s="64"/>
      <c r="V30" s="26"/>
      <c r="W30" s="26"/>
      <c r="X30" s="26"/>
    </row>
    <row r="31" spans="1:24" x14ac:dyDescent="0.2">
      <c r="A31" s="5">
        <v>33877</v>
      </c>
      <c r="B31" s="60"/>
      <c r="C31" s="60"/>
      <c r="D31" s="26"/>
      <c r="E31" s="64">
        <v>4.244688</v>
      </c>
      <c r="F31" s="64">
        <v>4.2871880000000004</v>
      </c>
      <c r="G31" s="64"/>
      <c r="H31" s="64"/>
      <c r="I31" s="64"/>
      <c r="J31" s="64"/>
      <c r="K31" s="64"/>
      <c r="L31" s="64"/>
      <c r="M31" s="64"/>
      <c r="N31" s="64"/>
      <c r="O31" s="64"/>
      <c r="P31" s="64"/>
      <c r="Q31" s="64"/>
      <c r="R31" s="64"/>
      <c r="S31" s="64"/>
      <c r="T31" s="64"/>
      <c r="V31" s="26"/>
      <c r="W31" s="26"/>
      <c r="X31" s="26"/>
    </row>
    <row r="32" spans="1:24" x14ac:dyDescent="0.2">
      <c r="A32" s="5">
        <v>33908</v>
      </c>
      <c r="B32" s="60"/>
      <c r="C32" s="60"/>
      <c r="D32" s="26"/>
      <c r="E32" s="64">
        <v>4.244688</v>
      </c>
      <c r="F32" s="64">
        <v>4.2871880000000004</v>
      </c>
      <c r="G32" s="64"/>
      <c r="H32" s="64"/>
      <c r="I32" s="64"/>
      <c r="J32" s="64"/>
      <c r="K32" s="64"/>
      <c r="L32" s="64"/>
      <c r="M32" s="64"/>
      <c r="N32" s="64"/>
      <c r="O32" s="64"/>
      <c r="P32" s="64"/>
      <c r="Q32" s="64"/>
      <c r="R32" s="64"/>
      <c r="S32" s="64"/>
      <c r="T32" s="64"/>
      <c r="V32" s="26"/>
      <c r="W32" s="26"/>
      <c r="X32" s="26"/>
    </row>
    <row r="33" spans="1:24" x14ac:dyDescent="0.2">
      <c r="A33" s="5">
        <v>33938</v>
      </c>
      <c r="B33" s="60"/>
      <c r="C33" s="60"/>
      <c r="D33" s="26"/>
      <c r="E33" s="64">
        <v>4.244688</v>
      </c>
      <c r="F33" s="64">
        <v>4.2871880000000004</v>
      </c>
      <c r="G33" s="64"/>
      <c r="H33" s="64"/>
      <c r="I33" s="64"/>
      <c r="J33" s="64"/>
      <c r="K33" s="64"/>
      <c r="L33" s="64"/>
      <c r="M33" s="64"/>
      <c r="N33" s="64"/>
      <c r="O33" s="64"/>
      <c r="P33" s="64"/>
      <c r="Q33" s="64"/>
      <c r="R33" s="64"/>
      <c r="S33" s="64"/>
      <c r="T33" s="64"/>
      <c r="V33" s="26"/>
      <c r="W33" s="26"/>
      <c r="X33" s="26"/>
    </row>
    <row r="34" spans="1:24" x14ac:dyDescent="0.2">
      <c r="A34" s="5">
        <v>33969</v>
      </c>
      <c r="B34" s="60"/>
      <c r="C34" s="60"/>
      <c r="D34" s="26"/>
      <c r="E34" s="64">
        <v>4.244688</v>
      </c>
      <c r="F34" s="64">
        <v>4.2871880000000004</v>
      </c>
      <c r="G34" s="64"/>
      <c r="H34" s="64"/>
      <c r="I34" s="64"/>
      <c r="J34" s="64"/>
      <c r="K34" s="64"/>
      <c r="L34" s="64"/>
      <c r="M34" s="64"/>
      <c r="N34" s="64"/>
      <c r="O34" s="64"/>
      <c r="P34" s="64"/>
      <c r="Q34" s="64"/>
      <c r="R34" s="64"/>
      <c r="S34" s="64"/>
      <c r="T34" s="64"/>
      <c r="V34" s="26"/>
      <c r="W34" s="26"/>
      <c r="X34" s="26"/>
    </row>
    <row r="35" spans="1:24" x14ac:dyDescent="0.2">
      <c r="A35" s="5">
        <v>34000</v>
      </c>
      <c r="B35" s="60"/>
      <c r="C35" s="60"/>
      <c r="D35" s="26"/>
      <c r="E35" s="64">
        <v>4.244688</v>
      </c>
      <c r="F35" s="64">
        <v>4.2871880000000004</v>
      </c>
      <c r="G35" s="64"/>
      <c r="H35" s="64"/>
      <c r="I35" s="64"/>
      <c r="J35" s="64"/>
      <c r="K35" s="64"/>
      <c r="L35" s="64"/>
      <c r="M35" s="64"/>
      <c r="N35" s="64"/>
      <c r="O35" s="64"/>
      <c r="P35" s="64"/>
      <c r="Q35" s="64"/>
      <c r="R35" s="64"/>
      <c r="S35" s="64"/>
      <c r="T35" s="64"/>
      <c r="V35" s="26"/>
      <c r="W35" s="26"/>
      <c r="X35" s="26"/>
    </row>
    <row r="36" spans="1:24" x14ac:dyDescent="0.2">
      <c r="A36" s="5">
        <v>34028</v>
      </c>
      <c r="B36" s="60"/>
      <c r="C36" s="60"/>
      <c r="D36" s="26"/>
      <c r="E36" s="64">
        <v>4.244688</v>
      </c>
      <c r="F36" s="64">
        <v>4.2871880000000004</v>
      </c>
      <c r="G36" s="64"/>
      <c r="H36" s="64"/>
      <c r="I36" s="64"/>
      <c r="J36" s="64"/>
      <c r="K36" s="64"/>
      <c r="L36" s="64"/>
      <c r="M36" s="64"/>
      <c r="N36" s="64"/>
      <c r="O36" s="64"/>
      <c r="P36" s="64"/>
      <c r="Q36" s="64"/>
      <c r="R36" s="64"/>
      <c r="S36" s="64"/>
      <c r="T36" s="64"/>
      <c r="V36" s="26"/>
      <c r="W36" s="26"/>
      <c r="X36" s="26"/>
    </row>
    <row r="37" spans="1:24" x14ac:dyDescent="0.2">
      <c r="A37" s="5">
        <v>34059</v>
      </c>
      <c r="B37" s="60"/>
      <c r="C37" s="60"/>
      <c r="D37" s="26"/>
      <c r="E37" s="64">
        <v>4.244688</v>
      </c>
      <c r="F37" s="64">
        <v>4.2871880000000004</v>
      </c>
      <c r="G37" s="64"/>
      <c r="H37" s="64"/>
      <c r="I37" s="64"/>
      <c r="J37" s="64"/>
      <c r="K37" s="64"/>
      <c r="L37" s="64"/>
      <c r="M37" s="64"/>
      <c r="N37" s="64"/>
      <c r="O37" s="64"/>
      <c r="P37" s="64"/>
      <c r="Q37" s="64"/>
      <c r="R37" s="64"/>
      <c r="S37" s="64"/>
      <c r="T37" s="64"/>
      <c r="V37" s="26"/>
      <c r="W37" s="26"/>
      <c r="X37" s="26"/>
    </row>
    <row r="38" spans="1:24" x14ac:dyDescent="0.2">
      <c r="A38" s="5">
        <v>34089</v>
      </c>
      <c r="B38" s="60"/>
      <c r="C38" s="60"/>
      <c r="D38" s="26"/>
      <c r="E38" s="64">
        <v>5.5674799999999998</v>
      </c>
      <c r="F38" s="64">
        <v>5.6726539999999996</v>
      </c>
      <c r="G38" s="64"/>
      <c r="H38" s="64"/>
      <c r="I38" s="64">
        <v>8.6040670000000006</v>
      </c>
      <c r="J38" s="64">
        <v>8.8460599999999996</v>
      </c>
      <c r="K38" s="64">
        <v>4.3962659999999998</v>
      </c>
      <c r="L38" s="64">
        <v>4.5217000000000001</v>
      </c>
      <c r="M38" s="64">
        <v>2.8143289999999999</v>
      </c>
      <c r="N38" s="64">
        <v>2.8952149999999999</v>
      </c>
      <c r="O38" s="64">
        <v>0.25492860000000001</v>
      </c>
      <c r="P38" s="64">
        <v>0.25987860000000002</v>
      </c>
      <c r="Q38" s="64">
        <v>2.0745930000000001</v>
      </c>
      <c r="R38" s="64">
        <v>2.1470570000000002</v>
      </c>
      <c r="S38" s="64">
        <v>4.5464280000000003E-2</v>
      </c>
      <c r="T38" s="64">
        <v>4.6342849999999998E-2</v>
      </c>
      <c r="V38" s="26"/>
      <c r="W38" s="26"/>
      <c r="X38" s="26"/>
    </row>
    <row r="39" spans="1:24" x14ac:dyDescent="0.2">
      <c r="A39" s="5">
        <v>34120</v>
      </c>
      <c r="B39" s="60"/>
      <c r="C39" s="60"/>
      <c r="D39" s="26"/>
      <c r="E39" s="64">
        <v>5.636196</v>
      </c>
      <c r="F39" s="64">
        <v>5.7696050000000003</v>
      </c>
      <c r="G39" s="64"/>
      <c r="H39" s="64"/>
      <c r="I39" s="64">
        <v>8.7021999999999995</v>
      </c>
      <c r="J39" s="64">
        <v>8.9769299999999994</v>
      </c>
      <c r="K39" s="64">
        <v>4.4324950000000003</v>
      </c>
      <c r="L39" s="64">
        <v>4.5651799999999998</v>
      </c>
      <c r="M39" s="64">
        <v>2.79657</v>
      </c>
      <c r="N39" s="64">
        <v>2.9001950000000001</v>
      </c>
      <c r="O39" s="64">
        <v>0.25370999999999999</v>
      </c>
      <c r="P39" s="64">
        <v>0.259855</v>
      </c>
      <c r="Q39" s="64">
        <v>2.042135</v>
      </c>
      <c r="R39" s="64">
        <v>2.12304</v>
      </c>
      <c r="S39" s="64">
        <v>4.5045000000000002E-2</v>
      </c>
      <c r="T39" s="64">
        <v>4.6109999999999998E-2</v>
      </c>
      <c r="V39" s="26"/>
      <c r="W39" s="26"/>
      <c r="X39" s="26"/>
    </row>
    <row r="40" spans="1:24" x14ac:dyDescent="0.2">
      <c r="A40" s="5">
        <v>34150</v>
      </c>
      <c r="B40" s="60"/>
      <c r="C40" s="60"/>
      <c r="D40" s="26"/>
      <c r="E40" s="64">
        <v>5.637105</v>
      </c>
      <c r="F40" s="64">
        <v>5.7502240000000002</v>
      </c>
      <c r="G40" s="64"/>
      <c r="H40" s="64"/>
      <c r="I40" s="64">
        <v>8.5153060000000007</v>
      </c>
      <c r="J40" s="64">
        <v>8.7144089999999998</v>
      </c>
      <c r="K40" s="64">
        <v>4.4036710000000001</v>
      </c>
      <c r="L40" s="64">
        <v>4.4589660000000002</v>
      </c>
      <c r="M40" s="64">
        <v>2.8222049999999999</v>
      </c>
      <c r="N40" s="64">
        <v>2.9031470000000001</v>
      </c>
      <c r="O40" s="64">
        <v>0.25220949999999998</v>
      </c>
      <c r="P40" s="64">
        <v>0.25725239999999999</v>
      </c>
      <c r="Q40" s="64">
        <v>1.997053</v>
      </c>
      <c r="R40" s="64">
        <v>2.1244049999999999</v>
      </c>
      <c r="S40" s="64">
        <v>4.4890470000000002E-2</v>
      </c>
      <c r="T40" s="64">
        <v>4.5914290000000003E-2</v>
      </c>
      <c r="V40" s="26"/>
      <c r="W40" s="26"/>
      <c r="X40" s="26"/>
    </row>
    <row r="41" spans="1:24" x14ac:dyDescent="0.2">
      <c r="A41" s="5">
        <v>34181</v>
      </c>
      <c r="B41" s="60"/>
      <c r="C41" s="60"/>
      <c r="D41" s="26"/>
      <c r="E41" s="64">
        <v>5.5994679999999999</v>
      </c>
      <c r="F41" s="64">
        <v>5.7199450000000001</v>
      </c>
      <c r="G41" s="64"/>
      <c r="H41" s="64"/>
      <c r="I41" s="64">
        <v>8.3829360000000008</v>
      </c>
      <c r="J41" s="64">
        <v>8.5818180000000002</v>
      </c>
      <c r="K41" s="64">
        <v>4.3561269999999999</v>
      </c>
      <c r="L41" s="64">
        <v>4.4887129999999997</v>
      </c>
      <c r="M41" s="64">
        <v>2.752586</v>
      </c>
      <c r="N41" s="64">
        <v>2.890441</v>
      </c>
      <c r="O41" s="64">
        <v>0.22891359999999999</v>
      </c>
      <c r="P41" s="64">
        <v>0.2341955</v>
      </c>
      <c r="Q41" s="64">
        <v>1.995841</v>
      </c>
      <c r="R41" s="64">
        <v>2.1262729999999999</v>
      </c>
      <c r="S41" s="64">
        <v>4.4404539999999999E-2</v>
      </c>
      <c r="T41" s="64">
        <v>4.5372719999999998E-2</v>
      </c>
      <c r="V41" s="26"/>
      <c r="W41" s="26"/>
      <c r="X41" s="26"/>
    </row>
    <row r="42" spans="1:24" x14ac:dyDescent="0.2">
      <c r="A42" s="5">
        <v>34212</v>
      </c>
      <c r="B42" s="60"/>
      <c r="C42" s="60"/>
      <c r="D42" s="26"/>
      <c r="E42" s="64">
        <v>5.5712190000000001</v>
      </c>
      <c r="F42" s="64">
        <v>5.6645750000000001</v>
      </c>
      <c r="G42" s="64"/>
      <c r="H42" s="64"/>
      <c r="I42" s="64">
        <v>8.278734</v>
      </c>
      <c r="J42" s="64">
        <v>8.4701000000000004</v>
      </c>
      <c r="K42" s="64">
        <v>4.234915</v>
      </c>
      <c r="L42" s="64">
        <v>4.3420500000000004</v>
      </c>
      <c r="M42" s="64">
        <v>2.6959900000000001</v>
      </c>
      <c r="N42" s="64">
        <v>2.85521</v>
      </c>
      <c r="O42" s="64">
        <v>0.21648500000000001</v>
      </c>
      <c r="P42" s="64">
        <v>0.22020000000000001</v>
      </c>
      <c r="Q42" s="64">
        <v>1.9984599999999999</v>
      </c>
      <c r="R42" s="64">
        <v>2.1303100000000001</v>
      </c>
      <c r="S42" s="64">
        <v>4.4135000000000001E-2</v>
      </c>
      <c r="T42" s="64">
        <v>4.4859999999999997E-2</v>
      </c>
      <c r="V42" s="26"/>
      <c r="W42" s="26"/>
      <c r="X42" s="26"/>
    </row>
    <row r="43" spans="1:24" x14ac:dyDescent="0.2">
      <c r="A43" s="5">
        <v>34242</v>
      </c>
      <c r="B43" s="60"/>
      <c r="C43" s="60"/>
      <c r="D43" s="26"/>
      <c r="E43" s="64">
        <v>5.6355050000000002</v>
      </c>
      <c r="F43" s="64">
        <v>5.733352</v>
      </c>
      <c r="G43" s="64"/>
      <c r="H43" s="64"/>
      <c r="I43" s="64">
        <v>8.5347939999999998</v>
      </c>
      <c r="J43" s="64">
        <v>8.7677289999999992</v>
      </c>
      <c r="K43" s="64">
        <v>4.2235189999999996</v>
      </c>
      <c r="L43" s="64">
        <v>4.3502429999999999</v>
      </c>
      <c r="M43" s="64">
        <v>2.7118280000000001</v>
      </c>
      <c r="N43" s="64">
        <v>2.8719480000000002</v>
      </c>
      <c r="O43" s="64">
        <v>0.20915719999999999</v>
      </c>
      <c r="P43" s="64">
        <v>0.2129762</v>
      </c>
      <c r="Q43" s="64">
        <v>2.0073050000000001</v>
      </c>
      <c r="R43" s="64">
        <v>2.0749339999999998</v>
      </c>
      <c r="S43" s="64">
        <v>4.4852370000000003E-2</v>
      </c>
      <c r="T43" s="64">
        <v>4.5595240000000002E-2</v>
      </c>
      <c r="V43" s="26"/>
      <c r="W43" s="26"/>
      <c r="X43" s="26"/>
    </row>
    <row r="44" spans="1:24" x14ac:dyDescent="0.2">
      <c r="A44" s="5">
        <v>34273</v>
      </c>
      <c r="B44" s="60"/>
      <c r="C44" s="60"/>
      <c r="D44" s="26"/>
      <c r="E44" s="64">
        <v>5.6543950000000001</v>
      </c>
      <c r="F44" s="64">
        <v>5.7749240000000004</v>
      </c>
      <c r="G44" s="64"/>
      <c r="H44" s="64"/>
      <c r="I44" s="64">
        <v>8.458971</v>
      </c>
      <c r="J44" s="64">
        <v>8.7183569999999992</v>
      </c>
      <c r="K44" s="64">
        <v>4.2298470000000004</v>
      </c>
      <c r="L44" s="64">
        <v>4.3659049999999997</v>
      </c>
      <c r="M44" s="64">
        <v>2.735862</v>
      </c>
      <c r="N44" s="64">
        <v>2.9021810000000001</v>
      </c>
      <c r="O44" s="64">
        <v>0.20304759999999999</v>
      </c>
      <c r="P44" s="64">
        <v>0.20737140000000001</v>
      </c>
      <c r="Q44" s="64">
        <v>2.0039570000000002</v>
      </c>
      <c r="R44" s="64">
        <v>2.0754329999999999</v>
      </c>
      <c r="S44" s="64">
        <v>4.4523809999999997E-2</v>
      </c>
      <c r="T44" s="64">
        <v>4.547143E-2</v>
      </c>
      <c r="V44" s="26"/>
      <c r="W44" s="26"/>
      <c r="X44" s="26"/>
    </row>
    <row r="45" spans="1:24" x14ac:dyDescent="0.2">
      <c r="A45" s="5">
        <v>34303</v>
      </c>
      <c r="B45" s="60"/>
      <c r="C45" s="60"/>
      <c r="D45" s="26"/>
      <c r="E45" s="64">
        <v>5.6580500000000002</v>
      </c>
      <c r="F45" s="64">
        <v>5.7744</v>
      </c>
      <c r="G45" s="64"/>
      <c r="H45" s="64"/>
      <c r="I45" s="64">
        <v>8.3314550000000001</v>
      </c>
      <c r="J45" s="64">
        <v>8.5723350000000007</v>
      </c>
      <c r="K45" s="64">
        <v>4.2684639999999998</v>
      </c>
      <c r="L45" s="64">
        <v>4.3999540000000001</v>
      </c>
      <c r="M45" s="64">
        <v>2.7344550000000001</v>
      </c>
      <c r="N45" s="64">
        <v>2.8777050000000002</v>
      </c>
      <c r="O45" s="64">
        <v>0.19232730000000001</v>
      </c>
      <c r="P45" s="64">
        <v>0.19628180000000001</v>
      </c>
      <c r="Q45" s="64">
        <v>2.0045549999999999</v>
      </c>
      <c r="R45" s="64">
        <v>2.0696910000000002</v>
      </c>
      <c r="S45" s="64">
        <v>4.4359099999999999E-2</v>
      </c>
      <c r="T45" s="64">
        <v>4.5263629999999999E-2</v>
      </c>
      <c r="V45" s="26"/>
      <c r="W45" s="26"/>
      <c r="X45" s="26"/>
    </row>
    <row r="46" spans="1:24" x14ac:dyDescent="0.2">
      <c r="A46" s="5">
        <v>34334</v>
      </c>
      <c r="B46" s="60"/>
      <c r="C46" s="60"/>
      <c r="D46" s="26"/>
      <c r="E46" s="64">
        <v>5.7303689999999996</v>
      </c>
      <c r="F46" s="64">
        <v>5.8425989999999999</v>
      </c>
      <c r="G46" s="64"/>
      <c r="H46" s="64"/>
      <c r="I46" s="64">
        <v>8.4704949999999997</v>
      </c>
      <c r="J46" s="64">
        <v>8.7296499999999995</v>
      </c>
      <c r="K46" s="64">
        <v>4.2545500000000001</v>
      </c>
      <c r="L46" s="64">
        <v>4.3997630000000001</v>
      </c>
      <c r="M46" s="64">
        <v>2.7223139999999999</v>
      </c>
      <c r="N46" s="64">
        <v>2.9293999999999998</v>
      </c>
      <c r="O46" s="64">
        <v>0.18394540000000001</v>
      </c>
      <c r="P46" s="64">
        <v>0.18753639999999999</v>
      </c>
      <c r="Q46" s="64">
        <v>2.013595</v>
      </c>
      <c r="R46" s="64">
        <v>2.0852629999999999</v>
      </c>
      <c r="S46" s="64">
        <v>4.426364E-2</v>
      </c>
      <c r="T46" s="64">
        <v>4.5136370000000002E-2</v>
      </c>
      <c r="V46" s="26"/>
      <c r="W46" s="26"/>
      <c r="X46" s="26"/>
    </row>
    <row r="47" spans="1:24" x14ac:dyDescent="0.2">
      <c r="A47" s="5">
        <v>34365</v>
      </c>
      <c r="B47" s="60"/>
      <c r="C47" s="60"/>
      <c r="D47" s="26"/>
      <c r="E47" s="64">
        <v>5.7575380000000003</v>
      </c>
      <c r="F47" s="64">
        <v>5.8621720000000002</v>
      </c>
      <c r="G47" s="64"/>
      <c r="H47" s="64"/>
      <c r="I47" s="64">
        <v>8.5074280000000009</v>
      </c>
      <c r="J47" s="64">
        <v>8.7801989999999996</v>
      </c>
      <c r="K47" s="64">
        <v>4.3243619999999998</v>
      </c>
      <c r="L47" s="64">
        <v>4.4692379999999998</v>
      </c>
      <c r="M47" s="64">
        <v>2.725581</v>
      </c>
      <c r="N47" s="64">
        <v>2.942847</v>
      </c>
      <c r="O47" s="64">
        <v>0.17818100000000001</v>
      </c>
      <c r="P47" s="64">
        <v>0.18143329999999999</v>
      </c>
      <c r="Q47" s="64">
        <v>2.0148809999999999</v>
      </c>
      <c r="R47" s="64">
        <v>2.084419</v>
      </c>
      <c r="S47" s="64">
        <v>4.4504769999999999E-2</v>
      </c>
      <c r="T47" s="64">
        <v>4.5180949999999998E-2</v>
      </c>
      <c r="V47" s="26"/>
      <c r="W47" s="26"/>
      <c r="X47" s="26"/>
    </row>
    <row r="48" spans="1:24" x14ac:dyDescent="0.2">
      <c r="A48" s="5">
        <v>34393</v>
      </c>
      <c r="B48" s="60"/>
      <c r="C48" s="60"/>
      <c r="D48" s="26"/>
      <c r="E48" s="64">
        <v>5.7910560000000002</v>
      </c>
      <c r="F48" s="64">
        <v>5.8824719999999999</v>
      </c>
      <c r="G48" s="64"/>
      <c r="H48" s="64"/>
      <c r="I48" s="64">
        <v>8.4743490000000001</v>
      </c>
      <c r="J48" s="64">
        <v>8.7391210000000008</v>
      </c>
      <c r="K48" s="64">
        <v>4.2646280000000001</v>
      </c>
      <c r="L48" s="64">
        <v>4.4127830000000001</v>
      </c>
      <c r="M48" s="64">
        <v>2.7528169999999998</v>
      </c>
      <c r="N48" s="64">
        <v>2.9550999999999998</v>
      </c>
      <c r="O48" s="64">
        <v>0.17707059999999999</v>
      </c>
      <c r="P48" s="64">
        <v>0.17987649999999999</v>
      </c>
      <c r="Q48" s="64">
        <v>2.0011779999999999</v>
      </c>
      <c r="R48" s="64">
        <v>2.081906</v>
      </c>
      <c r="S48" s="64">
        <v>4.4488890000000003E-2</v>
      </c>
      <c r="T48" s="64">
        <v>4.521667E-2</v>
      </c>
      <c r="V48" s="26"/>
      <c r="W48" s="26"/>
      <c r="X48" s="26"/>
    </row>
    <row r="49" spans="1:24" x14ac:dyDescent="0.2">
      <c r="A49" s="5">
        <v>34424</v>
      </c>
      <c r="B49" s="60"/>
      <c r="C49" s="60"/>
      <c r="D49" s="26"/>
      <c r="E49" s="64">
        <v>5.7434500000000002</v>
      </c>
      <c r="F49" s="64">
        <v>5.8505820000000002</v>
      </c>
      <c r="G49" s="64"/>
      <c r="H49" s="64"/>
      <c r="I49" s="64">
        <v>8.4795309999999997</v>
      </c>
      <c r="J49" s="64">
        <v>8.7502180000000003</v>
      </c>
      <c r="K49" s="64">
        <v>4.1678090000000001</v>
      </c>
      <c r="L49" s="64">
        <v>4.304195</v>
      </c>
      <c r="M49" s="64">
        <v>2.7596639999999999</v>
      </c>
      <c r="N49" s="64">
        <v>2.935686</v>
      </c>
      <c r="O49" s="64">
        <v>0.17369999999999999</v>
      </c>
      <c r="P49" s="64">
        <v>0.17680460000000001</v>
      </c>
      <c r="Q49" s="64">
        <v>1.9968729999999999</v>
      </c>
      <c r="R49" s="64">
        <v>2.0803319999999998</v>
      </c>
      <c r="S49" s="64">
        <v>4.3999999999999997E-2</v>
      </c>
      <c r="T49" s="64">
        <v>4.4790900000000002E-2</v>
      </c>
      <c r="V49" s="26"/>
      <c r="W49" s="26"/>
      <c r="X49" s="26"/>
    </row>
    <row r="50" spans="1:24" x14ac:dyDescent="0.2">
      <c r="A50" s="5">
        <v>34454</v>
      </c>
      <c r="B50" s="60"/>
      <c r="C50" s="60"/>
      <c r="D50" s="26"/>
      <c r="E50" s="64">
        <v>5.851801</v>
      </c>
      <c r="F50" s="64">
        <v>5.9534739999999999</v>
      </c>
      <c r="G50" s="64"/>
      <c r="H50" s="64"/>
      <c r="I50" s="64">
        <v>8.5996310000000005</v>
      </c>
      <c r="J50" s="64">
        <v>8.8643529999999995</v>
      </c>
      <c r="K50" s="64">
        <v>4.1883319999999999</v>
      </c>
      <c r="L50" s="64">
        <v>4.3203950000000004</v>
      </c>
      <c r="M50" s="64">
        <v>2.7614260000000002</v>
      </c>
      <c r="N50" s="64">
        <v>2.9916320000000001</v>
      </c>
      <c r="O50" s="64">
        <v>0.1765053</v>
      </c>
      <c r="P50" s="64">
        <v>0.17956839999999999</v>
      </c>
      <c r="Q50" s="64">
        <v>2.0037419999999999</v>
      </c>
      <c r="R50" s="64">
        <v>2.088279</v>
      </c>
      <c r="S50" s="64">
        <v>4.3978950000000003E-2</v>
      </c>
      <c r="T50" s="64">
        <v>4.4726309999999998E-2</v>
      </c>
      <c r="V50" s="26"/>
      <c r="W50" s="26"/>
      <c r="X50" s="26"/>
    </row>
    <row r="51" spans="1:24" x14ac:dyDescent="0.2">
      <c r="A51" s="5">
        <v>34485</v>
      </c>
      <c r="B51" s="60"/>
      <c r="C51" s="60"/>
      <c r="D51" s="26"/>
      <c r="E51" s="64">
        <v>5.8607040000000001</v>
      </c>
      <c r="F51" s="64">
        <v>5.9799379999999998</v>
      </c>
      <c r="G51" s="64"/>
      <c r="H51" s="64"/>
      <c r="I51" s="64">
        <v>8.7387759999999997</v>
      </c>
      <c r="J51" s="64">
        <v>9.0209810000000008</v>
      </c>
      <c r="K51" s="64">
        <v>4.2110149999999997</v>
      </c>
      <c r="L51" s="64">
        <v>4.3453900000000001</v>
      </c>
      <c r="M51" s="64">
        <v>2.782886</v>
      </c>
      <c r="N51" s="64">
        <v>3.0032429999999999</v>
      </c>
      <c r="O51" s="64">
        <v>0.1768238</v>
      </c>
      <c r="P51" s="64">
        <v>0.1804238</v>
      </c>
      <c r="Q51" s="64">
        <v>1.995147</v>
      </c>
      <c r="R51" s="64">
        <v>2.089162</v>
      </c>
      <c r="S51" s="64">
        <v>4.2847620000000003E-2</v>
      </c>
      <c r="T51" s="64">
        <v>4.3704760000000002E-2</v>
      </c>
      <c r="V51" s="26"/>
      <c r="W51" s="26"/>
      <c r="X51" s="26"/>
    </row>
    <row r="52" spans="1:24" x14ac:dyDescent="0.2">
      <c r="A52" s="5">
        <v>34515</v>
      </c>
      <c r="B52" s="60"/>
      <c r="C52" s="60"/>
      <c r="D52" s="26"/>
      <c r="E52" s="64">
        <v>5.8336139999999999</v>
      </c>
      <c r="F52" s="64">
        <v>5.9510199999999998</v>
      </c>
      <c r="G52" s="64"/>
      <c r="H52" s="64"/>
      <c r="I52" s="64">
        <v>8.8275179999999995</v>
      </c>
      <c r="J52" s="64">
        <v>9.1037520000000001</v>
      </c>
      <c r="K52" s="64">
        <v>4.1884759999999996</v>
      </c>
      <c r="L52" s="64">
        <v>4.3176759999999996</v>
      </c>
      <c r="M52" s="64">
        <v>2.7806760000000001</v>
      </c>
      <c r="N52" s="64">
        <v>2.9953099999999999</v>
      </c>
      <c r="O52" s="64">
        <v>0.17544760000000001</v>
      </c>
      <c r="P52" s="64">
        <v>0.17889050000000001</v>
      </c>
      <c r="Q52" s="64">
        <v>1.995452</v>
      </c>
      <c r="R52" s="64">
        <v>2.0756760000000001</v>
      </c>
      <c r="S52" s="64">
        <v>4.1614289999999998E-2</v>
      </c>
      <c r="T52" s="64">
        <v>4.2428569999999999E-2</v>
      </c>
      <c r="V52" s="26"/>
      <c r="W52" s="26"/>
      <c r="X52" s="26"/>
    </row>
    <row r="53" spans="1:24" x14ac:dyDescent="0.2">
      <c r="A53" s="5">
        <v>34546</v>
      </c>
      <c r="B53" s="60"/>
      <c r="C53" s="60"/>
      <c r="D53" s="26"/>
      <c r="E53" s="64">
        <v>5.819528</v>
      </c>
      <c r="F53" s="64">
        <v>5.9357899999999999</v>
      </c>
      <c r="G53" s="64"/>
      <c r="H53" s="64"/>
      <c r="I53" s="64">
        <v>8.9560329999999997</v>
      </c>
      <c r="J53" s="64">
        <v>9.2156719999999996</v>
      </c>
      <c r="K53" s="64">
        <v>4.1789959999999997</v>
      </c>
      <c r="L53" s="64">
        <v>4.3054670000000002</v>
      </c>
      <c r="M53" s="64">
        <v>2.7703519999999999</v>
      </c>
      <c r="N53" s="64">
        <v>2.98759</v>
      </c>
      <c r="O53" s="64">
        <v>0.17507139999999999</v>
      </c>
      <c r="P53" s="64">
        <v>0.17857619999999999</v>
      </c>
      <c r="Q53" s="64">
        <v>1.9923139999999999</v>
      </c>
      <c r="R53" s="64">
        <v>2.0859809999999999</v>
      </c>
      <c r="S53" s="64">
        <v>4.1338090000000001E-2</v>
      </c>
      <c r="T53" s="64">
        <v>4.2157149999999997E-2</v>
      </c>
      <c r="V53" s="26"/>
      <c r="W53" s="26"/>
      <c r="X53" s="26"/>
    </row>
    <row r="54" spans="1:24" x14ac:dyDescent="0.2">
      <c r="A54" s="5">
        <v>34577</v>
      </c>
      <c r="B54" s="60"/>
      <c r="C54" s="60"/>
      <c r="D54" s="26"/>
      <c r="E54" s="64">
        <v>5.8317860000000001</v>
      </c>
      <c r="F54" s="64">
        <v>5.9440720000000002</v>
      </c>
      <c r="G54" s="64"/>
      <c r="H54" s="64"/>
      <c r="I54" s="64">
        <v>8.9433480000000003</v>
      </c>
      <c r="J54" s="64">
        <v>9.1981909999999996</v>
      </c>
      <c r="K54" s="64">
        <v>4.1999380000000004</v>
      </c>
      <c r="L54" s="64">
        <v>4.3304049999999998</v>
      </c>
      <c r="M54" s="64">
        <v>2.779871</v>
      </c>
      <c r="N54" s="64">
        <v>2.9919709999999999</v>
      </c>
      <c r="O54" s="64">
        <v>0.17564759999999999</v>
      </c>
      <c r="P54" s="64">
        <v>0.17902860000000001</v>
      </c>
      <c r="Q54" s="64">
        <v>2.0010140000000001</v>
      </c>
      <c r="R54" s="64">
        <v>2.0860479999999999</v>
      </c>
      <c r="S54" s="64">
        <v>4.1414289999999999E-2</v>
      </c>
      <c r="T54" s="64">
        <v>4.220952E-2</v>
      </c>
      <c r="V54" s="26"/>
      <c r="W54" s="26"/>
      <c r="X54" s="26"/>
    </row>
    <row r="55" spans="1:24" x14ac:dyDescent="0.2">
      <c r="A55" s="5">
        <v>34607</v>
      </c>
      <c r="B55" s="60"/>
      <c r="C55" s="60"/>
      <c r="D55" s="26"/>
      <c r="E55" s="64">
        <v>5.8291690000000003</v>
      </c>
      <c r="F55" s="64">
        <v>5.9364179999999998</v>
      </c>
      <c r="G55" s="64"/>
      <c r="H55" s="64"/>
      <c r="I55" s="64">
        <v>9.0387629999999994</v>
      </c>
      <c r="J55" s="64">
        <v>9.3103359999999995</v>
      </c>
      <c r="K55" s="64">
        <v>4.2641999999999998</v>
      </c>
      <c r="L55" s="64">
        <v>4.4011680000000002</v>
      </c>
      <c r="M55" s="64">
        <v>2.7857949999999998</v>
      </c>
      <c r="N55" s="64">
        <v>2.9887139999999999</v>
      </c>
      <c r="O55" s="64">
        <v>0.1753818</v>
      </c>
      <c r="P55" s="64">
        <v>0.17858640000000001</v>
      </c>
      <c r="Q55" s="64">
        <v>2.0023949999999999</v>
      </c>
      <c r="R55" s="64">
        <v>2.085105</v>
      </c>
      <c r="S55" s="64">
        <v>4.1522730000000001E-2</v>
      </c>
      <c r="T55" s="64">
        <v>4.2304540000000002E-2</v>
      </c>
      <c r="V55" s="26"/>
      <c r="W55" s="26"/>
      <c r="X55" s="26"/>
    </row>
    <row r="56" spans="1:24" x14ac:dyDescent="0.2">
      <c r="A56" s="5">
        <v>34638</v>
      </c>
      <c r="B56" s="60"/>
      <c r="C56" s="60"/>
      <c r="D56" s="26"/>
      <c r="E56" s="64">
        <v>5.8331480000000004</v>
      </c>
      <c r="F56" s="64">
        <v>5.9500960000000003</v>
      </c>
      <c r="G56" s="64"/>
      <c r="H56" s="64"/>
      <c r="I56" s="64">
        <v>9.3158460000000005</v>
      </c>
      <c r="J56" s="64">
        <v>9.5796849999999996</v>
      </c>
      <c r="K56" s="64">
        <v>4.2858140000000002</v>
      </c>
      <c r="L56" s="64">
        <v>4.4244620000000001</v>
      </c>
      <c r="M56" s="64">
        <v>2.8032140000000001</v>
      </c>
      <c r="N56" s="64">
        <v>2.9952190000000001</v>
      </c>
      <c r="O56" s="64">
        <v>0.17564289999999999</v>
      </c>
      <c r="P56" s="64">
        <v>0.17914289999999999</v>
      </c>
      <c r="Q56" s="64">
        <v>1.9876480000000001</v>
      </c>
      <c r="R56" s="64">
        <v>2.0819899999999998</v>
      </c>
      <c r="S56" s="64">
        <v>4.139524E-2</v>
      </c>
      <c r="T56" s="64">
        <v>4.2223810000000001E-2</v>
      </c>
      <c r="V56" s="26"/>
      <c r="W56" s="26"/>
      <c r="X56" s="26"/>
    </row>
    <row r="57" spans="1:24" x14ac:dyDescent="0.2">
      <c r="A57" s="5">
        <v>34668</v>
      </c>
      <c r="B57" s="60"/>
      <c r="C57" s="60"/>
      <c r="D57" s="26"/>
      <c r="E57" s="64">
        <v>5.8220999999999998</v>
      </c>
      <c r="F57" s="64">
        <v>5.9334629999999997</v>
      </c>
      <c r="G57" s="64"/>
      <c r="H57" s="64"/>
      <c r="I57" s="64">
        <v>9.1962290000000007</v>
      </c>
      <c r="J57" s="64">
        <v>9.4482529999999993</v>
      </c>
      <c r="K57" s="64">
        <v>4.2232240000000001</v>
      </c>
      <c r="L57" s="64">
        <v>4.3635859999999997</v>
      </c>
      <c r="M57" s="64">
        <v>2.7557860000000001</v>
      </c>
      <c r="N57" s="64">
        <v>2.9845190000000001</v>
      </c>
      <c r="O57" s="64">
        <v>0.1751286</v>
      </c>
      <c r="P57" s="64">
        <v>0.17851429999999999</v>
      </c>
      <c r="Q57" s="64">
        <v>2.012667</v>
      </c>
      <c r="R57" s="64">
        <v>2.0902569999999998</v>
      </c>
      <c r="S57" s="64">
        <v>4.106191E-2</v>
      </c>
      <c r="T57" s="64">
        <v>4.1861910000000002E-2</v>
      </c>
      <c r="V57" s="26"/>
      <c r="W57" s="26"/>
      <c r="X57" s="26"/>
    </row>
    <row r="58" spans="1:24" x14ac:dyDescent="0.2">
      <c r="A58" s="5">
        <v>34699</v>
      </c>
      <c r="B58" s="60"/>
      <c r="C58" s="60"/>
      <c r="D58" s="26"/>
      <c r="E58" s="64">
        <v>5.8431040000000003</v>
      </c>
      <c r="F58" s="64">
        <v>5.9357749999999996</v>
      </c>
      <c r="G58" s="64"/>
      <c r="H58" s="64"/>
      <c r="I58" s="64">
        <v>9.0236699999999992</v>
      </c>
      <c r="J58" s="64">
        <v>9.3086400000000005</v>
      </c>
      <c r="K58" s="64">
        <v>4.1655449999999998</v>
      </c>
      <c r="L58" s="64">
        <v>4.3026499999999999</v>
      </c>
      <c r="M58" s="64">
        <v>2.7509950000000001</v>
      </c>
      <c r="N58" s="64">
        <v>2.988175</v>
      </c>
      <c r="O58" s="64">
        <v>0.17605000000000001</v>
      </c>
      <c r="P58" s="64">
        <v>0.17885000000000001</v>
      </c>
      <c r="Q58" s="64">
        <v>2.00014</v>
      </c>
      <c r="R58" s="64">
        <v>2.0927950000000002</v>
      </c>
      <c r="S58" s="64">
        <v>4.1215000000000002E-2</v>
      </c>
      <c r="T58" s="64">
        <v>4.1884999999999999E-2</v>
      </c>
      <c r="V58" s="26"/>
      <c r="W58" s="26"/>
      <c r="X58" s="26"/>
    </row>
    <row r="59" spans="1:24" x14ac:dyDescent="0.2">
      <c r="A59" s="5">
        <v>34730</v>
      </c>
      <c r="B59" s="60"/>
      <c r="C59" s="60"/>
      <c r="D59" s="26"/>
      <c r="E59" s="64">
        <v>5.8305360000000004</v>
      </c>
      <c r="F59" s="64">
        <v>5.925446</v>
      </c>
      <c r="G59" s="64"/>
      <c r="H59" s="64"/>
      <c r="I59" s="64">
        <v>9.0945540000000005</v>
      </c>
      <c r="J59" s="64">
        <v>9.3550000000000004</v>
      </c>
      <c r="K59" s="64">
        <v>4.0998359999999998</v>
      </c>
      <c r="L59" s="64">
        <v>4.2274269999999996</v>
      </c>
      <c r="M59" s="64">
        <v>2.7953899999999998</v>
      </c>
      <c r="N59" s="64">
        <v>2.9863339999999998</v>
      </c>
      <c r="O59" s="64">
        <v>0.17606669999999999</v>
      </c>
      <c r="P59" s="64">
        <v>0.17896190000000001</v>
      </c>
      <c r="Q59" s="64">
        <v>2.0679759999999998</v>
      </c>
      <c r="R59" s="64">
        <v>2.1060099999999999</v>
      </c>
      <c r="S59" s="64">
        <v>4.104762E-2</v>
      </c>
      <c r="T59" s="64">
        <v>4.1752379999999999E-2</v>
      </c>
      <c r="V59" s="26"/>
      <c r="W59" s="26"/>
      <c r="X59" s="26"/>
    </row>
    <row r="60" spans="1:24" x14ac:dyDescent="0.2">
      <c r="A60" s="5">
        <v>34758</v>
      </c>
      <c r="B60" s="60"/>
      <c r="C60" s="60"/>
      <c r="D60" s="26"/>
      <c r="E60" s="64">
        <v>5.8576889999999997</v>
      </c>
      <c r="F60" s="64">
        <v>5.9452610000000004</v>
      </c>
      <c r="G60" s="64"/>
      <c r="H60" s="64"/>
      <c r="I60" s="64">
        <v>9.1089990000000007</v>
      </c>
      <c r="J60" s="64">
        <v>9.3819610000000004</v>
      </c>
      <c r="K60" s="64">
        <v>4.1350499999999997</v>
      </c>
      <c r="L60" s="64">
        <v>4.265517</v>
      </c>
      <c r="M60" s="64">
        <v>2.7978499999999999</v>
      </c>
      <c r="N60" s="64">
        <v>2.9261720000000002</v>
      </c>
      <c r="O60" s="64">
        <v>0.17696110000000001</v>
      </c>
      <c r="P60" s="64">
        <v>0.17963889999999999</v>
      </c>
      <c r="Q60" s="64">
        <v>2.0281500000000001</v>
      </c>
      <c r="R60" s="64">
        <v>2.1200670000000001</v>
      </c>
      <c r="S60" s="64">
        <v>4.1216660000000002E-2</v>
      </c>
      <c r="T60" s="64">
        <v>4.1877780000000003E-2</v>
      </c>
      <c r="V60" s="26"/>
      <c r="W60" s="26"/>
      <c r="X60" s="26"/>
    </row>
    <row r="61" spans="1:24" x14ac:dyDescent="0.2">
      <c r="A61" s="5">
        <v>34789</v>
      </c>
      <c r="B61" s="60"/>
      <c r="C61" s="60"/>
      <c r="D61" s="26"/>
      <c r="E61" s="64">
        <v>5.8662770000000002</v>
      </c>
      <c r="F61" s="64">
        <v>5.9698399999999996</v>
      </c>
      <c r="G61" s="64"/>
      <c r="H61" s="64"/>
      <c r="I61" s="64">
        <v>9.2981770000000008</v>
      </c>
      <c r="J61" s="64">
        <v>9.588063</v>
      </c>
      <c r="K61" s="64">
        <v>4.1193910000000002</v>
      </c>
      <c r="L61" s="64">
        <v>4.2589350000000001</v>
      </c>
      <c r="M61" s="64">
        <v>2.7380550000000001</v>
      </c>
      <c r="N61" s="64">
        <v>3.0024860000000002</v>
      </c>
      <c r="O61" s="64">
        <v>0.1771682</v>
      </c>
      <c r="P61" s="64">
        <v>0.1803545</v>
      </c>
      <c r="Q61" s="64">
        <v>2.0415730000000001</v>
      </c>
      <c r="R61" s="64">
        <v>2.1302680000000001</v>
      </c>
      <c r="S61" s="64">
        <v>4.1140910000000003E-2</v>
      </c>
      <c r="T61" s="64">
        <v>4.1918179999999999E-2</v>
      </c>
      <c r="V61" s="26"/>
      <c r="W61" s="26"/>
      <c r="X61" s="26"/>
    </row>
    <row r="62" spans="1:24" x14ac:dyDescent="0.2">
      <c r="A62" s="5">
        <v>34819</v>
      </c>
      <c r="B62" s="60"/>
      <c r="C62" s="60"/>
      <c r="D62" s="26"/>
      <c r="E62" s="64">
        <v>5.8595889999999997</v>
      </c>
      <c r="F62" s="64">
        <v>5.9732729999999998</v>
      </c>
      <c r="G62" s="64"/>
      <c r="H62" s="64"/>
      <c r="I62" s="64">
        <v>9.3649939999999994</v>
      </c>
      <c r="J62" s="64">
        <v>9.6556219999999993</v>
      </c>
      <c r="K62" s="64">
        <v>4.2044940000000004</v>
      </c>
      <c r="L62" s="64">
        <v>4.3495109999999997</v>
      </c>
      <c r="M62" s="64">
        <v>2.7230500000000002</v>
      </c>
      <c r="N62" s="64">
        <v>3.0029340000000002</v>
      </c>
      <c r="O62" s="64">
        <v>0.1762445</v>
      </c>
      <c r="P62" s="64">
        <v>0.18062220000000001</v>
      </c>
      <c r="Q62" s="64">
        <v>2.0373169999999998</v>
      </c>
      <c r="R62" s="64">
        <v>2.1368550000000002</v>
      </c>
      <c r="S62" s="64">
        <v>4.0933329999999997E-2</v>
      </c>
      <c r="T62" s="64">
        <v>4.1772219999999999E-2</v>
      </c>
      <c r="V62" s="26"/>
      <c r="W62" s="26"/>
      <c r="X62" s="26"/>
    </row>
    <row r="63" spans="1:24" x14ac:dyDescent="0.2">
      <c r="A63" s="5">
        <v>34850</v>
      </c>
      <c r="B63" s="60"/>
      <c r="C63" s="60"/>
      <c r="D63" s="26"/>
      <c r="E63" s="64">
        <v>5.8491910000000003</v>
      </c>
      <c r="F63" s="64">
        <v>5.9493679999999998</v>
      </c>
      <c r="G63" s="64"/>
      <c r="H63" s="64"/>
      <c r="I63" s="64">
        <v>9.2292640000000006</v>
      </c>
      <c r="J63" s="64">
        <v>9.4886949999999999</v>
      </c>
      <c r="K63" s="64">
        <v>4.2452180000000004</v>
      </c>
      <c r="L63" s="64">
        <v>4.3972410000000002</v>
      </c>
      <c r="M63" s="64">
        <v>2.7567360000000001</v>
      </c>
      <c r="N63" s="64">
        <v>2.9977550000000002</v>
      </c>
      <c r="O63" s="64">
        <v>0.1746954</v>
      </c>
      <c r="P63" s="64">
        <v>0.17777270000000001</v>
      </c>
      <c r="Q63" s="64">
        <v>2.0375190000000001</v>
      </c>
      <c r="R63" s="64">
        <v>2.1364359999999998</v>
      </c>
      <c r="S63" s="64">
        <v>4.0850009999999999E-2</v>
      </c>
      <c r="T63" s="64">
        <v>4.1604549999999997E-2</v>
      </c>
      <c r="V63" s="26"/>
      <c r="W63" s="26"/>
      <c r="X63" s="26"/>
    </row>
    <row r="64" spans="1:24" x14ac:dyDescent="0.2">
      <c r="A64" s="5">
        <v>34880</v>
      </c>
      <c r="B64" s="60"/>
      <c r="C64" s="60"/>
      <c r="D64" s="26"/>
      <c r="E64" s="64">
        <v>5.8132989999999998</v>
      </c>
      <c r="F64" s="64">
        <v>5.9170160000000003</v>
      </c>
      <c r="G64" s="64"/>
      <c r="H64" s="64"/>
      <c r="I64" s="64">
        <v>9.2020090000000003</v>
      </c>
      <c r="J64" s="64">
        <v>9.4749839999999992</v>
      </c>
      <c r="K64" s="64">
        <v>4.1755899999999997</v>
      </c>
      <c r="L64" s="64">
        <v>4.3138579999999997</v>
      </c>
      <c r="M64" s="64">
        <v>2.7131210000000001</v>
      </c>
      <c r="N64" s="64">
        <v>2.9825789999999999</v>
      </c>
      <c r="O64" s="64">
        <v>0.17281579999999999</v>
      </c>
      <c r="P64" s="64">
        <v>0.17597370000000001</v>
      </c>
      <c r="Q64" s="64">
        <v>2.0252949999999998</v>
      </c>
      <c r="R64" s="64">
        <v>2.1304370000000001</v>
      </c>
      <c r="S64" s="64">
        <v>4.0405259999999998E-2</v>
      </c>
      <c r="T64" s="64">
        <v>4.1194729999999999E-2</v>
      </c>
      <c r="V64" s="26"/>
      <c r="W64" s="26"/>
      <c r="X64" s="26"/>
    </row>
    <row r="65" spans="1:24" x14ac:dyDescent="0.2">
      <c r="A65" s="5">
        <v>34911</v>
      </c>
      <c r="B65" s="60"/>
      <c r="C65" s="60"/>
      <c r="D65" s="26"/>
      <c r="E65" s="64">
        <v>5.7964609999999999</v>
      </c>
      <c r="F65" s="64">
        <v>5.9250239999999996</v>
      </c>
      <c r="G65" s="64"/>
      <c r="H65" s="64"/>
      <c r="I65" s="64">
        <v>9.1932050000000007</v>
      </c>
      <c r="J65" s="64">
        <v>9.4750800000000002</v>
      </c>
      <c r="K65" s="64">
        <v>4.2109449999999997</v>
      </c>
      <c r="L65" s="64">
        <v>4.3621150000000002</v>
      </c>
      <c r="M65" s="64">
        <v>2.7312799999999999</v>
      </c>
      <c r="N65" s="64">
        <v>2.9847800000000002</v>
      </c>
      <c r="O65" s="64">
        <v>0.17152999999999999</v>
      </c>
      <c r="P65" s="64">
        <v>0.175425</v>
      </c>
      <c r="Q65" s="64">
        <v>2.0375649999999998</v>
      </c>
      <c r="R65" s="64">
        <v>2.1368749999999999</v>
      </c>
      <c r="S65" s="64">
        <v>4.0430000000000001E-2</v>
      </c>
      <c r="T65" s="64">
        <v>4.1375000000000002E-2</v>
      </c>
      <c r="V65" s="26"/>
      <c r="W65" s="26"/>
      <c r="X65" s="26"/>
    </row>
    <row r="66" spans="1:24" x14ac:dyDescent="0.2">
      <c r="A66" s="5">
        <v>34942</v>
      </c>
      <c r="B66" s="60"/>
      <c r="C66" s="60"/>
      <c r="D66" s="26"/>
      <c r="E66" s="64">
        <v>5.8272000000000004</v>
      </c>
      <c r="F66" s="64">
        <v>5.9261049999999997</v>
      </c>
      <c r="G66" s="64"/>
      <c r="H66" s="64"/>
      <c r="I66" s="64">
        <v>9.0857100000000006</v>
      </c>
      <c r="J66" s="64">
        <v>9.3204329999999995</v>
      </c>
      <c r="K66" s="64">
        <v>4.2282659999999996</v>
      </c>
      <c r="L66" s="64">
        <v>4.3889089999999999</v>
      </c>
      <c r="M66" s="64">
        <v>2.7485240000000002</v>
      </c>
      <c r="N66" s="64">
        <v>2.9862340000000001</v>
      </c>
      <c r="O66" s="64">
        <v>0.1688952</v>
      </c>
      <c r="P66" s="64">
        <v>0.17184289999999999</v>
      </c>
      <c r="Q66" s="64">
        <v>2.0493860000000002</v>
      </c>
      <c r="R66" s="64">
        <v>2.1396139999999999</v>
      </c>
      <c r="S66" s="64">
        <v>4.1309520000000002E-2</v>
      </c>
      <c r="T66" s="64">
        <v>4.206667E-2</v>
      </c>
      <c r="V66" s="26"/>
      <c r="W66" s="26"/>
      <c r="X66" s="26"/>
    </row>
    <row r="67" spans="1:24" x14ac:dyDescent="0.2">
      <c r="A67" s="5">
        <v>34972</v>
      </c>
      <c r="B67" s="60"/>
      <c r="C67" s="60"/>
      <c r="D67" s="26"/>
      <c r="E67" s="64">
        <v>5.8237300000000003</v>
      </c>
      <c r="F67" s="64">
        <v>5.9208449999999999</v>
      </c>
      <c r="G67" s="64"/>
      <c r="H67" s="64"/>
      <c r="I67" s="64">
        <v>9.0033700000000003</v>
      </c>
      <c r="J67" s="64">
        <v>9.2645049999999998</v>
      </c>
      <c r="K67" s="64">
        <v>4.2585699999999997</v>
      </c>
      <c r="L67" s="64">
        <v>4.4067749999999997</v>
      </c>
      <c r="M67" s="64">
        <v>2.73644</v>
      </c>
      <c r="N67" s="64">
        <v>2.9818600000000002</v>
      </c>
      <c r="O67" s="64">
        <v>0.16189500000000001</v>
      </c>
      <c r="P67" s="64">
        <v>0.164575</v>
      </c>
      <c r="Q67" s="64">
        <v>2.03511</v>
      </c>
      <c r="R67" s="64">
        <v>2.1430150000000001</v>
      </c>
      <c r="S67" s="64">
        <v>4.1744999999999997E-2</v>
      </c>
      <c r="T67" s="64">
        <v>4.2465000000000003E-2</v>
      </c>
      <c r="V67" s="26"/>
      <c r="W67" s="26"/>
      <c r="X67" s="26"/>
    </row>
    <row r="68" spans="1:24" x14ac:dyDescent="0.2">
      <c r="A68" s="5">
        <v>35003</v>
      </c>
      <c r="B68" s="60"/>
      <c r="C68" s="60"/>
      <c r="D68" s="26"/>
      <c r="E68" s="64">
        <v>5.8386100000000001</v>
      </c>
      <c r="F68" s="64">
        <v>5.928172</v>
      </c>
      <c r="G68" s="64"/>
      <c r="H68" s="64"/>
      <c r="I68" s="64">
        <v>9.1409859999999998</v>
      </c>
      <c r="J68" s="64">
        <v>9.3997240000000009</v>
      </c>
      <c r="K68" s="64">
        <v>4.2764430000000004</v>
      </c>
      <c r="L68" s="64">
        <v>4.4257039999999996</v>
      </c>
      <c r="M68" s="64">
        <v>2.7753670000000001</v>
      </c>
      <c r="N68" s="64">
        <v>2.9855429999999998</v>
      </c>
      <c r="O68" s="64">
        <v>0.19543050000000001</v>
      </c>
      <c r="P68" s="64">
        <v>0.15680479999999999</v>
      </c>
      <c r="Q68" s="64">
        <v>2.034214</v>
      </c>
      <c r="R68" s="64">
        <v>2.1361669999999999</v>
      </c>
      <c r="S68" s="64">
        <v>4.2233329999999999E-2</v>
      </c>
      <c r="T68" s="64">
        <v>4.29381E-2</v>
      </c>
      <c r="V68" s="26"/>
      <c r="W68" s="26"/>
      <c r="X68" s="26"/>
    </row>
    <row r="69" spans="1:24" x14ac:dyDescent="0.2">
      <c r="A69" s="5">
        <v>35033</v>
      </c>
      <c r="B69" s="60"/>
      <c r="C69" s="60"/>
      <c r="D69" s="26"/>
      <c r="E69" s="64">
        <v>5.8653649999999997</v>
      </c>
      <c r="F69" s="64">
        <v>5.983028</v>
      </c>
      <c r="G69" s="64"/>
      <c r="H69" s="64"/>
      <c r="I69" s="64">
        <v>9.1081500000000002</v>
      </c>
      <c r="J69" s="64">
        <v>9.3750129999999992</v>
      </c>
      <c r="K69" s="64">
        <v>4.280513</v>
      </c>
      <c r="L69" s="64">
        <v>4.4367279999999996</v>
      </c>
      <c r="M69" s="64">
        <v>2.746391</v>
      </c>
      <c r="N69" s="64">
        <v>3.006005</v>
      </c>
      <c r="O69" s="64">
        <v>0.14817269999999999</v>
      </c>
      <c r="P69" s="64">
        <v>0.1512</v>
      </c>
      <c r="Q69" s="64">
        <v>2.0445639999999998</v>
      </c>
      <c r="R69" s="64">
        <v>2.1433460000000002</v>
      </c>
      <c r="S69" s="64">
        <v>4.2609099999999997E-2</v>
      </c>
      <c r="T69" s="64">
        <v>4.3518189999999998E-2</v>
      </c>
      <c r="V69" s="26"/>
      <c r="W69" s="26"/>
      <c r="X69" s="26"/>
    </row>
    <row r="70" spans="1:24" x14ac:dyDescent="0.2">
      <c r="A70" s="5">
        <v>35064</v>
      </c>
      <c r="B70" s="60"/>
      <c r="C70" s="60"/>
      <c r="D70" s="26"/>
      <c r="E70" s="64">
        <v>5.867</v>
      </c>
      <c r="F70" s="64">
        <v>5.9969739999999998</v>
      </c>
      <c r="G70" s="64"/>
      <c r="H70" s="64"/>
      <c r="I70" s="64">
        <v>8.9746469999999992</v>
      </c>
      <c r="J70" s="64">
        <v>9.2622420000000005</v>
      </c>
      <c r="K70" s="64">
        <v>4.2324419999999998</v>
      </c>
      <c r="L70" s="64">
        <v>4.3960999999999997</v>
      </c>
      <c r="M70" s="64">
        <v>2.758175</v>
      </c>
      <c r="N70" s="64">
        <v>3.0069629999999998</v>
      </c>
      <c r="O70" s="64">
        <v>0.14787500000000001</v>
      </c>
      <c r="P70" s="64">
        <v>0.15119369999999999</v>
      </c>
      <c r="Q70" s="64">
        <v>2.0639940000000001</v>
      </c>
      <c r="R70" s="64">
        <v>2.1575120000000001</v>
      </c>
      <c r="S70" s="64">
        <v>4.2393750000000001E-2</v>
      </c>
      <c r="T70" s="64">
        <v>4.3387490000000001E-2</v>
      </c>
      <c r="V70" s="26"/>
      <c r="W70" s="26"/>
      <c r="X70" s="26"/>
    </row>
    <row r="71" spans="1:24" x14ac:dyDescent="0.2">
      <c r="A71" s="5">
        <v>35095</v>
      </c>
      <c r="B71" s="60"/>
      <c r="C71" s="60"/>
      <c r="D71" s="26"/>
      <c r="E71" s="64">
        <v>5.8837960000000002</v>
      </c>
      <c r="F71" s="64">
        <v>5.9993179999999997</v>
      </c>
      <c r="G71" s="64"/>
      <c r="H71" s="64"/>
      <c r="I71" s="64">
        <v>8.9526489999999992</v>
      </c>
      <c r="J71" s="64">
        <v>9.2275360000000006</v>
      </c>
      <c r="K71" s="64">
        <v>4.2507229999999998</v>
      </c>
      <c r="L71" s="64">
        <v>4.4134039999999999</v>
      </c>
      <c r="M71" s="64">
        <v>2.813618</v>
      </c>
      <c r="N71" s="64">
        <v>3.0129090000000001</v>
      </c>
      <c r="O71" s="64">
        <v>0.1482136</v>
      </c>
      <c r="P71" s="64">
        <v>0.15118180000000001</v>
      </c>
      <c r="Q71" s="64">
        <v>2.0850179999999998</v>
      </c>
      <c r="R71" s="64">
        <v>2.1901999999999999</v>
      </c>
      <c r="S71" s="64">
        <v>4.2318189999999999E-2</v>
      </c>
      <c r="T71" s="64">
        <v>4.3163640000000003E-2</v>
      </c>
      <c r="V71" s="26"/>
      <c r="W71" s="26"/>
      <c r="X71" s="26"/>
    </row>
    <row r="72" spans="1:24" x14ac:dyDescent="0.2">
      <c r="A72" s="5">
        <v>35124</v>
      </c>
      <c r="B72" s="60"/>
      <c r="C72" s="60"/>
      <c r="D72" s="26"/>
      <c r="E72" s="64">
        <v>5.9002280000000003</v>
      </c>
      <c r="F72" s="64">
        <v>5.9998500000000003</v>
      </c>
      <c r="G72" s="64"/>
      <c r="H72" s="64"/>
      <c r="I72" s="64">
        <v>9.0212380000000003</v>
      </c>
      <c r="J72" s="64">
        <v>9.3067770000000003</v>
      </c>
      <c r="K72" s="64">
        <v>4.2482949999999997</v>
      </c>
      <c r="L72" s="64">
        <v>4.3942329999999998</v>
      </c>
      <c r="M72" s="64">
        <v>2.8116159999999999</v>
      </c>
      <c r="N72" s="64">
        <v>2.973967</v>
      </c>
      <c r="O72" s="64">
        <v>0.14845620000000001</v>
      </c>
      <c r="P72" s="64">
        <v>0.1509875</v>
      </c>
      <c r="Q72" s="64">
        <v>2.0976059999999999</v>
      </c>
      <c r="R72" s="64">
        <v>2.193511</v>
      </c>
      <c r="S72" s="64">
        <v>4.2331250000000001E-2</v>
      </c>
      <c r="T72" s="64">
        <v>4.3093760000000002E-2</v>
      </c>
      <c r="V72" s="26"/>
      <c r="W72" s="26"/>
      <c r="X72" s="26"/>
    </row>
    <row r="73" spans="1:24" x14ac:dyDescent="0.2">
      <c r="A73" s="5">
        <v>35155</v>
      </c>
      <c r="B73" s="60"/>
      <c r="C73" s="60"/>
      <c r="D73" s="26"/>
      <c r="E73" s="64">
        <v>5.9008050000000001</v>
      </c>
      <c r="F73" s="64">
        <v>5.9992999999999999</v>
      </c>
      <c r="G73" s="64"/>
      <c r="H73" s="64"/>
      <c r="I73" s="64">
        <v>8.9875100000000003</v>
      </c>
      <c r="J73" s="64">
        <v>9.2590939999999993</v>
      </c>
      <c r="K73" s="64">
        <v>4.2810620000000004</v>
      </c>
      <c r="L73" s="64">
        <v>4.445481</v>
      </c>
      <c r="M73" s="64">
        <v>2.7757100000000001</v>
      </c>
      <c r="N73" s="64">
        <v>3.0011549999999998</v>
      </c>
      <c r="O73" s="64">
        <v>0.14835499999999999</v>
      </c>
      <c r="P73" s="64">
        <v>0.2107667</v>
      </c>
      <c r="Q73" s="64">
        <v>2.0898249999999998</v>
      </c>
      <c r="R73" s="64">
        <v>2.2374399999999999</v>
      </c>
      <c r="S73" s="64">
        <v>4.2244999999999998E-2</v>
      </c>
      <c r="T73" s="64">
        <v>4.300499E-2</v>
      </c>
      <c r="V73" s="26"/>
      <c r="W73" s="26"/>
      <c r="X73" s="26"/>
    </row>
    <row r="74" spans="1:24" x14ac:dyDescent="0.2">
      <c r="A74" s="5">
        <v>35185</v>
      </c>
      <c r="B74" s="60"/>
      <c r="C74" s="60"/>
      <c r="D74" s="26"/>
      <c r="E74" s="64">
        <v>5.8931760000000004</v>
      </c>
      <c r="F74" s="64">
        <v>5.9879249999999997</v>
      </c>
      <c r="G74" s="64"/>
      <c r="H74" s="64"/>
      <c r="I74" s="64">
        <v>8.8915489999999995</v>
      </c>
      <c r="J74" s="64">
        <v>9.1544950000000007</v>
      </c>
      <c r="K74" s="64">
        <v>4.2920550000000004</v>
      </c>
      <c r="L74" s="64">
        <v>4.4290599999999998</v>
      </c>
      <c r="M74" s="64">
        <v>2.8175699999999999</v>
      </c>
      <c r="N74" s="64">
        <v>3.0074939999999999</v>
      </c>
      <c r="O74" s="64">
        <v>0.14824000000000001</v>
      </c>
      <c r="P74" s="64">
        <v>0.15046999999999999</v>
      </c>
      <c r="Q74" s="64">
        <v>2.1014750000000002</v>
      </c>
      <c r="R74" s="64">
        <v>2.2115900000000002</v>
      </c>
      <c r="S74" s="64">
        <v>4.2200000000000001E-2</v>
      </c>
      <c r="T74" s="64">
        <v>4.2935000000000001E-2</v>
      </c>
      <c r="V74" s="26"/>
      <c r="W74" s="26"/>
      <c r="X74" s="26"/>
    </row>
    <row r="75" spans="1:24" x14ac:dyDescent="0.2">
      <c r="A75" s="5">
        <v>35216</v>
      </c>
      <c r="B75" s="60"/>
      <c r="C75" s="60"/>
      <c r="D75" s="26"/>
      <c r="E75" s="64">
        <v>5.8848589999999996</v>
      </c>
      <c r="F75" s="64">
        <v>5.9643230000000003</v>
      </c>
      <c r="G75" s="64"/>
      <c r="H75" s="64"/>
      <c r="I75" s="64">
        <v>8.8377060000000007</v>
      </c>
      <c r="J75" s="64">
        <v>9.0882039999999993</v>
      </c>
      <c r="K75" s="64">
        <v>4.2554179999999997</v>
      </c>
      <c r="L75" s="64">
        <v>4.3922499999999998</v>
      </c>
      <c r="M75" s="64">
        <v>2.7637860000000001</v>
      </c>
      <c r="N75" s="64">
        <v>3.002148</v>
      </c>
      <c r="O75" s="64">
        <v>0.15006359999999999</v>
      </c>
      <c r="P75" s="64">
        <v>0.1521409</v>
      </c>
      <c r="Q75" s="64">
        <v>2.0962179999999999</v>
      </c>
      <c r="R75" s="64">
        <v>2.205873</v>
      </c>
      <c r="S75" s="64">
        <v>4.2131809999999999E-2</v>
      </c>
      <c r="T75" s="64">
        <v>4.2750000000000003E-2</v>
      </c>
      <c r="V75" s="26"/>
      <c r="W75" s="26"/>
      <c r="X75" s="26"/>
    </row>
    <row r="76" spans="1:24" x14ac:dyDescent="0.2">
      <c r="A76" s="5">
        <v>35246</v>
      </c>
      <c r="B76" s="60"/>
      <c r="C76" s="60"/>
      <c r="D76" s="26"/>
      <c r="E76" s="64">
        <v>5.8930110000000004</v>
      </c>
      <c r="F76" s="64">
        <v>5.9735339999999999</v>
      </c>
      <c r="G76" s="64"/>
      <c r="H76" s="64"/>
      <c r="I76" s="64">
        <v>9.0093560000000004</v>
      </c>
      <c r="J76" s="64">
        <v>9.2716049999999992</v>
      </c>
      <c r="K76" s="64">
        <v>4.2606609999999998</v>
      </c>
      <c r="L76" s="64">
        <v>4.4037220000000001</v>
      </c>
      <c r="M76" s="64">
        <v>2.8013669999999999</v>
      </c>
      <c r="N76" s="64">
        <v>3.0059049999999998</v>
      </c>
      <c r="O76" s="64">
        <v>0.15890560000000001</v>
      </c>
      <c r="P76" s="64">
        <v>0.16112219999999999</v>
      </c>
      <c r="Q76" s="64">
        <v>2.1039720000000002</v>
      </c>
      <c r="R76" s="64">
        <v>2.2743389999999999</v>
      </c>
      <c r="S76" s="64">
        <v>4.2205560000000003E-2</v>
      </c>
      <c r="T76" s="64">
        <v>4.2822230000000003E-2</v>
      </c>
      <c r="V76" s="26"/>
      <c r="W76" s="26"/>
      <c r="X76" s="26"/>
    </row>
    <row r="77" spans="1:24" x14ac:dyDescent="0.2">
      <c r="A77" s="5">
        <v>35277</v>
      </c>
      <c r="B77" s="60"/>
      <c r="C77" s="60"/>
      <c r="D77" s="26"/>
      <c r="E77" s="64">
        <v>5.8980129999999997</v>
      </c>
      <c r="F77" s="64">
        <v>5.9893910000000004</v>
      </c>
      <c r="G77" s="64"/>
      <c r="H77" s="64"/>
      <c r="I77" s="64">
        <v>9.1019089999999991</v>
      </c>
      <c r="J77" s="64">
        <v>9.3574000000000002</v>
      </c>
      <c r="K77" s="64">
        <v>4.253152</v>
      </c>
      <c r="L77" s="64">
        <v>4.418139</v>
      </c>
      <c r="M77" s="64">
        <v>2.769943</v>
      </c>
      <c r="N77" s="64">
        <v>3.009817</v>
      </c>
      <c r="O77" s="64">
        <v>0.16576089999999999</v>
      </c>
      <c r="P77" s="64">
        <v>0.16838259999999999</v>
      </c>
      <c r="Q77" s="64">
        <v>2.1093220000000001</v>
      </c>
      <c r="R77" s="64">
        <v>2.2019959999999998</v>
      </c>
      <c r="S77" s="64">
        <v>4.2178260000000002E-2</v>
      </c>
      <c r="T77" s="64">
        <v>4.2878260000000001E-2</v>
      </c>
      <c r="V77" s="26"/>
      <c r="W77" s="26"/>
      <c r="X77" s="26"/>
    </row>
    <row r="78" spans="1:24" x14ac:dyDescent="0.2">
      <c r="A78" s="5">
        <v>35308</v>
      </c>
      <c r="B78" s="60"/>
      <c r="C78" s="60"/>
      <c r="D78" s="26"/>
      <c r="E78" s="64">
        <v>5.902291</v>
      </c>
      <c r="F78" s="64">
        <v>5.9992179999999999</v>
      </c>
      <c r="G78" s="64"/>
      <c r="H78" s="64"/>
      <c r="I78" s="64">
        <v>9.1155720000000002</v>
      </c>
      <c r="J78" s="64">
        <v>9.3807860000000005</v>
      </c>
      <c r="K78" s="64">
        <v>4.2645429999999998</v>
      </c>
      <c r="L78" s="64">
        <v>4.4162520000000001</v>
      </c>
      <c r="M78" s="64">
        <v>2.731109</v>
      </c>
      <c r="N78" s="64">
        <v>3.0104669999999998</v>
      </c>
      <c r="O78" s="64">
        <v>0.16794290000000001</v>
      </c>
      <c r="P78" s="64">
        <v>0.16298180000000001</v>
      </c>
      <c r="Q78" s="64">
        <v>2.0940479999999999</v>
      </c>
      <c r="R78" s="64">
        <v>2.1993330000000002</v>
      </c>
      <c r="S78" s="64">
        <v>4.1961909999999998E-2</v>
      </c>
      <c r="T78" s="64">
        <v>4.0759089999999998E-2</v>
      </c>
      <c r="V78" s="26"/>
      <c r="W78" s="26"/>
      <c r="X78" s="26"/>
    </row>
    <row r="79" spans="1:24" x14ac:dyDescent="0.2">
      <c r="A79" s="5">
        <v>35338</v>
      </c>
      <c r="B79" s="60"/>
      <c r="C79" s="60"/>
      <c r="D79" s="26"/>
      <c r="E79" s="64">
        <v>5.9188280000000004</v>
      </c>
      <c r="F79" s="64">
        <v>6.0165290000000002</v>
      </c>
      <c r="G79" s="64"/>
      <c r="H79" s="64"/>
      <c r="I79" s="64">
        <v>9.1940279999999994</v>
      </c>
      <c r="J79" s="64">
        <v>9.4868559999999995</v>
      </c>
      <c r="K79" s="64">
        <v>4.2866289999999996</v>
      </c>
      <c r="L79" s="64">
        <v>4.4517620000000004</v>
      </c>
      <c r="M79" s="64">
        <v>2.7326429999999999</v>
      </c>
      <c r="N79" s="64">
        <v>3.0215519999999998</v>
      </c>
      <c r="O79" s="64">
        <v>0.1697524</v>
      </c>
      <c r="P79" s="64">
        <v>0.16508999999999999</v>
      </c>
      <c r="Q79" s="64">
        <v>2.1010759999999999</v>
      </c>
      <c r="R79" s="64">
        <v>2.2133099999999999</v>
      </c>
      <c r="S79" s="64">
        <v>4.2085709999999998E-2</v>
      </c>
      <c r="T79" s="64">
        <v>4.2814289999999998E-2</v>
      </c>
      <c r="V79" s="26"/>
      <c r="W79" s="26"/>
      <c r="X79" s="26"/>
    </row>
    <row r="80" spans="1:24" x14ac:dyDescent="0.2">
      <c r="A80" s="5">
        <v>35369</v>
      </c>
      <c r="B80" s="60"/>
      <c r="C80" s="60"/>
      <c r="D80" s="26"/>
      <c r="E80" s="64">
        <v>6.0102169999999999</v>
      </c>
      <c r="F80" s="64">
        <v>6.1070339999999996</v>
      </c>
      <c r="G80" s="64"/>
      <c r="H80" s="64"/>
      <c r="I80" s="64">
        <v>9.5103249999999999</v>
      </c>
      <c r="J80" s="64">
        <v>9.8096399999999999</v>
      </c>
      <c r="K80" s="64">
        <v>4.4194089999999999</v>
      </c>
      <c r="L80" s="64">
        <v>4.5867610000000001</v>
      </c>
      <c r="M80" s="64">
        <v>2.8298130000000001</v>
      </c>
      <c r="N80" s="64">
        <v>3.1333530000000001</v>
      </c>
      <c r="O80" s="64">
        <v>0.17209569999999999</v>
      </c>
      <c r="P80" s="64">
        <v>0.1749348</v>
      </c>
      <c r="Q80" s="64">
        <v>2.1164830000000001</v>
      </c>
      <c r="R80" s="64">
        <v>2.2448429999999999</v>
      </c>
      <c r="S80" s="64">
        <v>5.9491299999999997E-2</v>
      </c>
      <c r="T80" s="64">
        <v>4.3591299999999999E-2</v>
      </c>
      <c r="V80" s="26"/>
      <c r="W80" s="26"/>
      <c r="X80" s="26"/>
    </row>
    <row r="81" spans="1:24" x14ac:dyDescent="0.2">
      <c r="A81" s="5">
        <v>35399</v>
      </c>
      <c r="B81" s="60"/>
      <c r="C81" s="60"/>
      <c r="D81" s="26"/>
      <c r="E81" s="64">
        <v>6.0758850000000004</v>
      </c>
      <c r="F81" s="64">
        <v>6.1556059999999997</v>
      </c>
      <c r="G81" s="64"/>
      <c r="H81" s="64"/>
      <c r="I81" s="64">
        <v>9.997992</v>
      </c>
      <c r="J81" s="64">
        <v>10.3338</v>
      </c>
      <c r="K81" s="64">
        <v>4.4848160000000004</v>
      </c>
      <c r="L81" s="64">
        <v>4.6550900000000004</v>
      </c>
      <c r="M81" s="64">
        <v>2.7706689999999998</v>
      </c>
      <c r="N81" s="64">
        <v>3.0558450000000001</v>
      </c>
      <c r="O81" s="64">
        <v>0.17360999999999999</v>
      </c>
      <c r="P81" s="64">
        <v>0.17602499999999999</v>
      </c>
      <c r="Q81" s="64">
        <v>2.150255</v>
      </c>
      <c r="R81" s="64">
        <v>2.2604299999999999</v>
      </c>
      <c r="S81" s="64">
        <v>4.3400000000000001E-2</v>
      </c>
      <c r="T81" s="64">
        <v>4.4025000000000002E-2</v>
      </c>
      <c r="V81" s="26"/>
      <c r="W81" s="26"/>
      <c r="X81" s="26"/>
    </row>
    <row r="82" spans="1:24" x14ac:dyDescent="0.2">
      <c r="A82" s="5">
        <v>35430</v>
      </c>
      <c r="B82" s="60"/>
      <c r="C82" s="60"/>
      <c r="D82" s="26"/>
      <c r="E82" s="64">
        <v>6.1627000000000001</v>
      </c>
      <c r="F82" s="64">
        <v>6.2339099999999998</v>
      </c>
      <c r="G82" s="64"/>
      <c r="H82" s="64"/>
      <c r="I82" s="64">
        <v>10.1212</v>
      </c>
      <c r="J82" s="64">
        <v>10.45964</v>
      </c>
      <c r="K82" s="64">
        <v>4.4516349999999996</v>
      </c>
      <c r="L82" s="64">
        <v>4.6308910000000001</v>
      </c>
      <c r="M82" s="64">
        <v>2.8153299999999999</v>
      </c>
      <c r="N82" s="64">
        <v>3.1289250000000002</v>
      </c>
      <c r="O82" s="64">
        <v>0.17619000000000001</v>
      </c>
      <c r="P82" s="64">
        <v>0.17827370000000001</v>
      </c>
      <c r="Q82" s="64">
        <v>2.1743000000000001</v>
      </c>
      <c r="R82" s="64">
        <v>2.2918699999999999</v>
      </c>
      <c r="S82" s="64">
        <v>8.3325010000000005E-2</v>
      </c>
      <c r="T82" s="64">
        <v>6.440999E-2</v>
      </c>
      <c r="V82" s="26"/>
      <c r="W82" s="26"/>
      <c r="X82" s="26"/>
    </row>
    <row r="83" spans="1:24" x14ac:dyDescent="0.2">
      <c r="A83" s="5">
        <v>35461</v>
      </c>
      <c r="B83" s="60"/>
      <c r="C83" s="60"/>
      <c r="D83" s="26"/>
      <c r="E83" s="64">
        <v>6.1250460000000002</v>
      </c>
      <c r="F83" s="64">
        <v>6.2303230000000003</v>
      </c>
      <c r="G83" s="64"/>
      <c r="H83" s="64"/>
      <c r="I83" s="64">
        <v>10.148199999999999</v>
      </c>
      <c r="J83" s="64">
        <v>10.460050000000001</v>
      </c>
      <c r="K83" s="64">
        <v>4.4859629999999999</v>
      </c>
      <c r="L83" s="64">
        <v>4.6762959999999998</v>
      </c>
      <c r="M83" s="64">
        <v>2.8505859999999998</v>
      </c>
      <c r="N83" s="64">
        <v>3.1407500000000002</v>
      </c>
      <c r="O83" s="64">
        <v>0.1762136</v>
      </c>
      <c r="P83" s="64">
        <v>0.17928630000000001</v>
      </c>
      <c r="Q83" s="64">
        <v>2.1631909999999999</v>
      </c>
      <c r="R83" s="64">
        <v>2.2963140000000002</v>
      </c>
      <c r="S83" s="64">
        <v>4.3540910000000002E-2</v>
      </c>
      <c r="T83" s="64">
        <v>4.4327270000000002E-2</v>
      </c>
      <c r="V83" s="26"/>
      <c r="W83" s="26"/>
      <c r="X83" s="26"/>
    </row>
    <row r="84" spans="1:24" x14ac:dyDescent="0.2">
      <c r="A84" s="5">
        <v>35489</v>
      </c>
      <c r="B84" s="60"/>
      <c r="C84" s="60"/>
      <c r="D84" s="26"/>
      <c r="E84" s="64">
        <v>6.1360390000000002</v>
      </c>
      <c r="F84" s="64">
        <v>6.2493610000000004</v>
      </c>
      <c r="G84" s="64"/>
      <c r="H84" s="64"/>
      <c r="I84" s="64">
        <v>9.9444219999999994</v>
      </c>
      <c r="J84" s="64">
        <v>10.259729999999999</v>
      </c>
      <c r="K84" s="64">
        <v>4.4975610000000001</v>
      </c>
      <c r="L84" s="64">
        <v>4.6601559999999997</v>
      </c>
      <c r="M84" s="64">
        <v>2.8441230000000002</v>
      </c>
      <c r="N84" s="64">
        <v>3.1386780000000001</v>
      </c>
      <c r="O84" s="64">
        <v>0.17605000000000001</v>
      </c>
      <c r="P84" s="64">
        <v>0.1793389</v>
      </c>
      <c r="Q84" s="64">
        <v>2.1803219999999999</v>
      </c>
      <c r="R84" s="64">
        <v>2.291633</v>
      </c>
      <c r="S84" s="64">
        <v>4.3527780000000002E-2</v>
      </c>
      <c r="T84" s="64">
        <v>4.4383319999999997E-2</v>
      </c>
      <c r="V84" s="26"/>
      <c r="W84" s="26"/>
      <c r="X84" s="26"/>
    </row>
    <row r="85" spans="1:24" x14ac:dyDescent="0.2">
      <c r="A85" s="5">
        <v>35520</v>
      </c>
      <c r="B85" s="60"/>
      <c r="C85" s="60"/>
      <c r="D85" s="26"/>
      <c r="E85" s="64">
        <v>6.1945110000000003</v>
      </c>
      <c r="F85" s="64">
        <v>6.2709429999999999</v>
      </c>
      <c r="G85" s="64"/>
      <c r="H85" s="64"/>
      <c r="I85" s="64">
        <v>9.904522</v>
      </c>
      <c r="J85" s="64">
        <v>10.180540000000001</v>
      </c>
      <c r="K85" s="64">
        <v>4.4646530000000002</v>
      </c>
      <c r="L85" s="64">
        <v>4.633616</v>
      </c>
      <c r="M85" s="64">
        <v>2.8256839999999999</v>
      </c>
      <c r="N85" s="64">
        <v>3.3109950000000001</v>
      </c>
      <c r="O85" s="64">
        <v>0.17676320000000001</v>
      </c>
      <c r="P85" s="64">
        <v>0.17901049999999999</v>
      </c>
      <c r="Q85" s="64">
        <v>2.1664319999999999</v>
      </c>
      <c r="R85" s="64">
        <v>2.3201269999999998</v>
      </c>
      <c r="S85" s="64">
        <v>4.3805259999999999E-2</v>
      </c>
      <c r="T85" s="64">
        <v>4.438947E-2</v>
      </c>
      <c r="V85" s="26"/>
      <c r="W85" s="26"/>
      <c r="X85" s="26"/>
    </row>
    <row r="86" spans="1:24" x14ac:dyDescent="0.2">
      <c r="A86" s="5">
        <v>35550</v>
      </c>
      <c r="B86" s="60"/>
      <c r="C86" s="60"/>
      <c r="D86" s="26"/>
      <c r="E86" s="64">
        <v>6.1938230000000001</v>
      </c>
      <c r="F86" s="64">
        <v>6.2767099999999996</v>
      </c>
      <c r="G86" s="64"/>
      <c r="H86" s="64"/>
      <c r="I86" s="64">
        <v>10.04345</v>
      </c>
      <c r="J86" s="64">
        <v>10.33921</v>
      </c>
      <c r="K86" s="64">
        <v>4.3937330000000001</v>
      </c>
      <c r="L86" s="64">
        <v>4.5608040000000001</v>
      </c>
      <c r="M86" s="64">
        <v>2.8095140000000001</v>
      </c>
      <c r="N86" s="64">
        <v>3.1616759999999999</v>
      </c>
      <c r="O86" s="64">
        <v>0.1766238</v>
      </c>
      <c r="P86" s="64">
        <v>0.1790476</v>
      </c>
      <c r="Q86" s="64">
        <v>2.1656529999999998</v>
      </c>
      <c r="R86" s="64">
        <v>2.322371</v>
      </c>
      <c r="S86" s="64">
        <v>4.3714280000000001E-2</v>
      </c>
      <c r="T86" s="64">
        <v>4.4347619999999997E-2</v>
      </c>
      <c r="V86" s="26"/>
      <c r="W86" s="26"/>
      <c r="X86" s="26"/>
    </row>
    <row r="87" spans="1:24" x14ac:dyDescent="0.2">
      <c r="A87" s="5">
        <v>35581</v>
      </c>
      <c r="B87" s="60"/>
      <c r="C87" s="60"/>
      <c r="D87" s="26"/>
      <c r="E87" s="64">
        <v>6.2149539999999996</v>
      </c>
      <c r="F87" s="64">
        <v>6.2908350000000004</v>
      </c>
      <c r="G87" s="64"/>
      <c r="H87" s="64"/>
      <c r="I87" s="64">
        <v>10.07708</v>
      </c>
      <c r="J87" s="64">
        <v>10.394769999999999</v>
      </c>
      <c r="K87" s="64">
        <v>4.46021</v>
      </c>
      <c r="L87" s="64">
        <v>4.620425</v>
      </c>
      <c r="M87" s="64">
        <v>2.807185</v>
      </c>
      <c r="N87" s="64">
        <v>3.1645150000000002</v>
      </c>
      <c r="O87" s="64">
        <v>0.17624999999999999</v>
      </c>
      <c r="P87" s="64">
        <v>0.17844499999999999</v>
      </c>
      <c r="Q87" s="64">
        <v>2.170795</v>
      </c>
      <c r="R87" s="64">
        <v>2.3284150000000001</v>
      </c>
      <c r="S87" s="64">
        <v>4.3795000000000001E-2</v>
      </c>
      <c r="T87" s="64">
        <v>4.4379990000000001E-2</v>
      </c>
      <c r="V87" s="26"/>
      <c r="W87" s="26"/>
      <c r="X87" s="26"/>
    </row>
    <row r="88" spans="1:24" x14ac:dyDescent="0.2">
      <c r="A88" s="5">
        <v>35611</v>
      </c>
      <c r="B88" s="60"/>
      <c r="C88" s="60"/>
      <c r="D88" s="26"/>
      <c r="E88" s="64">
        <v>6.2232849999999997</v>
      </c>
      <c r="F88" s="64">
        <v>6.29847</v>
      </c>
      <c r="G88" s="64"/>
      <c r="H88" s="64"/>
      <c r="I88" s="64">
        <v>10.18172</v>
      </c>
      <c r="J88" s="64">
        <v>10.48588</v>
      </c>
      <c r="K88" s="64">
        <v>4.4552300000000002</v>
      </c>
      <c r="L88" s="64">
        <v>4.6241599999999998</v>
      </c>
      <c r="M88" s="64">
        <v>3.016705</v>
      </c>
      <c r="N88" s="64">
        <v>3.0878199999999998</v>
      </c>
      <c r="O88" s="64">
        <v>0.17633499999999999</v>
      </c>
      <c r="P88" s="64">
        <v>0.17851500000000001</v>
      </c>
      <c r="Q88" s="64">
        <v>2.2290100000000002</v>
      </c>
      <c r="R88" s="64">
        <v>2.3421850000000002</v>
      </c>
      <c r="S88" s="64">
        <v>4.3895000000000003E-2</v>
      </c>
      <c r="T88" s="64">
        <v>4.4455000000000001E-2</v>
      </c>
      <c r="V88" s="26"/>
      <c r="W88" s="26"/>
      <c r="X88" s="26"/>
    </row>
    <row r="89" spans="1:24" x14ac:dyDescent="0.2">
      <c r="A89" s="5">
        <v>35642</v>
      </c>
      <c r="B89" s="60"/>
      <c r="C89" s="60"/>
      <c r="D89" s="26"/>
      <c r="E89" s="64">
        <v>6.2347599999999996</v>
      </c>
      <c r="F89" s="64">
        <v>6.2986659999999999</v>
      </c>
      <c r="G89" s="64"/>
      <c r="H89" s="64"/>
      <c r="I89" s="64">
        <v>10.359059999999999</v>
      </c>
      <c r="J89" s="64">
        <v>10.66798</v>
      </c>
      <c r="K89" s="64">
        <v>4.4785089999999999</v>
      </c>
      <c r="L89" s="64">
        <v>4.6415170000000003</v>
      </c>
      <c r="M89" s="64">
        <v>2.894917</v>
      </c>
      <c r="N89" s="64">
        <v>3.118652</v>
      </c>
      <c r="O89" s="64">
        <v>0.17617830000000001</v>
      </c>
      <c r="P89" s="64">
        <v>0.17805219999999999</v>
      </c>
      <c r="Q89" s="64">
        <v>2.2061259999999998</v>
      </c>
      <c r="R89" s="64">
        <v>2.3721130000000001</v>
      </c>
      <c r="S89" s="64">
        <v>4.4017390000000003E-2</v>
      </c>
      <c r="T89" s="64">
        <v>4.4499999999999998E-2</v>
      </c>
      <c r="V89" s="26"/>
      <c r="W89" s="26"/>
      <c r="X89" s="26"/>
    </row>
    <row r="90" spans="1:24" x14ac:dyDescent="0.2">
      <c r="A90" s="5">
        <v>35673</v>
      </c>
      <c r="B90" s="60"/>
      <c r="C90" s="60"/>
      <c r="D90" s="26"/>
      <c r="E90" s="64">
        <v>6.2457450000000003</v>
      </c>
      <c r="F90" s="64">
        <v>6.2989649999999999</v>
      </c>
      <c r="G90" s="64"/>
      <c r="H90" s="64"/>
      <c r="I90" s="64">
        <v>9.9747450000000004</v>
      </c>
      <c r="J90" s="64">
        <v>10.25981</v>
      </c>
      <c r="K90" s="64">
        <v>4.4436850000000003</v>
      </c>
      <c r="L90" s="64">
        <v>4.6073899999999997</v>
      </c>
      <c r="M90" s="64">
        <v>2.8570600000000002</v>
      </c>
      <c r="N90" s="64">
        <v>3.1795949999999999</v>
      </c>
      <c r="O90" s="64">
        <v>0.176395</v>
      </c>
      <c r="P90" s="64">
        <v>0.17795</v>
      </c>
      <c r="Q90" s="64">
        <v>2.2237550000000001</v>
      </c>
      <c r="R90" s="64">
        <v>2.3459650000000001</v>
      </c>
      <c r="S90" s="64">
        <v>4.3990000000000001E-2</v>
      </c>
      <c r="T90" s="64">
        <v>4.4389989999999997E-2</v>
      </c>
      <c r="V90" s="26"/>
      <c r="W90" s="26"/>
      <c r="X90" s="26"/>
    </row>
    <row r="91" spans="1:24" x14ac:dyDescent="0.2">
      <c r="A91" s="5">
        <v>35703</v>
      </c>
      <c r="B91" s="60"/>
      <c r="C91" s="60"/>
      <c r="D91" s="26"/>
      <c r="E91" s="64">
        <v>6.2515619999999998</v>
      </c>
      <c r="F91" s="64">
        <v>6.2967190000000004</v>
      </c>
      <c r="G91" s="64"/>
      <c r="H91" s="64"/>
      <c r="I91" s="64">
        <v>9.9786459999999995</v>
      </c>
      <c r="J91" s="64">
        <v>10.247439999999999</v>
      </c>
      <c r="K91" s="64">
        <v>4.4671719999999997</v>
      </c>
      <c r="L91" s="64">
        <v>4.617076</v>
      </c>
      <c r="M91" s="64">
        <v>2.9146290000000001</v>
      </c>
      <c r="N91" s="64">
        <v>3.1884519999999998</v>
      </c>
      <c r="O91" s="64">
        <v>0.17494290000000001</v>
      </c>
      <c r="P91" s="64">
        <v>0.1762666</v>
      </c>
      <c r="Q91" s="64">
        <v>2.2449949999999999</v>
      </c>
      <c r="R91" s="64">
        <v>2.3488479999999998</v>
      </c>
      <c r="S91" s="64">
        <v>4.4180959999999998E-2</v>
      </c>
      <c r="T91" s="64">
        <v>4.4552389999999997E-2</v>
      </c>
      <c r="V91" s="26"/>
      <c r="W91" s="26"/>
      <c r="X91" s="26"/>
    </row>
    <row r="92" spans="1:24" x14ac:dyDescent="0.2">
      <c r="A92" s="5">
        <v>35734</v>
      </c>
      <c r="B92" s="60"/>
      <c r="C92" s="60"/>
      <c r="D92" s="26"/>
      <c r="E92" s="64">
        <v>6.2609269999999997</v>
      </c>
      <c r="F92" s="64">
        <v>6.2995330000000003</v>
      </c>
      <c r="G92" s="64"/>
      <c r="H92" s="64"/>
      <c r="I92" s="64">
        <v>10.158659999999999</v>
      </c>
      <c r="J92" s="64">
        <v>10.452719999999999</v>
      </c>
      <c r="K92" s="64">
        <v>4.4795999999999996</v>
      </c>
      <c r="L92" s="64">
        <v>4.6372949999999999</v>
      </c>
      <c r="M92" s="64">
        <v>2.9747140000000001</v>
      </c>
      <c r="N92" s="64">
        <v>3.2091769999999999</v>
      </c>
      <c r="O92" s="64">
        <v>0.17413000000000001</v>
      </c>
      <c r="P92" s="64">
        <v>0.17523639999999999</v>
      </c>
      <c r="Q92" s="64">
        <v>2.2408549999999998</v>
      </c>
      <c r="R92" s="64">
        <v>2.3522500000000002</v>
      </c>
      <c r="S92" s="64">
        <v>4.4209089999999999E-2</v>
      </c>
      <c r="T92" s="64">
        <v>4.4518170000000003E-2</v>
      </c>
      <c r="V92" s="26"/>
      <c r="W92" s="26"/>
      <c r="X92" s="26"/>
    </row>
    <row r="93" spans="1:24" x14ac:dyDescent="0.2">
      <c r="A93" s="5">
        <v>35764</v>
      </c>
      <c r="B93" s="60"/>
      <c r="C93" s="60"/>
      <c r="D93" s="26"/>
      <c r="E93" s="64">
        <v>6.2606799999999998</v>
      </c>
      <c r="F93" s="64">
        <v>6.2998070000000004</v>
      </c>
      <c r="G93" s="64"/>
      <c r="H93" s="64"/>
      <c r="I93" s="64">
        <v>10.516159999999999</v>
      </c>
      <c r="J93" s="64">
        <v>10.82718</v>
      </c>
      <c r="K93" s="64">
        <v>4.4189109999999996</v>
      </c>
      <c r="L93" s="64">
        <v>4.5526299999999997</v>
      </c>
      <c r="M93" s="64">
        <v>2.92109</v>
      </c>
      <c r="N93" s="64">
        <v>3.2051699999999999</v>
      </c>
      <c r="O93" s="64">
        <v>0.17383499999999999</v>
      </c>
      <c r="P93" s="64">
        <v>0.17497499999999999</v>
      </c>
      <c r="Q93" s="64">
        <v>2.2536900000000002</v>
      </c>
      <c r="R93" s="64">
        <v>2.3550399999999998</v>
      </c>
      <c r="S93" s="64">
        <v>4.4110000000000003E-2</v>
      </c>
      <c r="T93" s="64">
        <v>4.4399979999999999E-2</v>
      </c>
      <c r="V93" s="26"/>
      <c r="W93" s="26"/>
      <c r="X93" s="26"/>
    </row>
    <row r="94" spans="1:24" x14ac:dyDescent="0.2">
      <c r="A94" s="5">
        <v>35795</v>
      </c>
      <c r="B94" s="60"/>
      <c r="C94" s="60"/>
      <c r="D94" s="26"/>
      <c r="E94" s="64">
        <v>6.2676530000000001</v>
      </c>
      <c r="F94" s="64">
        <v>6.2998329999999996</v>
      </c>
      <c r="G94" s="64"/>
      <c r="H94" s="64"/>
      <c r="I94" s="64">
        <v>10.374169999999999</v>
      </c>
      <c r="J94" s="64">
        <v>10.699120000000001</v>
      </c>
      <c r="K94" s="64">
        <v>4.3628559999999998</v>
      </c>
      <c r="L94" s="64">
        <v>4.4898090000000002</v>
      </c>
      <c r="M94" s="64">
        <v>2.8879830000000002</v>
      </c>
      <c r="N94" s="64">
        <v>3.2016650000000002</v>
      </c>
      <c r="O94" s="64">
        <v>0.1731</v>
      </c>
      <c r="P94" s="64">
        <v>0.1740043</v>
      </c>
      <c r="Q94" s="64">
        <v>2.2244079999999999</v>
      </c>
      <c r="R94" s="64">
        <v>2.4680439999999999</v>
      </c>
      <c r="S94" s="64">
        <v>4.393913E-2</v>
      </c>
      <c r="T94" s="64">
        <v>4.4156519999999998E-2</v>
      </c>
      <c r="V94" s="26"/>
      <c r="W94" s="26"/>
      <c r="X94" s="26"/>
    </row>
    <row r="95" spans="1:24" x14ac:dyDescent="0.2">
      <c r="A95" s="5">
        <v>35826</v>
      </c>
      <c r="B95" s="60"/>
      <c r="C95" s="60"/>
      <c r="D95" s="26"/>
      <c r="E95" s="64">
        <v>6.2684889999999998</v>
      </c>
      <c r="F95" s="64">
        <v>6.2998810000000001</v>
      </c>
      <c r="G95" s="64"/>
      <c r="H95" s="64"/>
      <c r="I95" s="64">
        <v>10.224869999999999</v>
      </c>
      <c r="J95" s="64">
        <v>10.523949999999999</v>
      </c>
      <c r="K95" s="64">
        <v>4.3308499999999999</v>
      </c>
      <c r="L95" s="64">
        <v>4.4796149999999999</v>
      </c>
      <c r="M95" s="64">
        <v>2.9297849999999999</v>
      </c>
      <c r="N95" s="64">
        <v>3.1629450000000001</v>
      </c>
      <c r="O95" s="64">
        <v>0.17219000000000001</v>
      </c>
      <c r="P95" s="64">
        <v>0.17311000000000001</v>
      </c>
      <c r="Q95" s="64">
        <v>2.2508499999999998</v>
      </c>
      <c r="R95" s="64">
        <v>2.3539699999999999</v>
      </c>
      <c r="S95" s="64">
        <v>4.3755000000000002E-2</v>
      </c>
      <c r="T95" s="64">
        <v>4.4014999999999999E-2</v>
      </c>
      <c r="V95" s="26"/>
      <c r="W95" s="26"/>
      <c r="X95" s="26"/>
    </row>
    <row r="96" spans="1:24" x14ac:dyDescent="0.2">
      <c r="A96" s="5">
        <v>35854</v>
      </c>
      <c r="B96" s="60"/>
      <c r="C96" s="60"/>
      <c r="D96" s="26"/>
      <c r="E96" s="64">
        <v>6.267277</v>
      </c>
      <c r="F96" s="64">
        <v>6.2995109999999999</v>
      </c>
      <c r="G96" s="64"/>
      <c r="H96" s="64"/>
      <c r="I96" s="64">
        <v>10.266550000000001</v>
      </c>
      <c r="J96" s="64">
        <v>10.568659999999999</v>
      </c>
      <c r="K96" s="64">
        <v>4.3366449999999999</v>
      </c>
      <c r="L96" s="64">
        <v>4.4909939999999997</v>
      </c>
      <c r="M96" s="64">
        <v>2.95</v>
      </c>
      <c r="N96" s="64">
        <v>3.3951060000000002</v>
      </c>
      <c r="O96" s="64">
        <v>0.16679440000000001</v>
      </c>
      <c r="P96" s="64">
        <v>0.17120560000000001</v>
      </c>
      <c r="Q96" s="64">
        <v>2.2521339999999999</v>
      </c>
      <c r="R96" s="64">
        <v>2.357739</v>
      </c>
      <c r="S96" s="64">
        <v>4.272778E-2</v>
      </c>
      <c r="T96" s="64">
        <v>4.3783330000000002E-2</v>
      </c>
      <c r="V96" s="26"/>
      <c r="W96" s="26"/>
      <c r="X96" s="26"/>
    </row>
    <row r="97" spans="1:24" x14ac:dyDescent="0.2">
      <c r="A97" s="5">
        <v>35885</v>
      </c>
      <c r="B97" s="60"/>
      <c r="C97" s="60"/>
      <c r="D97" s="26"/>
      <c r="E97" s="64">
        <v>6.2588010000000001</v>
      </c>
      <c r="F97" s="64">
        <v>6.2994529999999997</v>
      </c>
      <c r="G97" s="64"/>
      <c r="H97" s="64"/>
      <c r="I97" s="64">
        <v>10.401120000000001</v>
      </c>
      <c r="J97" s="64">
        <v>10.69641</v>
      </c>
      <c r="K97" s="64">
        <v>4.4133050000000003</v>
      </c>
      <c r="L97" s="64">
        <v>4.6076240000000004</v>
      </c>
      <c r="M97" s="64">
        <v>2.9752999999999998</v>
      </c>
      <c r="N97" s="64">
        <v>3.2150280000000002</v>
      </c>
      <c r="O97" s="64">
        <v>0.16770950000000001</v>
      </c>
      <c r="P97" s="64">
        <v>0.17380480000000001</v>
      </c>
      <c r="Q97" s="64">
        <v>2.2713239999999999</v>
      </c>
      <c r="R97" s="64">
        <v>2.397386</v>
      </c>
      <c r="S97" s="64">
        <v>4.1761909999999999E-2</v>
      </c>
      <c r="T97" s="64">
        <v>4.3299999999999998E-2</v>
      </c>
      <c r="V97" s="26"/>
      <c r="W97" s="26"/>
      <c r="X97" s="26"/>
    </row>
    <row r="98" spans="1:24" x14ac:dyDescent="0.2">
      <c r="A98" s="5">
        <v>35915</v>
      </c>
      <c r="B98" s="60"/>
      <c r="C98" s="60"/>
      <c r="D98" s="26"/>
      <c r="E98" s="64">
        <v>6.2657800000000003</v>
      </c>
      <c r="F98" s="64">
        <v>6.299766</v>
      </c>
      <c r="G98" s="64"/>
      <c r="H98" s="64"/>
      <c r="I98" s="64">
        <v>10.470689999999999</v>
      </c>
      <c r="J98" s="64">
        <v>10.7883</v>
      </c>
      <c r="K98" s="64">
        <v>4.3751499999999997</v>
      </c>
      <c r="L98" s="64">
        <v>4.5162050000000002</v>
      </c>
      <c r="M98" s="64">
        <v>2.9292199999999999</v>
      </c>
      <c r="N98" s="64">
        <v>3.2143649999999999</v>
      </c>
      <c r="O98" s="64">
        <v>0.16686500000000001</v>
      </c>
      <c r="P98" s="64">
        <v>0.17380999999999999</v>
      </c>
      <c r="Q98" s="64">
        <v>2.2394449999999999</v>
      </c>
      <c r="R98" s="64">
        <v>2.3973</v>
      </c>
      <c r="S98" s="64">
        <v>4.1059999999999999E-2</v>
      </c>
      <c r="T98" s="64">
        <v>4.2505000000000001E-2</v>
      </c>
      <c r="V98" s="26"/>
      <c r="W98" s="26"/>
      <c r="X98" s="26"/>
    </row>
    <row r="99" spans="1:24" x14ac:dyDescent="0.2">
      <c r="A99" s="5">
        <v>35946</v>
      </c>
      <c r="B99" s="60"/>
      <c r="C99" s="60"/>
      <c r="D99" s="26"/>
      <c r="E99" s="64">
        <v>6.2656039999999997</v>
      </c>
      <c r="F99" s="64">
        <v>6.2997969999999999</v>
      </c>
      <c r="G99" s="64"/>
      <c r="H99" s="64"/>
      <c r="I99" s="64">
        <v>10.2577</v>
      </c>
      <c r="J99" s="64">
        <v>10.547180000000001</v>
      </c>
      <c r="K99" s="64">
        <v>4.3487419999999997</v>
      </c>
      <c r="L99" s="64">
        <v>4.4678290000000001</v>
      </c>
      <c r="M99" s="64">
        <v>2.9307810000000001</v>
      </c>
      <c r="N99" s="64">
        <v>3.215605</v>
      </c>
      <c r="O99" s="64">
        <v>0.13275719999999999</v>
      </c>
      <c r="P99" s="64">
        <v>0.1734714</v>
      </c>
      <c r="Q99" s="64">
        <v>2.2534480000000001</v>
      </c>
      <c r="R99" s="64">
        <v>2.3577240000000002</v>
      </c>
      <c r="S99" s="64">
        <v>4.1757139999999998E-2</v>
      </c>
      <c r="T99" s="64">
        <v>4.2742870000000002E-2</v>
      </c>
      <c r="V99" s="26"/>
      <c r="W99" s="26"/>
      <c r="X99" s="26"/>
    </row>
    <row r="100" spans="1:24" x14ac:dyDescent="0.2">
      <c r="A100" s="5">
        <v>35976</v>
      </c>
      <c r="B100" s="60"/>
      <c r="C100" s="60"/>
      <c r="D100" s="26"/>
      <c r="E100" s="64">
        <v>6.2650189999999997</v>
      </c>
      <c r="F100" s="64">
        <v>6.2998209999999997</v>
      </c>
      <c r="G100" s="64"/>
      <c r="H100" s="64"/>
      <c r="I100" s="64">
        <v>10.28167</v>
      </c>
      <c r="J100" s="64">
        <v>10.616379999999999</v>
      </c>
      <c r="K100" s="64">
        <v>4.2695550000000004</v>
      </c>
      <c r="L100" s="64">
        <v>4.3986200000000002</v>
      </c>
      <c r="M100" s="64">
        <v>2.9408799999999999</v>
      </c>
      <c r="N100" s="64">
        <v>3.2200549999999999</v>
      </c>
      <c r="O100" s="64">
        <v>0.16161049999999999</v>
      </c>
      <c r="P100" s="64">
        <v>0.17282629999999999</v>
      </c>
      <c r="Q100" s="64">
        <v>2.25996</v>
      </c>
      <c r="R100" s="64">
        <v>2.3609650000000002</v>
      </c>
      <c r="S100" s="64">
        <v>4.1657899999999998E-2</v>
      </c>
      <c r="T100" s="64">
        <v>4.3010529999999998E-2</v>
      </c>
      <c r="V100" s="26"/>
      <c r="W100" s="26"/>
      <c r="X100" s="26"/>
    </row>
    <row r="101" spans="1:24" x14ac:dyDescent="0.2">
      <c r="A101" s="5">
        <v>36007</v>
      </c>
      <c r="B101" s="60"/>
      <c r="C101" s="60"/>
      <c r="D101" s="26"/>
      <c r="E101" s="64">
        <v>6.2614739999999998</v>
      </c>
      <c r="F101" s="64">
        <v>6.2988</v>
      </c>
      <c r="G101" s="64"/>
      <c r="H101" s="64"/>
      <c r="I101" s="64">
        <v>10.267760000000001</v>
      </c>
      <c r="J101" s="64">
        <v>10.57211</v>
      </c>
      <c r="K101" s="64">
        <v>4.2038960000000003</v>
      </c>
      <c r="L101" s="64">
        <v>4.3403700000000001</v>
      </c>
      <c r="M101" s="64">
        <v>2.9202520000000001</v>
      </c>
      <c r="N101" s="64">
        <v>3.1584829999999999</v>
      </c>
      <c r="O101" s="64">
        <v>0.1673</v>
      </c>
      <c r="P101" s="64">
        <v>0.1732609</v>
      </c>
      <c r="Q101" s="64">
        <v>2.248891</v>
      </c>
      <c r="R101" s="64">
        <v>2.3581129999999999</v>
      </c>
      <c r="S101" s="64">
        <v>4.1421739999999999E-2</v>
      </c>
      <c r="T101" s="64">
        <v>4.289565E-2</v>
      </c>
      <c r="V101" s="26"/>
      <c r="W101" s="26"/>
      <c r="X101" s="26"/>
    </row>
    <row r="102" spans="1:24" x14ac:dyDescent="0.2">
      <c r="A102" s="5">
        <v>36038</v>
      </c>
      <c r="B102" s="60"/>
      <c r="C102" s="60"/>
      <c r="D102" s="26"/>
      <c r="E102" s="64">
        <v>6.2574589999999999</v>
      </c>
      <c r="F102" s="64">
        <v>6.2963440000000004</v>
      </c>
      <c r="G102" s="64"/>
      <c r="H102" s="64"/>
      <c r="I102" s="64">
        <v>10.154170000000001</v>
      </c>
      <c r="J102" s="64">
        <v>10.469329999999999</v>
      </c>
      <c r="K102" s="64">
        <v>4.0605900000000004</v>
      </c>
      <c r="L102" s="64">
        <v>4.1944999999999997</v>
      </c>
      <c r="M102" s="64">
        <v>2.9057200000000001</v>
      </c>
      <c r="N102" s="64">
        <v>3.2112699999999998</v>
      </c>
      <c r="O102" s="64">
        <v>0.16705</v>
      </c>
      <c r="P102" s="64">
        <v>0.17316999999999999</v>
      </c>
      <c r="Q102" s="64">
        <v>2.269425</v>
      </c>
      <c r="R102" s="64">
        <v>2.3565499999999999</v>
      </c>
      <c r="S102" s="64">
        <v>4.1270000000000001E-2</v>
      </c>
      <c r="T102" s="64">
        <v>4.2610000000000002E-2</v>
      </c>
      <c r="V102" s="26"/>
      <c r="W102" s="26"/>
      <c r="X102" s="26"/>
    </row>
    <row r="103" spans="1:24" x14ac:dyDescent="0.2">
      <c r="A103" s="5">
        <v>36068</v>
      </c>
      <c r="B103" s="60"/>
      <c r="C103" s="60"/>
      <c r="D103" s="26"/>
      <c r="E103" s="64">
        <v>6.2497680000000004</v>
      </c>
      <c r="F103" s="64">
        <v>6.2979599999999998</v>
      </c>
      <c r="G103" s="64"/>
      <c r="H103" s="64"/>
      <c r="I103" s="64">
        <v>10.40836</v>
      </c>
      <c r="J103" s="64">
        <v>10.77209</v>
      </c>
      <c r="K103" s="64">
        <v>4.0755499999999998</v>
      </c>
      <c r="L103" s="64">
        <v>4.2141460000000004</v>
      </c>
      <c r="M103" s="64">
        <v>2.903937</v>
      </c>
      <c r="N103" s="64">
        <v>3.1990409999999998</v>
      </c>
      <c r="O103" s="64">
        <v>0.16612730000000001</v>
      </c>
      <c r="P103" s="64">
        <v>0.1724318</v>
      </c>
      <c r="Q103" s="64">
        <v>2.242928</v>
      </c>
      <c r="R103" s="64">
        <v>2.3561040000000002</v>
      </c>
      <c r="S103" s="64">
        <v>4.0899999999999999E-2</v>
      </c>
      <c r="T103" s="64">
        <v>4.241818E-2</v>
      </c>
      <c r="V103" s="26"/>
      <c r="W103" s="26"/>
      <c r="X103" s="26"/>
    </row>
    <row r="104" spans="1:24" x14ac:dyDescent="0.2">
      <c r="A104" s="5">
        <v>36099</v>
      </c>
      <c r="B104" s="60"/>
      <c r="C104" s="60"/>
      <c r="D104" s="26"/>
      <c r="E104" s="64">
        <v>6.26492</v>
      </c>
      <c r="F104" s="64">
        <v>6.2997870000000002</v>
      </c>
      <c r="G104" s="64"/>
      <c r="H104" s="64"/>
      <c r="I104" s="64">
        <v>10.507</v>
      </c>
      <c r="J104" s="64">
        <v>10.86847</v>
      </c>
      <c r="K104" s="64">
        <v>4.0267860000000004</v>
      </c>
      <c r="L104" s="64">
        <v>4.1578480000000004</v>
      </c>
      <c r="M104" s="64">
        <v>2.925424</v>
      </c>
      <c r="N104" s="64">
        <v>3.2088049999999999</v>
      </c>
      <c r="O104" s="64">
        <v>0.1652381</v>
      </c>
      <c r="P104" s="64">
        <v>0.17112379999999999</v>
      </c>
      <c r="Q104" s="64">
        <v>2.2493669999999999</v>
      </c>
      <c r="R104" s="64">
        <v>2.518062</v>
      </c>
      <c r="S104" s="64">
        <v>4.0004770000000002E-2</v>
      </c>
      <c r="T104" s="64">
        <v>4.140953E-2</v>
      </c>
      <c r="V104" s="26"/>
      <c r="W104" s="26"/>
      <c r="X104" s="26"/>
    </row>
    <row r="105" spans="1:24" x14ac:dyDescent="0.2">
      <c r="A105" s="5">
        <v>36129</v>
      </c>
      <c r="B105" s="60"/>
      <c r="C105" s="60"/>
      <c r="D105" s="26"/>
      <c r="E105" s="64">
        <v>6.2632279999999998</v>
      </c>
      <c r="F105" s="64">
        <v>6.2991619999999999</v>
      </c>
      <c r="G105" s="64"/>
      <c r="H105" s="64"/>
      <c r="I105" s="64">
        <v>10.291079999999999</v>
      </c>
      <c r="J105" s="64">
        <v>10.6318</v>
      </c>
      <c r="K105" s="64">
        <v>4.0262529999999996</v>
      </c>
      <c r="L105" s="64">
        <v>4.127319</v>
      </c>
      <c r="M105" s="64">
        <v>3.176634</v>
      </c>
      <c r="N105" s="64">
        <v>3.1427239999999999</v>
      </c>
      <c r="O105" s="64">
        <v>0.16384290000000001</v>
      </c>
      <c r="P105" s="64">
        <v>0.16968569999999999</v>
      </c>
      <c r="Q105" s="64">
        <v>2.2514050000000001</v>
      </c>
      <c r="R105" s="64">
        <v>2.351486</v>
      </c>
      <c r="S105" s="64">
        <v>3.8695229999999997E-2</v>
      </c>
      <c r="T105" s="64">
        <v>4.005239E-2</v>
      </c>
      <c r="V105" s="26"/>
      <c r="W105" s="26"/>
      <c r="X105" s="26"/>
    </row>
    <row r="106" spans="1:24" x14ac:dyDescent="0.2">
      <c r="A106" s="5">
        <v>36160</v>
      </c>
      <c r="B106" s="60"/>
      <c r="C106" s="60"/>
      <c r="D106" s="26"/>
      <c r="E106" s="64">
        <v>6.2428460000000001</v>
      </c>
      <c r="F106" s="64">
        <v>6.28925</v>
      </c>
      <c r="G106" s="64"/>
      <c r="H106" s="64"/>
      <c r="I106" s="64">
        <v>10.311070000000001</v>
      </c>
      <c r="J106" s="64">
        <v>10.669309999999999</v>
      </c>
      <c r="K106" s="64">
        <v>3.982904</v>
      </c>
      <c r="L106" s="64">
        <v>4.1313719999999998</v>
      </c>
      <c r="M106" s="64">
        <v>2.8882859999999999</v>
      </c>
      <c r="N106" s="64">
        <v>3.1840320000000002</v>
      </c>
      <c r="O106" s="64">
        <v>0.1631455</v>
      </c>
      <c r="P106" s="64">
        <v>0.1690818</v>
      </c>
      <c r="Q106" s="64">
        <v>2.2563369999999998</v>
      </c>
      <c r="R106" s="64">
        <v>2.3462679999999998</v>
      </c>
      <c r="S106" s="64">
        <v>3.7154550000000001E-2</v>
      </c>
      <c r="T106" s="64">
        <v>3.8540909999999998E-2</v>
      </c>
      <c r="V106" s="26"/>
      <c r="W106" s="26"/>
      <c r="X106" s="26"/>
    </row>
    <row r="107" spans="1:24" x14ac:dyDescent="0.2">
      <c r="A107" s="5">
        <v>36191</v>
      </c>
      <c r="B107" s="60"/>
      <c r="C107" s="60"/>
      <c r="D107" s="26"/>
      <c r="E107" s="64">
        <v>6.2534900000000002</v>
      </c>
      <c r="F107" s="64">
        <v>6.2988590000000002</v>
      </c>
      <c r="G107" s="64">
        <v>5.5175999999999998</v>
      </c>
      <c r="H107" s="64">
        <v>5.5829560000000003</v>
      </c>
      <c r="I107" s="64">
        <v>10.248659999999999</v>
      </c>
      <c r="J107" s="64">
        <v>10.576169999999999</v>
      </c>
      <c r="K107" s="64">
        <v>4.0599999999999996</v>
      </c>
      <c r="L107" s="64">
        <v>4.2059049999999996</v>
      </c>
      <c r="M107" s="64">
        <v>2.9618159999999998</v>
      </c>
      <c r="N107" s="64">
        <v>3.185416</v>
      </c>
      <c r="O107" s="64">
        <v>0.16284209999999999</v>
      </c>
      <c r="P107" s="64">
        <v>0.1689158</v>
      </c>
      <c r="Q107" s="64">
        <v>2.25989</v>
      </c>
      <c r="R107" s="64">
        <v>2.3504</v>
      </c>
      <c r="S107" s="64">
        <v>3.6442099999999998E-2</v>
      </c>
      <c r="T107" s="64">
        <v>3.7747370000000002E-2</v>
      </c>
      <c r="V107" s="26"/>
      <c r="W107" s="26"/>
      <c r="X107" s="26"/>
    </row>
    <row r="108" spans="1:24" x14ac:dyDescent="0.2">
      <c r="A108" s="5">
        <v>36219</v>
      </c>
      <c r="B108" s="60"/>
      <c r="C108" s="60"/>
      <c r="D108" s="26"/>
      <c r="E108" s="64">
        <v>6.2532940000000004</v>
      </c>
      <c r="F108" s="64">
        <v>6.2998339999999997</v>
      </c>
      <c r="G108" s="64">
        <v>6.1329940000000001</v>
      </c>
      <c r="H108" s="64">
        <v>6.2530060000000001</v>
      </c>
      <c r="I108" s="64">
        <v>10.11</v>
      </c>
      <c r="J108" s="64">
        <v>10.4567</v>
      </c>
      <c r="K108" s="64">
        <v>4.1343110000000003</v>
      </c>
      <c r="L108" s="64">
        <v>4.275067</v>
      </c>
      <c r="M108" s="64">
        <v>3.015606</v>
      </c>
      <c r="N108" s="64">
        <v>3.1781890000000002</v>
      </c>
      <c r="O108" s="64">
        <v>0.16167219999999999</v>
      </c>
      <c r="P108" s="64">
        <v>0.1677778</v>
      </c>
      <c r="Q108" s="64">
        <v>2.268211</v>
      </c>
      <c r="R108" s="64">
        <v>2.3544890000000001</v>
      </c>
      <c r="S108" s="64">
        <v>3.4866660000000001E-2</v>
      </c>
      <c r="T108" s="64">
        <v>3.6211109999999998E-2</v>
      </c>
      <c r="V108" s="26"/>
      <c r="W108" s="26"/>
      <c r="X108" s="26"/>
    </row>
    <row r="109" spans="1:24" x14ac:dyDescent="0.2">
      <c r="A109" s="5">
        <v>36250</v>
      </c>
      <c r="B109" s="60"/>
      <c r="C109" s="60"/>
      <c r="D109" s="26"/>
      <c r="E109" s="64">
        <v>6.2545999999999999</v>
      </c>
      <c r="F109" s="64">
        <v>6.2998250000000002</v>
      </c>
      <c r="G109" s="64">
        <v>6.1185179999999999</v>
      </c>
      <c r="H109" s="64">
        <v>6.2220639999999996</v>
      </c>
      <c r="I109" s="64">
        <v>10.046559999999999</v>
      </c>
      <c r="J109" s="64">
        <v>10.39259</v>
      </c>
      <c r="K109" s="64">
        <v>4.0827359999999997</v>
      </c>
      <c r="L109" s="64">
        <v>4.2215949999999998</v>
      </c>
      <c r="M109" s="64">
        <v>2.9956049999999999</v>
      </c>
      <c r="N109" s="64">
        <v>3.1962950000000001</v>
      </c>
      <c r="O109" s="64">
        <v>0.1599227</v>
      </c>
      <c r="P109" s="64">
        <v>0.16589999999999999</v>
      </c>
      <c r="Q109" s="64">
        <v>2.2638820000000002</v>
      </c>
      <c r="R109" s="64">
        <v>2.3540540000000001</v>
      </c>
      <c r="S109" s="64">
        <v>3.5931820000000003E-2</v>
      </c>
      <c r="T109" s="64">
        <v>3.7236369999999998E-2</v>
      </c>
      <c r="V109" s="26"/>
      <c r="W109" s="26"/>
      <c r="X109" s="26"/>
    </row>
    <row r="110" spans="1:24" x14ac:dyDescent="0.2">
      <c r="A110" s="5">
        <v>36280</v>
      </c>
      <c r="B110" s="60"/>
      <c r="C110" s="60"/>
      <c r="D110" s="26"/>
      <c r="E110" s="64">
        <v>6.2507099999999998</v>
      </c>
      <c r="F110" s="64">
        <v>6.2998310000000002</v>
      </c>
      <c r="G110" s="64">
        <v>5.9448359999999996</v>
      </c>
      <c r="H110" s="64">
        <v>6.0260600000000002</v>
      </c>
      <c r="I110" s="64">
        <v>9.9820899999999995</v>
      </c>
      <c r="J110" s="64">
        <v>10.34233</v>
      </c>
      <c r="K110" s="64">
        <v>4.1661549999999998</v>
      </c>
      <c r="L110" s="64">
        <v>4.3099999999999996</v>
      </c>
      <c r="M110" s="64">
        <v>2.9940099999999998</v>
      </c>
      <c r="N110" s="64">
        <v>3.184005</v>
      </c>
      <c r="O110" s="64">
        <v>0.15940499999999999</v>
      </c>
      <c r="P110" s="64">
        <v>0.16548499999999999</v>
      </c>
      <c r="Q110" s="64">
        <v>2.2655650000000001</v>
      </c>
      <c r="R110" s="64">
        <v>2.35466</v>
      </c>
      <c r="S110" s="64">
        <v>3.4200010000000003E-2</v>
      </c>
      <c r="T110" s="64">
        <v>3.5490000000000001E-2</v>
      </c>
      <c r="V110" s="26"/>
      <c r="W110" s="26"/>
      <c r="X110" s="26"/>
    </row>
    <row r="111" spans="1:24" x14ac:dyDescent="0.2">
      <c r="A111" s="5">
        <v>36311</v>
      </c>
      <c r="B111" s="60"/>
      <c r="C111" s="60"/>
      <c r="D111" s="26"/>
      <c r="E111" s="64">
        <v>6.2526650000000004</v>
      </c>
      <c r="F111" s="64">
        <v>6.2996559999999997</v>
      </c>
      <c r="G111" s="64">
        <v>6.1333099999999998</v>
      </c>
      <c r="H111" s="64">
        <v>6.2470090000000003</v>
      </c>
      <c r="I111" s="64">
        <v>10.00507</v>
      </c>
      <c r="J111" s="64">
        <v>10.337730000000001</v>
      </c>
      <c r="K111" s="64">
        <v>4.2495849999999997</v>
      </c>
      <c r="L111" s="64">
        <v>4.3875299999999999</v>
      </c>
      <c r="M111" s="64">
        <v>2.9775299999999998</v>
      </c>
      <c r="N111" s="64">
        <v>3.1974049999999998</v>
      </c>
      <c r="O111" s="64">
        <v>0.15801499999999999</v>
      </c>
      <c r="P111" s="64">
        <v>0.16395999999999999</v>
      </c>
      <c r="Q111" s="64">
        <v>2.2661750000000001</v>
      </c>
      <c r="R111" s="64">
        <v>2.3569149999999999</v>
      </c>
      <c r="S111" s="64">
        <v>3.4479999999999997E-2</v>
      </c>
      <c r="T111" s="64">
        <v>3.5752630000000001E-2</v>
      </c>
      <c r="V111" s="26"/>
      <c r="W111" s="26"/>
      <c r="X111" s="26"/>
    </row>
    <row r="112" spans="1:24" x14ac:dyDescent="0.2">
      <c r="A112" s="5">
        <v>36341</v>
      </c>
      <c r="B112" s="60"/>
      <c r="C112" s="60"/>
      <c r="D112" s="26"/>
      <c r="E112" s="64">
        <v>6.2409670000000004</v>
      </c>
      <c r="F112" s="64">
        <v>6.299639</v>
      </c>
      <c r="G112" s="64">
        <v>6.2602529999999996</v>
      </c>
      <c r="H112" s="64">
        <v>6.399457</v>
      </c>
      <c r="I112" s="64">
        <v>9.9114529999999998</v>
      </c>
      <c r="J112" s="64">
        <v>10.21142</v>
      </c>
      <c r="K112" s="64">
        <v>4.2250050000000003</v>
      </c>
      <c r="L112" s="64">
        <v>4.3552280000000003</v>
      </c>
      <c r="M112" s="64">
        <v>2.9689619999999999</v>
      </c>
      <c r="N112" s="64">
        <v>3.1960380000000002</v>
      </c>
      <c r="O112" s="64">
        <v>0.1330286</v>
      </c>
      <c r="P112" s="64">
        <v>0.16220950000000001</v>
      </c>
      <c r="Q112" s="64">
        <v>2.272929</v>
      </c>
      <c r="R112" s="64">
        <v>2.3557139999999999</v>
      </c>
      <c r="S112" s="64">
        <v>3.4433329999999998E-2</v>
      </c>
      <c r="T112" s="64">
        <v>3.556666E-2</v>
      </c>
      <c r="V112" s="26"/>
      <c r="W112" s="26"/>
      <c r="X112" s="26"/>
    </row>
    <row r="113" spans="1:24" x14ac:dyDescent="0.2">
      <c r="A113" s="5">
        <v>36372</v>
      </c>
      <c r="B113" s="60"/>
      <c r="C113" s="60"/>
      <c r="D113" s="26"/>
      <c r="E113" s="64">
        <v>6.2413550000000004</v>
      </c>
      <c r="F113" s="64">
        <v>6.2997649999999998</v>
      </c>
      <c r="G113" s="64">
        <v>6.2677370000000003</v>
      </c>
      <c r="H113" s="64">
        <v>6.4333179999999999</v>
      </c>
      <c r="I113" s="64">
        <v>9.7368330000000007</v>
      </c>
      <c r="J113" s="64">
        <v>10.08677</v>
      </c>
      <c r="K113" s="64">
        <v>4.1670860000000003</v>
      </c>
      <c r="L113" s="64">
        <v>4.2998729999999998</v>
      </c>
      <c r="M113" s="64">
        <v>2.9905409999999999</v>
      </c>
      <c r="N113" s="64">
        <v>3.1972550000000002</v>
      </c>
      <c r="O113" s="64">
        <v>0.1543591</v>
      </c>
      <c r="P113" s="64">
        <v>0.16054089999999999</v>
      </c>
      <c r="Q113" s="64">
        <v>2.2743449999999998</v>
      </c>
      <c r="R113" s="64">
        <v>2.359064</v>
      </c>
      <c r="S113" s="64">
        <v>3.4240909999999999E-2</v>
      </c>
      <c r="T113" s="64">
        <v>3.5604549999999999E-2</v>
      </c>
      <c r="V113" s="26"/>
      <c r="W113" s="26"/>
      <c r="X113" s="26"/>
    </row>
    <row r="114" spans="1:24" x14ac:dyDescent="0.2">
      <c r="A114" s="5">
        <v>36403</v>
      </c>
      <c r="B114" s="60"/>
      <c r="C114" s="60"/>
      <c r="D114" s="26"/>
      <c r="E114" s="64">
        <v>6.2427279999999996</v>
      </c>
      <c r="F114" s="64">
        <v>6.2997249999999996</v>
      </c>
      <c r="G114" s="64">
        <v>6.2457010000000004</v>
      </c>
      <c r="H114" s="64">
        <v>6.3934259999999998</v>
      </c>
      <c r="I114" s="64">
        <v>9.9501650000000001</v>
      </c>
      <c r="J114" s="64">
        <v>10.31432</v>
      </c>
      <c r="K114" s="64">
        <v>4.1487850000000002</v>
      </c>
      <c r="L114" s="64">
        <v>4.2889999999999997</v>
      </c>
      <c r="M114" s="64">
        <v>2.9825499999999998</v>
      </c>
      <c r="N114" s="64">
        <v>3.2158989999999998</v>
      </c>
      <c r="O114" s="64">
        <v>0.152915</v>
      </c>
      <c r="P114" s="64">
        <v>0.15887000000000001</v>
      </c>
      <c r="Q114" s="64">
        <v>2.2474249999999998</v>
      </c>
      <c r="R114" s="64">
        <v>2.362225</v>
      </c>
      <c r="S114" s="64">
        <v>3.4189999999999998E-2</v>
      </c>
      <c r="T114" s="64">
        <v>3.5505000000000002E-2</v>
      </c>
      <c r="V114" s="26"/>
      <c r="W114" s="26"/>
      <c r="X114" s="26"/>
    </row>
    <row r="115" spans="1:24" x14ac:dyDescent="0.2">
      <c r="A115" s="5">
        <v>36433</v>
      </c>
      <c r="B115" s="60"/>
      <c r="C115" s="60"/>
      <c r="D115" s="26"/>
      <c r="E115" s="64">
        <v>6.2430320000000004</v>
      </c>
      <c r="F115" s="64">
        <v>6.2997880000000004</v>
      </c>
      <c r="G115" s="64">
        <v>6.2743539999999998</v>
      </c>
      <c r="H115" s="64">
        <v>6.4120629999999998</v>
      </c>
      <c r="I115" s="64">
        <v>10.07761</v>
      </c>
      <c r="J115" s="64">
        <v>10.39106</v>
      </c>
      <c r="K115" s="64">
        <v>4.191459</v>
      </c>
      <c r="L115" s="64">
        <v>4.330463</v>
      </c>
      <c r="M115" s="64">
        <v>2.9373</v>
      </c>
      <c r="N115" s="64">
        <v>3.2061679999999999</v>
      </c>
      <c r="O115" s="64">
        <v>0.15240000000000001</v>
      </c>
      <c r="P115" s="64">
        <v>0.1584091</v>
      </c>
      <c r="Q115" s="64">
        <v>2.2596180000000001</v>
      </c>
      <c r="R115" s="64">
        <v>2.3557000000000001</v>
      </c>
      <c r="S115" s="64">
        <v>3.4209089999999998E-2</v>
      </c>
      <c r="T115" s="64">
        <v>3.5549999999999998E-2</v>
      </c>
      <c r="V115" s="26"/>
      <c r="W115" s="26"/>
      <c r="X115" s="26"/>
    </row>
    <row r="116" spans="1:24" x14ac:dyDescent="0.2">
      <c r="A116" s="5">
        <v>36464</v>
      </c>
      <c r="B116" s="60"/>
      <c r="C116" s="60"/>
      <c r="D116" s="26"/>
      <c r="E116" s="64">
        <v>6.2404950000000001</v>
      </c>
      <c r="F116" s="64">
        <v>6.2998200000000004</v>
      </c>
      <c r="G116" s="64">
        <v>6.4650619999999996</v>
      </c>
      <c r="H116" s="64">
        <v>6.6477750000000002</v>
      </c>
      <c r="I116" s="64">
        <v>10.299020000000001</v>
      </c>
      <c r="J116" s="64">
        <v>10.61825</v>
      </c>
      <c r="K116" s="64">
        <v>4.2006139999999998</v>
      </c>
      <c r="L116" s="64">
        <v>4.6178949999999999</v>
      </c>
      <c r="M116" s="64">
        <v>2.94211</v>
      </c>
      <c r="N116" s="64">
        <v>3.200914</v>
      </c>
      <c r="O116" s="64">
        <v>0.1522858</v>
      </c>
      <c r="P116" s="64">
        <v>0.1582857</v>
      </c>
      <c r="Q116" s="64">
        <v>2.243681</v>
      </c>
      <c r="R116" s="64">
        <v>2.356662</v>
      </c>
      <c r="S116" s="64">
        <v>3.4195240000000002E-2</v>
      </c>
      <c r="T116" s="64">
        <v>3.5499999999999997E-2</v>
      </c>
      <c r="V116" s="26"/>
      <c r="W116" s="26"/>
      <c r="X116" s="26"/>
    </row>
    <row r="117" spans="1:24" x14ac:dyDescent="0.2">
      <c r="A117" s="5">
        <v>36494</v>
      </c>
      <c r="B117" s="60"/>
      <c r="C117" s="60"/>
      <c r="D117" s="26"/>
      <c r="E117" s="64">
        <v>6.2424289999999996</v>
      </c>
      <c r="F117" s="64">
        <v>6.2998060000000002</v>
      </c>
      <c r="G117" s="64">
        <v>6.355766</v>
      </c>
      <c r="H117" s="64">
        <v>6.5286759999999999</v>
      </c>
      <c r="I117" s="64">
        <v>10.097670000000001</v>
      </c>
      <c r="J117" s="64">
        <v>10.381259999999999</v>
      </c>
      <c r="K117" s="64">
        <v>4.215681</v>
      </c>
      <c r="L117" s="64">
        <v>4.3578520000000003</v>
      </c>
      <c r="M117" s="64">
        <v>2.9435950000000002</v>
      </c>
      <c r="N117" s="64">
        <v>3.2022719999999998</v>
      </c>
      <c r="O117" s="64">
        <v>0.1512048</v>
      </c>
      <c r="P117" s="64">
        <v>0.15709519999999999</v>
      </c>
      <c r="Q117" s="64">
        <v>2.2498</v>
      </c>
      <c r="R117" s="64">
        <v>2.3578239999999999</v>
      </c>
      <c r="S117" s="64">
        <v>3.4057150000000001E-2</v>
      </c>
      <c r="T117" s="64">
        <v>3.5423799999999998E-2</v>
      </c>
      <c r="V117" s="26"/>
      <c r="W117" s="26"/>
      <c r="X117" s="26"/>
    </row>
    <row r="118" spans="1:24" x14ac:dyDescent="0.2">
      <c r="A118" s="5">
        <v>36525</v>
      </c>
      <c r="B118" s="60"/>
      <c r="C118" s="60"/>
      <c r="D118" s="26"/>
      <c r="E118" s="64">
        <v>6.2370000000000001</v>
      </c>
      <c r="F118" s="64">
        <v>6.2997810000000003</v>
      </c>
      <c r="G118" s="64">
        <v>6.2508340000000002</v>
      </c>
      <c r="H118" s="64">
        <v>6.4201810000000004</v>
      </c>
      <c r="I118" s="64">
        <v>10.018509999999999</v>
      </c>
      <c r="J118" s="64">
        <v>10.345459999999999</v>
      </c>
      <c r="K118" s="64">
        <v>4.1899949999999997</v>
      </c>
      <c r="L118" s="64">
        <v>4.3340709999999998</v>
      </c>
      <c r="M118" s="64">
        <v>2.955152</v>
      </c>
      <c r="N118" s="64">
        <v>3.1968049999999999</v>
      </c>
      <c r="O118" s="64">
        <v>0.1471809</v>
      </c>
      <c r="P118" s="64">
        <v>0.15311900000000001</v>
      </c>
      <c r="Q118" s="64">
        <v>2.2385570000000001</v>
      </c>
      <c r="R118" s="64">
        <v>2.3620999999999999</v>
      </c>
      <c r="S118" s="64">
        <v>3.3890480000000001E-2</v>
      </c>
      <c r="T118" s="64">
        <v>3.523333E-2</v>
      </c>
      <c r="V118" s="26"/>
      <c r="W118" s="26"/>
      <c r="X118" s="26"/>
    </row>
    <row r="119" spans="1:24" x14ac:dyDescent="0.2">
      <c r="A119" s="5">
        <v>36556</v>
      </c>
      <c r="B119" s="60"/>
      <c r="C119" s="60"/>
      <c r="D119" s="26"/>
      <c r="E119" s="64">
        <v>6.2402620000000004</v>
      </c>
      <c r="F119" s="64">
        <v>6.2997769999999997</v>
      </c>
      <c r="G119" s="64">
        <v>6.2311959999999997</v>
      </c>
      <c r="H119" s="64">
        <v>6.381138</v>
      </c>
      <c r="I119" s="64">
        <v>10.18899</v>
      </c>
      <c r="J119" s="64">
        <v>10.51436</v>
      </c>
      <c r="K119" s="64">
        <v>4.2636050000000001</v>
      </c>
      <c r="L119" s="64">
        <v>4.4152329999999997</v>
      </c>
      <c r="M119" s="64">
        <v>2.9536289999999998</v>
      </c>
      <c r="N119" s="64">
        <v>3.2124809999999999</v>
      </c>
      <c r="O119" s="64">
        <v>0.14517140000000001</v>
      </c>
      <c r="P119" s="64">
        <v>0.15094759999999999</v>
      </c>
      <c r="Q119" s="64">
        <v>2.2569089999999998</v>
      </c>
      <c r="R119" s="64">
        <v>2.3886240000000001</v>
      </c>
      <c r="S119" s="64">
        <v>3.3957139999999997E-2</v>
      </c>
      <c r="T119" s="64">
        <v>3.512382E-2</v>
      </c>
      <c r="V119" s="26"/>
      <c r="W119" s="26"/>
      <c r="X119" s="26"/>
    </row>
    <row r="120" spans="1:24" x14ac:dyDescent="0.2">
      <c r="A120" s="5">
        <v>36585</v>
      </c>
      <c r="B120" s="60"/>
      <c r="C120" s="60"/>
      <c r="D120" s="26"/>
      <c r="E120" s="64">
        <v>6.2403899999999997</v>
      </c>
      <c r="F120" s="64">
        <v>6.2997920000000001</v>
      </c>
      <c r="G120" s="64">
        <v>6.135561</v>
      </c>
      <c r="H120" s="64">
        <v>6.3210850000000001</v>
      </c>
      <c r="I120" s="64">
        <v>9.9207719999999995</v>
      </c>
      <c r="J120" s="64">
        <v>10.278079999999999</v>
      </c>
      <c r="K120" s="64">
        <v>4.2622999999999998</v>
      </c>
      <c r="L120" s="64">
        <v>4.4153479999999998</v>
      </c>
      <c r="M120" s="64">
        <v>2.9534280000000002</v>
      </c>
      <c r="N120" s="64">
        <v>3.2117429999999998</v>
      </c>
      <c r="O120" s="64">
        <v>0.14365710000000001</v>
      </c>
      <c r="P120" s="64">
        <v>0.14938100000000001</v>
      </c>
      <c r="Q120" s="64">
        <v>2.2503289999999998</v>
      </c>
      <c r="R120" s="64">
        <v>2.3858519999999999</v>
      </c>
      <c r="S120" s="64">
        <v>3.3857140000000001E-2</v>
      </c>
      <c r="T120" s="64">
        <v>3.5009510000000001E-2</v>
      </c>
      <c r="V120" s="26"/>
      <c r="W120" s="26"/>
      <c r="X120" s="26"/>
    </row>
    <row r="121" spans="1:24" x14ac:dyDescent="0.2">
      <c r="A121" s="5">
        <v>36616</v>
      </c>
      <c r="B121" s="60"/>
      <c r="C121" s="60"/>
      <c r="D121" s="26"/>
      <c r="E121" s="64">
        <v>6.2502360000000001</v>
      </c>
      <c r="F121" s="64">
        <v>6.2998209999999997</v>
      </c>
      <c r="G121" s="64">
        <v>6.0944260000000003</v>
      </c>
      <c r="H121" s="64">
        <v>6.272125</v>
      </c>
      <c r="I121" s="64">
        <v>9.7941549999999999</v>
      </c>
      <c r="J121" s="64">
        <v>10.14645</v>
      </c>
      <c r="K121" s="64">
        <v>4.2302850000000003</v>
      </c>
      <c r="L121" s="64">
        <v>4.3853299999999997</v>
      </c>
      <c r="M121" s="64">
        <v>2.9633050000000001</v>
      </c>
      <c r="N121" s="64">
        <v>3.2053199999999999</v>
      </c>
      <c r="O121" s="64">
        <v>0.14430000000000001</v>
      </c>
      <c r="P121" s="64">
        <v>0.14984500000000001</v>
      </c>
      <c r="Q121" s="64">
        <v>2.24946</v>
      </c>
      <c r="R121" s="64">
        <v>2.4483000000000001</v>
      </c>
      <c r="S121" s="64">
        <v>3.3645000000000001E-2</v>
      </c>
      <c r="T121" s="64">
        <v>3.5595010000000003E-2</v>
      </c>
      <c r="V121" s="26"/>
      <c r="W121" s="26"/>
      <c r="X121" s="26"/>
    </row>
    <row r="122" spans="1:24" x14ac:dyDescent="0.2">
      <c r="A122" s="5">
        <v>36646</v>
      </c>
      <c r="B122" s="60"/>
      <c r="C122" s="60"/>
      <c r="D122" s="26"/>
      <c r="E122" s="64">
        <v>6.2500660000000003</v>
      </c>
      <c r="F122" s="64">
        <v>6.299779</v>
      </c>
      <c r="G122" s="64">
        <v>5.9903940000000002</v>
      </c>
      <c r="H122" s="64">
        <v>6.1549560000000003</v>
      </c>
      <c r="I122" s="64">
        <v>9.8434399999999993</v>
      </c>
      <c r="J122" s="64">
        <v>10.17586</v>
      </c>
      <c r="K122" s="64">
        <v>4.2262060000000004</v>
      </c>
      <c r="L122" s="64">
        <v>4.3750549999999997</v>
      </c>
      <c r="M122" s="64">
        <v>2.949039</v>
      </c>
      <c r="N122" s="64">
        <v>3.1961499999999998</v>
      </c>
      <c r="O122" s="64">
        <v>0.14472779999999999</v>
      </c>
      <c r="P122" s="64">
        <v>0.1500833</v>
      </c>
      <c r="Q122" s="64">
        <v>2.2480609999999999</v>
      </c>
      <c r="R122" s="64">
        <v>2.3630110000000002</v>
      </c>
      <c r="S122" s="64">
        <v>3.356833E-2</v>
      </c>
      <c r="T122" s="64">
        <v>3.4861110000000001E-2</v>
      </c>
      <c r="V122" s="26"/>
      <c r="W122" s="26"/>
      <c r="X122" s="26"/>
    </row>
    <row r="123" spans="1:24" x14ac:dyDescent="0.2">
      <c r="A123" s="5">
        <v>36677</v>
      </c>
      <c r="B123" s="60"/>
      <c r="C123" s="60"/>
      <c r="D123" s="26"/>
      <c r="E123" s="64">
        <v>6.2515419999999997</v>
      </c>
      <c r="F123" s="64">
        <v>6.2997550000000002</v>
      </c>
      <c r="G123" s="64">
        <v>5.6989979999999996</v>
      </c>
      <c r="H123" s="64">
        <v>5.8910900000000002</v>
      </c>
      <c r="I123" s="64">
        <v>9.3749699999999994</v>
      </c>
      <c r="J123" s="64">
        <v>9.6961519999999997</v>
      </c>
      <c r="K123" s="64">
        <v>4.0986739999999999</v>
      </c>
      <c r="L123" s="64">
        <v>4.2812159999999997</v>
      </c>
      <c r="M123" s="64">
        <v>2.9866950000000001</v>
      </c>
      <c r="N123" s="64">
        <v>3.1987019999999999</v>
      </c>
      <c r="O123" s="64">
        <v>0.14409150000000001</v>
      </c>
      <c r="P123" s="64">
        <v>0.14915400000000001</v>
      </c>
      <c r="Q123" s="64">
        <v>2.2409829999999999</v>
      </c>
      <c r="R123" s="64">
        <v>2.3673579999999999</v>
      </c>
      <c r="S123" s="64">
        <v>3.3632509999999997E-2</v>
      </c>
      <c r="T123" s="64">
        <v>3.4872670000000001E-2</v>
      </c>
      <c r="V123" s="26"/>
      <c r="W123" s="26"/>
      <c r="X123" s="26"/>
    </row>
    <row r="124" spans="1:24" x14ac:dyDescent="0.2">
      <c r="A124" s="5">
        <v>36707</v>
      </c>
      <c r="B124" s="60"/>
      <c r="C124" s="60"/>
      <c r="D124" s="26"/>
      <c r="E124" s="64">
        <v>6.2594750000000001</v>
      </c>
      <c r="F124" s="64">
        <v>6.2998099999999999</v>
      </c>
      <c r="G124" s="64">
        <v>5.9746199999999998</v>
      </c>
      <c r="H124" s="64">
        <v>6.1691659999999997</v>
      </c>
      <c r="I124" s="64">
        <v>9.3385850000000001</v>
      </c>
      <c r="J124" s="64">
        <v>9.7128060000000005</v>
      </c>
      <c r="K124" s="64">
        <v>4.1818</v>
      </c>
      <c r="L124" s="64">
        <v>4.3200349999999998</v>
      </c>
      <c r="M124" s="64">
        <v>2.9549249999999998</v>
      </c>
      <c r="N124" s="64">
        <v>3.2193399999999999</v>
      </c>
      <c r="O124" s="64">
        <v>0.143985</v>
      </c>
      <c r="P124" s="64">
        <v>0.14927000000000001</v>
      </c>
      <c r="Q124" s="64">
        <v>2.23794</v>
      </c>
      <c r="R124" s="64">
        <v>2.3708999999999998</v>
      </c>
      <c r="S124" s="64">
        <v>3.3790000000000001E-2</v>
      </c>
      <c r="T124" s="64">
        <v>3.500499E-2</v>
      </c>
      <c r="V124" s="26"/>
      <c r="W124" s="26"/>
      <c r="X124" s="26"/>
    </row>
    <row r="125" spans="1:24" x14ac:dyDescent="0.2">
      <c r="A125" s="5">
        <v>36738</v>
      </c>
      <c r="B125" s="60"/>
      <c r="C125" s="60"/>
      <c r="D125" s="26"/>
      <c r="E125" s="64">
        <v>6.251671</v>
      </c>
      <c r="F125" s="64">
        <v>6.2998250000000002</v>
      </c>
      <c r="G125" s="64">
        <v>5.918933</v>
      </c>
      <c r="H125" s="64">
        <v>6.104838</v>
      </c>
      <c r="I125" s="64">
        <v>9.3378759999999996</v>
      </c>
      <c r="J125" s="64">
        <v>9.7199010000000001</v>
      </c>
      <c r="K125" s="64">
        <v>4.1834100000000003</v>
      </c>
      <c r="L125" s="64">
        <v>4.3432899999999997</v>
      </c>
      <c r="M125" s="64">
        <v>2.939562</v>
      </c>
      <c r="N125" s="64">
        <v>3.206429</v>
      </c>
      <c r="O125" s="64">
        <v>0.1431714</v>
      </c>
      <c r="P125" s="64">
        <v>0.14836189999999999</v>
      </c>
      <c r="Q125" s="64">
        <v>2.2320000000000002</v>
      </c>
      <c r="R125" s="64">
        <v>2.3677760000000001</v>
      </c>
      <c r="S125" s="64">
        <v>3.3804760000000003E-2</v>
      </c>
      <c r="T125" s="64">
        <v>3.5033330000000001E-2</v>
      </c>
      <c r="V125" s="26"/>
      <c r="W125" s="26"/>
      <c r="X125" s="26"/>
    </row>
    <row r="126" spans="1:24" x14ac:dyDescent="0.2">
      <c r="A126" s="5">
        <v>36769</v>
      </c>
      <c r="B126" s="60"/>
      <c r="C126" s="60"/>
      <c r="D126" s="26"/>
      <c r="E126" s="64">
        <v>6.2513100000000001</v>
      </c>
      <c r="F126" s="64">
        <v>6.2997779999999999</v>
      </c>
      <c r="G126" s="64">
        <v>5.9654199999999999</v>
      </c>
      <c r="H126" s="64">
        <v>6.1233849999999999</v>
      </c>
      <c r="I126" s="64">
        <v>9.2412860000000006</v>
      </c>
      <c r="J126" s="64">
        <v>9.5825099999999992</v>
      </c>
      <c r="K126" s="64">
        <v>4.1690329999999998</v>
      </c>
      <c r="L126" s="64">
        <v>4.3276950000000003</v>
      </c>
      <c r="M126" s="64">
        <v>2.9567570000000001</v>
      </c>
      <c r="N126" s="64">
        <v>3.2103380000000001</v>
      </c>
      <c r="O126" s="64">
        <v>0.1422667</v>
      </c>
      <c r="P126" s="64">
        <v>0.14765710000000001</v>
      </c>
      <c r="Q126" s="64">
        <v>2.2751000000000001</v>
      </c>
      <c r="R126" s="64">
        <v>2.3764949999999998</v>
      </c>
      <c r="S126" s="64">
        <v>3.3952379999999997E-2</v>
      </c>
      <c r="T126" s="64">
        <v>3.5228580000000002E-2</v>
      </c>
      <c r="V126" s="26"/>
      <c r="W126" s="26"/>
      <c r="X126" s="26"/>
    </row>
    <row r="127" spans="1:24" x14ac:dyDescent="0.2">
      <c r="A127" s="5">
        <v>36799</v>
      </c>
      <c r="B127" s="60"/>
      <c r="C127" s="60"/>
      <c r="D127" s="26"/>
      <c r="E127" s="64">
        <v>6.2512720000000002</v>
      </c>
      <c r="F127" s="64">
        <v>6.2998289999999999</v>
      </c>
      <c r="G127" s="64">
        <v>5.6281140000000001</v>
      </c>
      <c r="H127" s="64">
        <v>5.8087099999999996</v>
      </c>
      <c r="I127" s="64">
        <v>8.889894</v>
      </c>
      <c r="J127" s="64">
        <v>9.2436150000000001</v>
      </c>
      <c r="K127" s="64">
        <v>4.1635669999999996</v>
      </c>
      <c r="L127" s="64">
        <v>4.339124</v>
      </c>
      <c r="M127" s="64">
        <v>2.9776859999999998</v>
      </c>
      <c r="N127" s="64">
        <v>3.2110379999999998</v>
      </c>
      <c r="O127" s="64">
        <v>0.13914760000000001</v>
      </c>
      <c r="P127" s="64">
        <v>0.1443952</v>
      </c>
      <c r="Q127" s="64">
        <v>2.2404899999999999</v>
      </c>
      <c r="R127" s="64">
        <v>2.3668140000000002</v>
      </c>
      <c r="S127" s="64">
        <v>3.4114289999999999E-2</v>
      </c>
      <c r="T127" s="64">
        <v>3.5400010000000003E-2</v>
      </c>
      <c r="V127" s="26"/>
      <c r="W127" s="26"/>
      <c r="X127" s="26"/>
    </row>
    <row r="128" spans="1:24" x14ac:dyDescent="0.2">
      <c r="A128" s="5">
        <v>36830</v>
      </c>
      <c r="B128" s="60"/>
      <c r="C128" s="60"/>
      <c r="D128" s="26"/>
      <c r="E128" s="64">
        <v>6.252796</v>
      </c>
      <c r="F128" s="64">
        <v>6.2998349999999999</v>
      </c>
      <c r="G128" s="64">
        <v>5.5966659999999999</v>
      </c>
      <c r="H128" s="64">
        <v>5.7736239999999999</v>
      </c>
      <c r="I128" s="64">
        <v>8.9992809999999999</v>
      </c>
      <c r="J128" s="64">
        <v>9.3528529999999996</v>
      </c>
      <c r="K128" s="64">
        <v>4.0880380000000001</v>
      </c>
      <c r="L128" s="64">
        <v>4.2610760000000001</v>
      </c>
      <c r="M128" s="64">
        <v>2.970745</v>
      </c>
      <c r="N128" s="64">
        <v>3.2004000000000001</v>
      </c>
      <c r="O128" s="64">
        <v>0.13619049999999999</v>
      </c>
      <c r="P128" s="64">
        <v>0.14208090000000001</v>
      </c>
      <c r="Q128" s="64">
        <v>2.2314479999999999</v>
      </c>
      <c r="R128" s="64">
        <v>2.3636949999999999</v>
      </c>
      <c r="S128" s="64">
        <v>3.4004769999999997E-2</v>
      </c>
      <c r="T128" s="64">
        <v>3.5290469999999997E-2</v>
      </c>
      <c r="V128" s="26"/>
      <c r="W128" s="26"/>
      <c r="X128" s="26"/>
    </row>
    <row r="129" spans="1:24" x14ac:dyDescent="0.2">
      <c r="A129" s="5">
        <v>36860</v>
      </c>
      <c r="B129" s="60"/>
      <c r="C129" s="60"/>
      <c r="D129" s="26"/>
      <c r="E129" s="64">
        <v>6.2493280000000002</v>
      </c>
      <c r="F129" s="64">
        <v>6.2997829999999997</v>
      </c>
      <c r="G129" s="64">
        <v>5.664523</v>
      </c>
      <c r="H129" s="64">
        <v>5.732164</v>
      </c>
      <c r="I129" s="64">
        <v>8.8435330000000008</v>
      </c>
      <c r="J129" s="64">
        <v>9.1597489999999997</v>
      </c>
      <c r="K129" s="64">
        <v>4.0115819999999998</v>
      </c>
      <c r="L129" s="64">
        <v>4.1621220000000001</v>
      </c>
      <c r="M129" s="64">
        <v>2.963463</v>
      </c>
      <c r="N129" s="64">
        <v>3.2012679999999998</v>
      </c>
      <c r="O129" s="64">
        <v>0.1351773</v>
      </c>
      <c r="P129" s="64">
        <v>0.1403546</v>
      </c>
      <c r="Q129" s="64">
        <v>2.2302949999999999</v>
      </c>
      <c r="R129" s="64">
        <v>2.3643139999999998</v>
      </c>
      <c r="S129" s="64">
        <v>4.7654540000000002E-2</v>
      </c>
      <c r="T129" s="64">
        <v>3.5081809999999998E-2</v>
      </c>
      <c r="V129" s="26"/>
      <c r="W129" s="26"/>
      <c r="X129" s="26"/>
    </row>
    <row r="130" spans="1:24" x14ac:dyDescent="0.2">
      <c r="A130" s="5">
        <v>36891</v>
      </c>
      <c r="B130" s="60"/>
      <c r="C130" s="60"/>
      <c r="D130" s="26"/>
      <c r="E130" s="64">
        <v>6.2544940000000002</v>
      </c>
      <c r="F130" s="64">
        <v>6.2997449999999997</v>
      </c>
      <c r="G130" s="64">
        <v>5.1916510000000002</v>
      </c>
      <c r="H130" s="64">
        <v>5.3176829999999997</v>
      </c>
      <c r="I130" s="64">
        <v>9.0361829999999994</v>
      </c>
      <c r="J130" s="64">
        <v>9.3685670000000005</v>
      </c>
      <c r="K130" s="64">
        <v>4.0476609999999997</v>
      </c>
      <c r="L130" s="64">
        <v>4.2068719999999997</v>
      </c>
      <c r="M130" s="64">
        <v>2.9369390000000002</v>
      </c>
      <c r="N130" s="64">
        <v>3.198766</v>
      </c>
      <c r="O130" s="64">
        <v>0.13386110000000001</v>
      </c>
      <c r="P130" s="64">
        <v>0.13886109999999999</v>
      </c>
      <c r="Q130" s="64">
        <v>2.241733</v>
      </c>
      <c r="R130" s="64">
        <v>2.3643610000000002</v>
      </c>
      <c r="S130" s="64">
        <v>0.15351110000000001</v>
      </c>
      <c r="T130" s="64">
        <v>0.1641222</v>
      </c>
      <c r="V130" s="26"/>
      <c r="W130" s="26"/>
      <c r="X130" s="26"/>
    </row>
    <row r="131" spans="1:24" x14ac:dyDescent="0.2">
      <c r="A131" s="5">
        <v>36922</v>
      </c>
      <c r="B131" s="60"/>
      <c r="C131" s="60"/>
      <c r="D131" s="26"/>
      <c r="E131" s="64">
        <v>6.2400180000000001</v>
      </c>
      <c r="F131" s="64">
        <v>6.2969600000000003</v>
      </c>
      <c r="G131" s="64">
        <v>5.792891</v>
      </c>
      <c r="H131" s="64">
        <v>5.9762000000000004</v>
      </c>
      <c r="I131" s="64">
        <v>9.1469539999999991</v>
      </c>
      <c r="J131" s="64">
        <v>9.4856090000000002</v>
      </c>
      <c r="K131" s="64">
        <v>4.1077130000000004</v>
      </c>
      <c r="L131" s="64">
        <v>4.2172549999999998</v>
      </c>
      <c r="M131" s="64">
        <v>2.9523640000000002</v>
      </c>
      <c r="N131" s="64">
        <v>3.1977419999999999</v>
      </c>
      <c r="O131" s="64">
        <v>0.13302729999999999</v>
      </c>
      <c r="P131" s="64">
        <v>0.1380864</v>
      </c>
      <c r="Q131" s="64">
        <v>2.2273589999999999</v>
      </c>
      <c r="R131" s="64">
        <v>2.3639860000000001</v>
      </c>
      <c r="S131" s="64">
        <v>3.7904550000000002E-2</v>
      </c>
      <c r="T131" s="64">
        <v>3.4686359999999999E-2</v>
      </c>
      <c r="V131" s="26"/>
      <c r="W131" s="26"/>
      <c r="X131" s="26"/>
    </row>
    <row r="132" spans="1:24" x14ac:dyDescent="0.2">
      <c r="A132" s="5">
        <v>36950</v>
      </c>
      <c r="B132" s="60"/>
      <c r="C132" s="60"/>
      <c r="D132" s="26"/>
      <c r="E132" s="64">
        <v>6.2424160000000004</v>
      </c>
      <c r="F132" s="64">
        <v>6.292745</v>
      </c>
      <c r="G132" s="64">
        <v>5.7009780000000001</v>
      </c>
      <c r="H132" s="64">
        <v>5.9682219999999999</v>
      </c>
      <c r="I132" s="64">
        <v>8.9748389999999993</v>
      </c>
      <c r="J132" s="64">
        <v>9.3212829999999993</v>
      </c>
      <c r="K132" s="64">
        <v>4.0595109999999996</v>
      </c>
      <c r="L132" s="64">
        <v>4.1979550000000003</v>
      </c>
      <c r="M132" s="64">
        <v>2.9155280000000001</v>
      </c>
      <c r="N132" s="64">
        <v>3.1983779999999999</v>
      </c>
      <c r="O132" s="64">
        <v>0.1329333</v>
      </c>
      <c r="P132" s="64">
        <v>0.13756109999999999</v>
      </c>
      <c r="Q132" s="64">
        <v>2.2258170000000002</v>
      </c>
      <c r="R132" s="64">
        <v>2.404239</v>
      </c>
      <c r="S132" s="64">
        <v>3.8855559999999997E-2</v>
      </c>
      <c r="T132" s="64">
        <v>3.4500009999999998E-2</v>
      </c>
      <c r="V132" s="26"/>
      <c r="W132" s="26"/>
      <c r="X132" s="26"/>
    </row>
    <row r="133" spans="1:24" x14ac:dyDescent="0.2">
      <c r="A133" s="5">
        <v>36981</v>
      </c>
      <c r="B133" s="60"/>
      <c r="C133" s="60"/>
      <c r="D133" s="26"/>
      <c r="E133" s="64">
        <v>6.2387759999999997</v>
      </c>
      <c r="F133" s="64">
        <v>6.2884330000000004</v>
      </c>
      <c r="G133" s="64">
        <v>5.635167</v>
      </c>
      <c r="H133" s="64">
        <v>5.8155429999999999</v>
      </c>
      <c r="I133" s="64">
        <v>8.9155630000000006</v>
      </c>
      <c r="J133" s="64">
        <v>9.278867</v>
      </c>
      <c r="K133" s="64">
        <v>4.1046709999999997</v>
      </c>
      <c r="L133" s="64">
        <v>4.103942</v>
      </c>
      <c r="M133" s="64">
        <v>2.9513859999999998</v>
      </c>
      <c r="N133" s="64">
        <v>3.2010999999999998</v>
      </c>
      <c r="O133" s="64">
        <v>0.13275239999999999</v>
      </c>
      <c r="P133" s="64">
        <v>0.13763329999999999</v>
      </c>
      <c r="Q133" s="64">
        <v>2.2065899999999998</v>
      </c>
      <c r="R133" s="64">
        <v>2.4424519999999998</v>
      </c>
      <c r="S133" s="64">
        <v>4.7176200000000001E-2</v>
      </c>
      <c r="T133" s="64">
        <v>3.4280959999999999E-2</v>
      </c>
      <c r="V133" s="26"/>
      <c r="W133" s="26"/>
      <c r="X133" s="26"/>
    </row>
    <row r="134" spans="1:24" x14ac:dyDescent="0.2">
      <c r="A134" s="5">
        <v>37011</v>
      </c>
      <c r="B134" s="60"/>
      <c r="C134" s="60"/>
      <c r="D134" s="26"/>
      <c r="E134" s="64">
        <v>6.2121680000000001</v>
      </c>
      <c r="F134" s="64">
        <v>6.272831</v>
      </c>
      <c r="G134" s="64">
        <v>5.5157369999999997</v>
      </c>
      <c r="H134" s="64">
        <v>5.7022729999999999</v>
      </c>
      <c r="I134" s="64">
        <v>8.8321900000000007</v>
      </c>
      <c r="J134" s="64">
        <v>9.0318369999999994</v>
      </c>
      <c r="K134" s="64">
        <v>3.9407580000000002</v>
      </c>
      <c r="L134" s="64">
        <v>4.0992740000000003</v>
      </c>
      <c r="M134" s="64">
        <v>2.9396680000000002</v>
      </c>
      <c r="N134" s="64">
        <v>3.2256840000000002</v>
      </c>
      <c r="O134" s="64">
        <v>0.13221579999999999</v>
      </c>
      <c r="P134" s="64">
        <v>0.33263160000000003</v>
      </c>
      <c r="Q134" s="64">
        <v>2.1809630000000002</v>
      </c>
      <c r="R134" s="64">
        <v>2.3600469999999998</v>
      </c>
      <c r="S134" s="64">
        <v>3.2736840000000003E-2</v>
      </c>
      <c r="T134" s="64">
        <v>3.4436840000000003E-2</v>
      </c>
      <c r="V134" s="26"/>
      <c r="W134" s="26"/>
      <c r="X134" s="26"/>
    </row>
    <row r="135" spans="1:24" x14ac:dyDescent="0.2">
      <c r="A135" s="5">
        <v>37042</v>
      </c>
      <c r="B135" s="60"/>
      <c r="C135" s="60"/>
      <c r="D135" s="26"/>
      <c r="E135" s="64">
        <v>6.2053770000000004</v>
      </c>
      <c r="F135" s="64">
        <v>6.2586139999999997</v>
      </c>
      <c r="G135" s="64">
        <v>5.3906000000000001</v>
      </c>
      <c r="H135" s="64">
        <v>5.5847369999999996</v>
      </c>
      <c r="I135" s="64">
        <v>8.7372499999999995</v>
      </c>
      <c r="J135" s="64">
        <v>9.1191270000000006</v>
      </c>
      <c r="K135" s="64">
        <v>3.9660000000000002</v>
      </c>
      <c r="L135" s="64">
        <v>4.1389370000000003</v>
      </c>
      <c r="M135" s="64">
        <v>2.8962189999999999</v>
      </c>
      <c r="N135" s="64">
        <v>3.1942910000000002</v>
      </c>
      <c r="O135" s="64">
        <v>0.13171820000000001</v>
      </c>
      <c r="P135" s="64">
        <v>0.1360364</v>
      </c>
      <c r="Q135" s="64">
        <v>2.1976</v>
      </c>
      <c r="R135" s="64">
        <v>2.3432590000000002</v>
      </c>
      <c r="S135" s="64">
        <v>3.2622720000000001E-2</v>
      </c>
      <c r="T135" s="64">
        <v>3.371818E-2</v>
      </c>
      <c r="V135" s="26"/>
      <c r="W135" s="26"/>
      <c r="X135" s="26"/>
    </row>
    <row r="136" spans="1:24" x14ac:dyDescent="0.2">
      <c r="A136" s="5">
        <v>37072</v>
      </c>
      <c r="B136" s="60"/>
      <c r="C136" s="60"/>
      <c r="D136" s="26"/>
      <c r="E136" s="64">
        <v>6.1793589999999998</v>
      </c>
      <c r="F136" s="64">
        <v>6.2355260000000001</v>
      </c>
      <c r="G136" s="64">
        <v>5.2454999999999998</v>
      </c>
      <c r="H136" s="64">
        <v>5.4204210000000002</v>
      </c>
      <c r="I136" s="64">
        <v>8.5572689999999998</v>
      </c>
      <c r="J136" s="64">
        <v>8.9096270000000004</v>
      </c>
      <c r="K136" s="64">
        <v>3.9946999999999999</v>
      </c>
      <c r="L136" s="64">
        <v>4.176342</v>
      </c>
      <c r="M136" s="64">
        <v>2.905926</v>
      </c>
      <c r="N136" s="64">
        <v>3.182626</v>
      </c>
      <c r="O136" s="64">
        <v>0.13089480000000001</v>
      </c>
      <c r="P136" s="64">
        <v>0.1360421</v>
      </c>
      <c r="Q136" s="64">
        <v>2.209937</v>
      </c>
      <c r="R136" s="64">
        <v>2.3617050000000002</v>
      </c>
      <c r="S136" s="64">
        <v>3.234737E-2</v>
      </c>
      <c r="T136" s="64">
        <v>3.3663159999999998E-2</v>
      </c>
      <c r="V136" s="26"/>
      <c r="W136" s="26"/>
      <c r="X136" s="26"/>
    </row>
    <row r="137" spans="1:24" x14ac:dyDescent="0.2">
      <c r="A137" s="5">
        <v>37103</v>
      </c>
      <c r="B137" s="60"/>
      <c r="C137" s="60"/>
      <c r="D137" s="26"/>
      <c r="E137" s="64">
        <v>6.1159629999999998</v>
      </c>
      <c r="F137" s="64">
        <v>6.1695450000000003</v>
      </c>
      <c r="G137" s="64">
        <v>5.2515280000000004</v>
      </c>
      <c r="H137" s="64">
        <v>5.427168</v>
      </c>
      <c r="I137" s="64">
        <v>8.5701129999999992</v>
      </c>
      <c r="J137" s="64">
        <v>8.9107409999999998</v>
      </c>
      <c r="K137" s="64">
        <v>3.95025</v>
      </c>
      <c r="L137" s="64">
        <v>4.1170949999999999</v>
      </c>
      <c r="M137" s="64">
        <v>2.8941629999999998</v>
      </c>
      <c r="N137" s="64">
        <v>3.1530230000000001</v>
      </c>
      <c r="O137" s="64">
        <v>0.1305596</v>
      </c>
      <c r="P137" s="64">
        <v>0.13486819999999999</v>
      </c>
      <c r="Q137" s="64">
        <v>2.201441</v>
      </c>
      <c r="R137" s="64">
        <v>2.336659</v>
      </c>
      <c r="S137" s="64">
        <v>3.2086370000000003E-2</v>
      </c>
      <c r="T137" s="64">
        <v>3.3272719999999999E-2</v>
      </c>
      <c r="V137" s="26"/>
      <c r="W137" s="26"/>
      <c r="X137" s="26"/>
    </row>
    <row r="138" spans="1:24" x14ac:dyDescent="0.2">
      <c r="A138" s="5">
        <v>37134</v>
      </c>
      <c r="B138" s="60"/>
      <c r="C138" s="60"/>
      <c r="D138" s="26"/>
      <c r="E138" s="64">
        <v>6.084943</v>
      </c>
      <c r="F138" s="64">
        <v>6.1431089999999999</v>
      </c>
      <c r="G138" s="64">
        <v>5.4400709999999997</v>
      </c>
      <c r="H138" s="64">
        <v>5.6342670000000004</v>
      </c>
      <c r="I138" s="64">
        <v>8.6288099999999996</v>
      </c>
      <c r="J138" s="64">
        <v>8.9517249999999997</v>
      </c>
      <c r="K138" s="64">
        <v>3.8999570000000001</v>
      </c>
      <c r="L138" s="64">
        <v>4.0064380000000002</v>
      </c>
      <c r="M138" s="64">
        <v>2.912515</v>
      </c>
      <c r="N138" s="64">
        <v>3.0998290000000002</v>
      </c>
      <c r="O138" s="64">
        <v>0.1292286</v>
      </c>
      <c r="P138" s="64">
        <v>0.1343762</v>
      </c>
      <c r="Q138" s="64">
        <v>2.175319</v>
      </c>
      <c r="R138" s="64">
        <v>2.3249430000000002</v>
      </c>
      <c r="S138" s="64">
        <v>3.1885719999999999E-2</v>
      </c>
      <c r="T138" s="64">
        <v>3.3161900000000001E-2</v>
      </c>
      <c r="V138" s="26"/>
      <c r="W138" s="26"/>
      <c r="X138" s="26"/>
    </row>
    <row r="139" spans="1:24" x14ac:dyDescent="0.2">
      <c r="A139" s="5">
        <v>37164</v>
      </c>
      <c r="B139" s="60"/>
      <c r="C139" s="60"/>
      <c r="D139" s="26"/>
      <c r="E139" s="64">
        <v>6.0809949999999997</v>
      </c>
      <c r="F139" s="64">
        <v>6.1439909999999998</v>
      </c>
      <c r="G139" s="64">
        <v>5.5610289999999996</v>
      </c>
      <c r="H139" s="64">
        <v>5.6736789999999999</v>
      </c>
      <c r="I139" s="64">
        <v>8.7659800000000008</v>
      </c>
      <c r="J139" s="64">
        <v>9.1211160000000007</v>
      </c>
      <c r="K139" s="64">
        <v>3.8232499999999998</v>
      </c>
      <c r="L139" s="64">
        <v>3.9911500000000002</v>
      </c>
      <c r="M139" s="64">
        <v>2.9014289999999998</v>
      </c>
      <c r="N139" s="64">
        <v>3.1354150000000001</v>
      </c>
      <c r="O139" s="64">
        <v>0.12895499999999999</v>
      </c>
      <c r="P139" s="64">
        <v>0.13417999999999999</v>
      </c>
      <c r="Q139" s="64">
        <v>2.1890550000000002</v>
      </c>
      <c r="R139" s="64">
        <v>2.3219699999999999</v>
      </c>
      <c r="S139" s="64">
        <v>3.1860010000000001E-2</v>
      </c>
      <c r="T139" s="64">
        <v>3.32E-2</v>
      </c>
      <c r="V139" s="26"/>
      <c r="W139" s="26"/>
      <c r="X139" s="26"/>
    </row>
    <row r="140" spans="1:24" x14ac:dyDescent="0.2">
      <c r="A140" s="5">
        <v>37195</v>
      </c>
      <c r="B140" s="60"/>
      <c r="C140" s="60"/>
      <c r="D140" s="26"/>
      <c r="E140" s="64">
        <v>6.0841260000000004</v>
      </c>
      <c r="F140" s="64">
        <v>6.162617</v>
      </c>
      <c r="G140" s="64">
        <v>5.4721599999999997</v>
      </c>
      <c r="H140" s="64">
        <v>5.6622729999999999</v>
      </c>
      <c r="I140" s="64">
        <v>8.6928730000000005</v>
      </c>
      <c r="J140" s="64">
        <v>9.0489689999999996</v>
      </c>
      <c r="K140" s="64">
        <v>3.7976610000000002</v>
      </c>
      <c r="L140" s="64">
        <v>4.07003</v>
      </c>
      <c r="M140" s="64">
        <v>2.8926690000000002</v>
      </c>
      <c r="N140" s="64">
        <v>3.1301130000000001</v>
      </c>
      <c r="O140" s="64">
        <v>0.12753909999999999</v>
      </c>
      <c r="P140" s="64">
        <v>0.13303480000000001</v>
      </c>
      <c r="Q140" s="64">
        <v>2.1850740000000002</v>
      </c>
      <c r="R140" s="64">
        <v>2.323887</v>
      </c>
      <c r="S140" s="64">
        <v>3.1569560000000003E-2</v>
      </c>
      <c r="T140" s="64">
        <v>3.2947829999999997E-2</v>
      </c>
      <c r="V140" s="26"/>
      <c r="W140" s="26"/>
      <c r="X140" s="26"/>
    </row>
    <row r="141" spans="1:24" x14ac:dyDescent="0.2">
      <c r="A141" s="5">
        <v>37225</v>
      </c>
      <c r="B141" s="60"/>
      <c r="C141" s="60"/>
      <c r="D141" s="26"/>
      <c r="E141" s="64">
        <v>6.1572230000000001</v>
      </c>
      <c r="F141" s="64">
        <v>6.2508670000000004</v>
      </c>
      <c r="G141" s="64">
        <v>5.4106249999999996</v>
      </c>
      <c r="H141" s="64">
        <v>5.6171949999999997</v>
      </c>
      <c r="I141" s="64">
        <v>8.6871600000000004</v>
      </c>
      <c r="J141" s="64">
        <v>9.057124</v>
      </c>
      <c r="K141" s="64">
        <v>3.791938</v>
      </c>
      <c r="L141" s="64">
        <v>3.9669810000000001</v>
      </c>
      <c r="M141" s="64">
        <v>2.9218570000000001</v>
      </c>
      <c r="N141" s="64">
        <v>3.1674000000000002</v>
      </c>
      <c r="O141" s="64">
        <v>0.12640000000000001</v>
      </c>
      <c r="P141" s="64">
        <v>0.1321524</v>
      </c>
      <c r="Q141" s="64">
        <v>2.207786</v>
      </c>
      <c r="R141" s="64">
        <v>2.3460570000000001</v>
      </c>
      <c r="S141" s="64">
        <v>3.1928570000000003E-2</v>
      </c>
      <c r="T141" s="64">
        <v>3.3395250000000001E-2</v>
      </c>
      <c r="V141" s="26"/>
      <c r="W141" s="26"/>
      <c r="X141" s="26"/>
    </row>
    <row r="142" spans="1:24" x14ac:dyDescent="0.2">
      <c r="A142" s="5">
        <v>37256</v>
      </c>
      <c r="B142" s="60"/>
      <c r="C142" s="60"/>
      <c r="D142" s="26"/>
      <c r="E142" s="64">
        <v>6.1940340000000003</v>
      </c>
      <c r="F142" s="64">
        <v>6.2835609999999997</v>
      </c>
      <c r="G142" s="64">
        <v>5.4525379999999997</v>
      </c>
      <c r="H142" s="64">
        <v>5.4753559999999997</v>
      </c>
      <c r="I142" s="64">
        <v>8.7463929999999994</v>
      </c>
      <c r="J142" s="64">
        <v>9.1271439999999995</v>
      </c>
      <c r="K142" s="64">
        <v>3.8475220000000001</v>
      </c>
      <c r="L142" s="64">
        <v>4.0140719999999996</v>
      </c>
      <c r="M142" s="64">
        <v>2.9385659999999998</v>
      </c>
      <c r="N142" s="64">
        <v>3.1788609999999999</v>
      </c>
      <c r="O142" s="64">
        <v>0.12714439999999999</v>
      </c>
      <c r="P142" s="64">
        <v>0.13297220000000001</v>
      </c>
      <c r="Q142" s="64">
        <v>2.211411</v>
      </c>
      <c r="R142" s="64">
        <v>2.357828</v>
      </c>
      <c r="S142" s="64">
        <v>3.2072219999999999E-2</v>
      </c>
      <c r="T142" s="64">
        <v>3.3516669999999998E-2</v>
      </c>
      <c r="V142" s="26"/>
      <c r="W142" s="26"/>
      <c r="X142" s="26"/>
    </row>
    <row r="143" spans="1:24" x14ac:dyDescent="0.2">
      <c r="A143" s="5">
        <v>37287</v>
      </c>
      <c r="B143" s="60"/>
      <c r="C143" s="60"/>
      <c r="D143" s="26"/>
      <c r="E143" s="64">
        <v>6.2063329999999999</v>
      </c>
      <c r="F143" s="64">
        <v>6.2863860000000003</v>
      </c>
      <c r="G143" s="64">
        <v>5.3924269999999996</v>
      </c>
      <c r="H143" s="64">
        <v>5.6009589999999996</v>
      </c>
      <c r="I143" s="64">
        <v>8.7491240000000001</v>
      </c>
      <c r="J143" s="64">
        <v>9.0901639999999997</v>
      </c>
      <c r="K143" s="64">
        <v>3.8006410000000002</v>
      </c>
      <c r="L143" s="64">
        <v>3.9648859999999999</v>
      </c>
      <c r="M143" s="64">
        <v>2.9608270000000001</v>
      </c>
      <c r="N143" s="64">
        <v>3.175405</v>
      </c>
      <c r="O143" s="64">
        <v>0.12714549999999999</v>
      </c>
      <c r="P143" s="64">
        <v>0.1323773</v>
      </c>
      <c r="Q143" s="64">
        <v>2.244027</v>
      </c>
      <c r="R143" s="64">
        <v>2.3898950000000001</v>
      </c>
      <c r="S143" s="64">
        <v>3.2095449999999998E-2</v>
      </c>
      <c r="T143" s="64">
        <v>3.3468190000000002E-2</v>
      </c>
      <c r="V143" s="26"/>
      <c r="W143" s="26"/>
      <c r="X143" s="26"/>
    </row>
    <row r="144" spans="1:24" x14ac:dyDescent="0.2">
      <c r="A144" s="5">
        <v>37315</v>
      </c>
      <c r="B144" s="60"/>
      <c r="C144" s="60"/>
      <c r="D144" s="26"/>
      <c r="E144" s="64">
        <v>6.2136329999999997</v>
      </c>
      <c r="F144" s="64">
        <v>6.2883719999999999</v>
      </c>
      <c r="G144" s="64">
        <v>5.3078839999999996</v>
      </c>
      <c r="H144" s="64">
        <v>5.5169170000000003</v>
      </c>
      <c r="I144" s="64">
        <v>8.6706939999999992</v>
      </c>
      <c r="J144" s="64">
        <v>9.003539</v>
      </c>
      <c r="K144" s="64">
        <v>3.801383</v>
      </c>
      <c r="L144" s="64">
        <v>3.9770219999999998</v>
      </c>
      <c r="M144" s="64">
        <v>2.9039999999999999</v>
      </c>
      <c r="N144" s="64">
        <v>3.177505</v>
      </c>
      <c r="O144" s="64">
        <v>0.12707779999999999</v>
      </c>
      <c r="P144" s="64">
        <v>0.13242780000000001</v>
      </c>
      <c r="Q144" s="64">
        <v>2.1913830000000001</v>
      </c>
      <c r="R144" s="64">
        <v>2.3580670000000001</v>
      </c>
      <c r="S144" s="64">
        <v>3.2111109999999998E-2</v>
      </c>
      <c r="T144" s="64">
        <v>3.348889E-2</v>
      </c>
      <c r="V144" s="26"/>
      <c r="W144" s="26"/>
      <c r="X144" s="26"/>
    </row>
    <row r="145" spans="1:24" x14ac:dyDescent="0.2">
      <c r="A145" s="5">
        <v>37346</v>
      </c>
      <c r="B145" s="60"/>
      <c r="C145" s="60"/>
      <c r="D145" s="26"/>
      <c r="E145" s="64">
        <v>6.2172499999999999</v>
      </c>
      <c r="F145" s="64">
        <v>6.2913350000000001</v>
      </c>
      <c r="G145" s="64">
        <v>5.3481199999999998</v>
      </c>
      <c r="H145" s="64">
        <v>5.565035</v>
      </c>
      <c r="I145" s="64">
        <v>8.6819500000000005</v>
      </c>
      <c r="J145" s="64">
        <v>9.0424399999999991</v>
      </c>
      <c r="K145" s="64">
        <v>3.83785</v>
      </c>
      <c r="L145" s="64">
        <v>3.9972850000000002</v>
      </c>
      <c r="M145" s="64">
        <v>2.965446</v>
      </c>
      <c r="N145" s="64">
        <v>3.1807150000000002</v>
      </c>
      <c r="O145" s="64">
        <v>0.12692999999999999</v>
      </c>
      <c r="P145" s="64">
        <v>0.13211500000000001</v>
      </c>
      <c r="Q145" s="64">
        <v>2.223325</v>
      </c>
      <c r="R145" s="64">
        <v>2.3529399999999998</v>
      </c>
      <c r="S145" s="64">
        <v>3.2055E-2</v>
      </c>
      <c r="T145" s="64">
        <v>3.3439990000000003E-2</v>
      </c>
      <c r="V145" s="26"/>
      <c r="W145" s="26"/>
      <c r="X145" s="26"/>
    </row>
    <row r="146" spans="1:24" x14ac:dyDescent="0.2">
      <c r="A146" s="5">
        <v>37376</v>
      </c>
      <c r="B146" s="60"/>
      <c r="C146" s="60"/>
      <c r="D146" s="26"/>
      <c r="E146" s="64">
        <v>6.1983329999999999</v>
      </c>
      <c r="F146" s="64">
        <v>6.2726050000000004</v>
      </c>
      <c r="G146" s="64">
        <v>5.3823239999999997</v>
      </c>
      <c r="H146" s="64">
        <v>5.6206620000000003</v>
      </c>
      <c r="I146" s="64">
        <v>8.8149479999999993</v>
      </c>
      <c r="J146" s="64">
        <v>9.1324570000000005</v>
      </c>
      <c r="K146" s="64">
        <v>3.8519239999999999</v>
      </c>
      <c r="L146" s="64">
        <v>3.9950049999999999</v>
      </c>
      <c r="M146" s="64">
        <v>2.9344000000000001</v>
      </c>
      <c r="N146" s="64">
        <v>3.1703950000000001</v>
      </c>
      <c r="O146" s="64">
        <v>0.12623809999999999</v>
      </c>
      <c r="P146" s="64">
        <v>0.13084280000000001</v>
      </c>
      <c r="Q146" s="64">
        <v>2.2227709999999998</v>
      </c>
      <c r="R146" s="64">
        <v>2.4742570000000002</v>
      </c>
      <c r="S146" s="64">
        <v>3.1928570000000003E-2</v>
      </c>
      <c r="T146" s="64">
        <v>3.3271420000000003E-2</v>
      </c>
      <c r="V146" s="26"/>
      <c r="W146" s="26"/>
      <c r="X146" s="26"/>
    </row>
    <row r="147" spans="1:24" x14ac:dyDescent="0.2">
      <c r="A147" s="5">
        <v>37407</v>
      </c>
      <c r="B147" s="60"/>
      <c r="C147" s="60"/>
      <c r="D147" s="26"/>
      <c r="E147" s="64">
        <v>6.1508950000000002</v>
      </c>
      <c r="F147" s="64">
        <v>6.229508</v>
      </c>
      <c r="G147" s="64">
        <v>5.5197010000000004</v>
      </c>
      <c r="H147" s="64">
        <v>5.7705669999999998</v>
      </c>
      <c r="I147" s="64">
        <v>8.8868109999999998</v>
      </c>
      <c r="J147" s="64">
        <v>9.2134450000000001</v>
      </c>
      <c r="K147" s="64">
        <v>3.9088579999999999</v>
      </c>
      <c r="L147" s="64">
        <v>4.0606629999999999</v>
      </c>
      <c r="M147" s="64">
        <v>2.9659049999999998</v>
      </c>
      <c r="N147" s="64">
        <v>3.1648710000000002</v>
      </c>
      <c r="O147" s="64">
        <v>0.12433180000000001</v>
      </c>
      <c r="P147" s="64">
        <v>0.12969620000000001</v>
      </c>
      <c r="Q147" s="64">
        <v>2.2217479999999998</v>
      </c>
      <c r="R147" s="64">
        <v>2.3471760000000002</v>
      </c>
      <c r="S147" s="64">
        <v>3.1694689999999998E-2</v>
      </c>
      <c r="T147" s="64">
        <v>3.3064389999999999E-2</v>
      </c>
      <c r="V147" s="26"/>
      <c r="W147" s="26"/>
      <c r="X147" s="26"/>
    </row>
    <row r="148" spans="1:24" x14ac:dyDescent="0.2">
      <c r="A148" s="5">
        <v>37437</v>
      </c>
      <c r="B148" s="60"/>
      <c r="C148" s="60"/>
      <c r="D148" s="26"/>
      <c r="E148" s="64">
        <v>6.1104729999999998</v>
      </c>
      <c r="F148" s="64">
        <v>6.1786519999999996</v>
      </c>
      <c r="G148" s="64">
        <v>5.7489470000000003</v>
      </c>
      <c r="H148" s="64">
        <v>5.9621729999999999</v>
      </c>
      <c r="I148" s="64">
        <v>8.9390140000000002</v>
      </c>
      <c r="J148" s="64">
        <v>9.2947640000000007</v>
      </c>
      <c r="K148" s="64">
        <v>3.9390160000000001</v>
      </c>
      <c r="L148" s="64">
        <v>4.084174</v>
      </c>
      <c r="M148" s="64">
        <v>2.9181530000000002</v>
      </c>
      <c r="N148" s="64">
        <v>3.1439370000000002</v>
      </c>
      <c r="O148" s="64">
        <v>0.1226684</v>
      </c>
      <c r="P148" s="64">
        <v>0.1277684</v>
      </c>
      <c r="Q148" s="64">
        <v>2.176863</v>
      </c>
      <c r="R148" s="64">
        <v>2.3353470000000001</v>
      </c>
      <c r="S148" s="64">
        <v>3.1484209999999999E-2</v>
      </c>
      <c r="T148" s="64">
        <v>3.2784210000000001E-2</v>
      </c>
      <c r="V148" s="26"/>
      <c r="W148" s="26"/>
      <c r="X148" s="26"/>
    </row>
    <row r="149" spans="1:24" x14ac:dyDescent="0.2">
      <c r="A149" s="5">
        <v>37468</v>
      </c>
      <c r="B149" s="60"/>
      <c r="C149" s="60"/>
      <c r="D149" s="26"/>
      <c r="E149" s="64">
        <v>6.0754440000000001</v>
      </c>
      <c r="F149" s="64">
        <v>6.1409219999999998</v>
      </c>
      <c r="G149" s="64">
        <v>5.9456389999999999</v>
      </c>
      <c r="H149" s="64">
        <v>6.183243</v>
      </c>
      <c r="I149" s="64">
        <v>9.3052740000000007</v>
      </c>
      <c r="J149" s="64">
        <v>9.677047</v>
      </c>
      <c r="K149" s="64">
        <v>3.8962219999999999</v>
      </c>
      <c r="L149" s="64">
        <v>4.0327869999999999</v>
      </c>
      <c r="M149" s="64">
        <v>2.8765610000000001</v>
      </c>
      <c r="N149" s="64">
        <v>3.1357520000000001</v>
      </c>
      <c r="O149" s="64">
        <v>0.1216913</v>
      </c>
      <c r="P149" s="64">
        <v>0.12667390000000001</v>
      </c>
      <c r="Q149" s="64">
        <v>2.1497609999999998</v>
      </c>
      <c r="R149" s="64">
        <v>2.3115299999999999</v>
      </c>
      <c r="S149" s="64">
        <v>3.1286950000000001E-2</v>
      </c>
      <c r="T149" s="64">
        <v>3.2573909999999998E-2</v>
      </c>
      <c r="V149" s="26"/>
      <c r="W149" s="26"/>
      <c r="X149" s="26"/>
    </row>
    <row r="150" spans="1:24" x14ac:dyDescent="0.2">
      <c r="A150" s="5">
        <v>37499</v>
      </c>
      <c r="B150" s="60"/>
      <c r="C150" s="60"/>
      <c r="D150" s="26"/>
      <c r="E150" s="64">
        <v>6.0824809999999996</v>
      </c>
      <c r="F150" s="64">
        <v>6.1623270000000003</v>
      </c>
      <c r="G150" s="64">
        <v>5.8611000000000004</v>
      </c>
      <c r="H150" s="64">
        <v>6.1024900000000004</v>
      </c>
      <c r="I150" s="64">
        <v>9.205527</v>
      </c>
      <c r="J150" s="64">
        <v>9.5783550000000002</v>
      </c>
      <c r="K150" s="64">
        <v>3.819528</v>
      </c>
      <c r="L150" s="64">
        <v>3.9769589999999999</v>
      </c>
      <c r="M150" s="64">
        <v>2.8631540000000002</v>
      </c>
      <c r="N150" s="64">
        <v>3.1294770000000001</v>
      </c>
      <c r="O150" s="64">
        <v>0.1218818</v>
      </c>
      <c r="P150" s="64">
        <v>0.12715460000000001</v>
      </c>
      <c r="Q150" s="64">
        <v>2.1601319999999999</v>
      </c>
      <c r="R150" s="64">
        <v>2.319286</v>
      </c>
      <c r="S150" s="64">
        <v>3.1481820000000001E-2</v>
      </c>
      <c r="T150" s="64">
        <v>3.7177269999999998E-2</v>
      </c>
      <c r="V150" s="26"/>
      <c r="W150" s="26"/>
      <c r="X150" s="26"/>
    </row>
    <row r="151" spans="1:24" x14ac:dyDescent="0.2">
      <c r="A151" s="5">
        <v>37529</v>
      </c>
      <c r="B151" s="60"/>
      <c r="C151" s="60"/>
      <c r="D151" s="26"/>
      <c r="E151" s="64">
        <v>6.164015</v>
      </c>
      <c r="F151" s="64">
        <v>6.2395100000000001</v>
      </c>
      <c r="G151" s="64">
        <v>5.9464610000000002</v>
      </c>
      <c r="H151" s="64">
        <v>6.20235</v>
      </c>
      <c r="I151" s="64">
        <v>9.4038450000000005</v>
      </c>
      <c r="J151" s="64">
        <v>9.8111700000000006</v>
      </c>
      <c r="K151" s="64">
        <v>3.8479100000000002</v>
      </c>
      <c r="L151" s="64">
        <v>3.9999199999999999</v>
      </c>
      <c r="M151" s="64">
        <v>2.8873350000000002</v>
      </c>
      <c r="N151" s="64">
        <v>3.1585549999999998</v>
      </c>
      <c r="O151" s="64">
        <v>0.12212000000000001</v>
      </c>
      <c r="P151" s="64">
        <v>0.12728999999999999</v>
      </c>
      <c r="Q151" s="64">
        <v>2.2411669999999999</v>
      </c>
      <c r="R151" s="64">
        <v>2.3326090000000002</v>
      </c>
      <c r="S151" s="64">
        <v>3.1754999999999999E-2</v>
      </c>
      <c r="T151" s="64">
        <v>3.3285000000000002E-2</v>
      </c>
      <c r="V151" s="26"/>
      <c r="W151" s="26"/>
      <c r="X151" s="26"/>
    </row>
    <row r="152" spans="1:24" x14ac:dyDescent="0.2">
      <c r="A152" s="5">
        <v>37560</v>
      </c>
      <c r="B152" s="60"/>
      <c r="C152" s="60"/>
      <c r="D152" s="26"/>
      <c r="E152" s="64">
        <v>6.2202130000000002</v>
      </c>
      <c r="F152" s="64">
        <v>6.295617</v>
      </c>
      <c r="G152" s="64">
        <v>5.9612610000000004</v>
      </c>
      <c r="H152" s="64">
        <v>6.2469140000000003</v>
      </c>
      <c r="I152" s="64">
        <v>9.4861299999999993</v>
      </c>
      <c r="J152" s="64">
        <v>9.8920919999999999</v>
      </c>
      <c r="K152" s="64">
        <v>3.8627259999999999</v>
      </c>
      <c r="L152" s="64">
        <v>4.0288219999999999</v>
      </c>
      <c r="M152" s="64">
        <v>2.9313829999999998</v>
      </c>
      <c r="N152" s="64">
        <v>3.1845089999999998</v>
      </c>
      <c r="O152" s="64">
        <v>0.1226652</v>
      </c>
      <c r="P152" s="64">
        <v>0.12770870000000001</v>
      </c>
      <c r="Q152" s="64">
        <v>2.262292</v>
      </c>
      <c r="R152" s="64">
        <v>2.3565870000000002</v>
      </c>
      <c r="S152" s="64">
        <v>0.12653039999999999</v>
      </c>
      <c r="T152" s="64">
        <v>0.1352478</v>
      </c>
      <c r="V152" s="26"/>
      <c r="W152" s="26"/>
      <c r="X152" s="26"/>
    </row>
    <row r="153" spans="1:24" x14ac:dyDescent="0.2">
      <c r="A153" s="5">
        <v>37590</v>
      </c>
      <c r="B153" s="60"/>
      <c r="C153" s="60"/>
      <c r="D153" s="26"/>
      <c r="E153" s="64">
        <v>6.2321749999999998</v>
      </c>
      <c r="F153" s="64">
        <v>6.2991659999999996</v>
      </c>
      <c r="G153" s="64">
        <v>6.1078710000000003</v>
      </c>
      <c r="H153" s="64">
        <v>6.3749549999999999</v>
      </c>
      <c r="I153" s="64">
        <v>9.6096939999999993</v>
      </c>
      <c r="J153" s="64">
        <v>10.02233</v>
      </c>
      <c r="K153" s="64">
        <v>3.8756499999999998</v>
      </c>
      <c r="L153" s="64">
        <v>4.0492699999999999</v>
      </c>
      <c r="M153" s="64">
        <v>2.8860899999999998</v>
      </c>
      <c r="N153" s="64">
        <v>3.1776</v>
      </c>
      <c r="O153" s="64">
        <v>0.12223000000000001</v>
      </c>
      <c r="P153" s="64">
        <v>0.12729499999999999</v>
      </c>
      <c r="Q153" s="64">
        <v>2.2342599999999999</v>
      </c>
      <c r="R153" s="64">
        <v>2.366495</v>
      </c>
      <c r="S153" s="64">
        <v>3.2050000000000002E-2</v>
      </c>
      <c r="T153" s="64">
        <v>3.3395000000000001E-2</v>
      </c>
      <c r="V153" s="26"/>
      <c r="W153" s="26"/>
      <c r="X153" s="26"/>
    </row>
    <row r="154" spans="1:24" x14ac:dyDescent="0.2">
      <c r="A154" s="5">
        <v>37621</v>
      </c>
      <c r="B154" s="60"/>
      <c r="C154" s="60"/>
      <c r="D154" s="26"/>
      <c r="E154" s="64">
        <v>6.2428949999999999</v>
      </c>
      <c r="F154" s="64">
        <v>6.2996540000000003</v>
      </c>
      <c r="G154" s="64">
        <v>6.2149359999999998</v>
      </c>
      <c r="H154" s="64">
        <v>6.4883410000000001</v>
      </c>
      <c r="I154" s="64">
        <v>9.6789369999999995</v>
      </c>
      <c r="J154" s="64">
        <v>10.099769999999999</v>
      </c>
      <c r="K154" s="64">
        <v>3.9082370000000002</v>
      </c>
      <c r="L154" s="64">
        <v>4.0830219999999997</v>
      </c>
      <c r="M154" s="64">
        <v>2.8950629999999999</v>
      </c>
      <c r="N154" s="64">
        <v>3.2027000000000001</v>
      </c>
      <c r="O154" s="64">
        <v>0.1211632</v>
      </c>
      <c r="P154" s="64">
        <v>0.1259316</v>
      </c>
      <c r="Q154" s="64">
        <v>2.2283050000000002</v>
      </c>
      <c r="R154" s="64">
        <v>2.3645839999999998</v>
      </c>
      <c r="S154" s="64">
        <v>3.1905269999999999E-2</v>
      </c>
      <c r="T154" s="64">
        <v>3.3199989999999999E-2</v>
      </c>
      <c r="V154" s="26"/>
      <c r="W154" s="26"/>
      <c r="X154" s="26"/>
    </row>
    <row r="155" spans="1:24" x14ac:dyDescent="0.2">
      <c r="A155" s="5">
        <v>37652</v>
      </c>
      <c r="B155" s="60"/>
      <c r="C155" s="60"/>
      <c r="D155" s="26"/>
      <c r="E155" s="64">
        <v>6.2319500000000003</v>
      </c>
      <c r="F155" s="64">
        <v>6.2996470000000002</v>
      </c>
      <c r="G155" s="64">
        <v>6.4263769999999996</v>
      </c>
      <c r="H155" s="64">
        <v>6.7733410000000003</v>
      </c>
      <c r="I155" s="64">
        <v>9.8619079999999997</v>
      </c>
      <c r="J155" s="64">
        <v>10.28767</v>
      </c>
      <c r="K155" s="64">
        <v>3.9395129999999998</v>
      </c>
      <c r="L155" s="64">
        <v>4.1292179999999998</v>
      </c>
      <c r="M155" s="64">
        <v>2.9294090000000002</v>
      </c>
      <c r="N155" s="64">
        <v>3.1858369999999998</v>
      </c>
      <c r="O155" s="64">
        <v>0.11855</v>
      </c>
      <c r="P155" s="64">
        <v>0.1230682</v>
      </c>
      <c r="Q155" s="64">
        <v>2.2223999999999999</v>
      </c>
      <c r="R155" s="64">
        <v>2.362946</v>
      </c>
      <c r="S155" s="64">
        <v>3.1831819999999997E-2</v>
      </c>
      <c r="T155" s="64">
        <v>3.3195450000000001E-2</v>
      </c>
      <c r="V155" s="26"/>
      <c r="W155" s="26"/>
      <c r="X155" s="26"/>
    </row>
    <row r="156" spans="1:24" x14ac:dyDescent="0.2">
      <c r="A156" s="5">
        <v>37680</v>
      </c>
      <c r="B156" s="60"/>
      <c r="C156" s="60"/>
      <c r="D156" s="26"/>
      <c r="E156" s="64">
        <v>6.2244599999999997</v>
      </c>
      <c r="F156" s="64">
        <v>6.2945399999999996</v>
      </c>
      <c r="G156" s="64">
        <v>6.5517899999999996</v>
      </c>
      <c r="H156" s="64">
        <v>6.8583949999999998</v>
      </c>
      <c r="I156" s="64">
        <v>9.8056959999999993</v>
      </c>
      <c r="J156" s="64">
        <v>10.246510000000001</v>
      </c>
      <c r="K156" s="64">
        <v>4.032095</v>
      </c>
      <c r="L156" s="64">
        <v>4.2252850000000004</v>
      </c>
      <c r="M156" s="64">
        <v>2.9139750000000002</v>
      </c>
      <c r="N156" s="64">
        <v>3.1831399999999999</v>
      </c>
      <c r="O156" s="64">
        <v>0.11421000000000001</v>
      </c>
      <c r="P156" s="64">
        <v>0.118965</v>
      </c>
      <c r="Q156" s="64">
        <v>2.2442250000000001</v>
      </c>
      <c r="R156" s="64">
        <v>2.3652899999999999</v>
      </c>
      <c r="S156" s="64">
        <v>3.1780000000000003E-2</v>
      </c>
      <c r="T156" s="64">
        <v>3.3110000000000001E-2</v>
      </c>
      <c r="V156" s="26"/>
      <c r="W156" s="26"/>
      <c r="X156" s="26"/>
    </row>
    <row r="157" spans="1:24" x14ac:dyDescent="0.2">
      <c r="A157" s="5">
        <v>37711</v>
      </c>
      <c r="B157" s="60"/>
      <c r="C157" s="60"/>
      <c r="D157" s="26"/>
      <c r="E157" s="64">
        <v>6.2241109999999997</v>
      </c>
      <c r="F157" s="64">
        <v>6.2961830000000001</v>
      </c>
      <c r="G157" s="64">
        <v>6.5100230000000003</v>
      </c>
      <c r="H157" s="64">
        <v>6.8740389999999998</v>
      </c>
      <c r="I157" s="64">
        <v>9.6543119999999991</v>
      </c>
      <c r="J157" s="64">
        <v>10.06879</v>
      </c>
      <c r="K157" s="64">
        <v>4.1272219999999997</v>
      </c>
      <c r="L157" s="64">
        <v>4.316211</v>
      </c>
      <c r="M157" s="64">
        <v>2.9288780000000001</v>
      </c>
      <c r="N157" s="64">
        <v>3.191783</v>
      </c>
      <c r="O157" s="64">
        <v>0.1127778</v>
      </c>
      <c r="P157" s="64">
        <v>0.1172444</v>
      </c>
      <c r="Q157" s="64">
        <v>2.2513559999999999</v>
      </c>
      <c r="R157" s="64">
        <v>2.3620109999999999</v>
      </c>
      <c r="S157" s="64">
        <v>3.1738889999999999E-2</v>
      </c>
      <c r="T157" s="64">
        <v>3.3083340000000003E-2</v>
      </c>
      <c r="V157" s="26"/>
      <c r="W157" s="26"/>
      <c r="X157" s="26"/>
    </row>
    <row r="158" spans="1:24" x14ac:dyDescent="0.2">
      <c r="A158" s="5">
        <v>37741</v>
      </c>
      <c r="B158" s="60"/>
      <c r="C158" s="60"/>
      <c r="D158" s="26"/>
      <c r="E158" s="64">
        <v>6.2287109999999997</v>
      </c>
      <c r="F158" s="64">
        <v>6.2977499999999997</v>
      </c>
      <c r="G158" s="64">
        <v>6.5965949999999998</v>
      </c>
      <c r="H158" s="64">
        <v>6.9057700000000004</v>
      </c>
      <c r="I158" s="64">
        <v>9.6141199999999998</v>
      </c>
      <c r="J158" s="64">
        <v>10.04036</v>
      </c>
      <c r="K158" s="64">
        <v>4.1790500000000002</v>
      </c>
      <c r="L158" s="64">
        <v>4.3529</v>
      </c>
      <c r="M158" s="64">
        <v>2.894695</v>
      </c>
      <c r="N158" s="64">
        <v>3.1745800000000002</v>
      </c>
      <c r="O158" s="64">
        <v>0.107015</v>
      </c>
      <c r="P158" s="64">
        <v>0.11144999999999999</v>
      </c>
      <c r="Q158" s="64">
        <v>2.266785</v>
      </c>
      <c r="R158" s="64">
        <v>2.351035</v>
      </c>
      <c r="S158" s="64">
        <v>3.1519999999999999E-2</v>
      </c>
      <c r="T158" s="64">
        <v>3.2754999999999999E-2</v>
      </c>
      <c r="V158" s="26"/>
      <c r="W158" s="26"/>
      <c r="X158" s="26"/>
    </row>
    <row r="159" spans="1:24" x14ac:dyDescent="0.2">
      <c r="A159" s="5">
        <v>37772</v>
      </c>
      <c r="B159" s="60"/>
      <c r="C159" s="60"/>
      <c r="D159" s="26"/>
      <c r="E159" s="64">
        <v>6.2402329999999999</v>
      </c>
      <c r="F159" s="64">
        <v>6.2965080000000002</v>
      </c>
      <c r="G159" s="64">
        <v>6.9906280000000001</v>
      </c>
      <c r="H159" s="64">
        <v>7.3283909999999999</v>
      </c>
      <c r="I159" s="64">
        <v>9.9544370000000004</v>
      </c>
      <c r="J159" s="64">
        <v>10.32878</v>
      </c>
      <c r="K159" s="64">
        <v>4.4264039999999998</v>
      </c>
      <c r="L159" s="64">
        <v>4.6021330000000003</v>
      </c>
      <c r="M159" s="64">
        <v>2.8985799999999999</v>
      </c>
      <c r="N159" s="64">
        <v>3.1900810000000002</v>
      </c>
      <c r="O159" s="64">
        <v>0.1003238</v>
      </c>
      <c r="P159" s="64">
        <v>0.1045238</v>
      </c>
      <c r="Q159" s="64">
        <v>2.2496049999999999</v>
      </c>
      <c r="R159" s="64">
        <v>2.3603809999999998</v>
      </c>
      <c r="S159" s="64">
        <v>3.1557139999999997E-2</v>
      </c>
      <c r="T159" s="64">
        <v>3.2790470000000002E-2</v>
      </c>
      <c r="V159" s="26"/>
      <c r="W159" s="26"/>
      <c r="X159" s="26"/>
    </row>
    <row r="160" spans="1:24" x14ac:dyDescent="0.2">
      <c r="A160" s="5">
        <v>37802</v>
      </c>
      <c r="B160" s="60"/>
      <c r="C160" s="60"/>
      <c r="D160" s="26"/>
      <c r="E160" s="64">
        <v>6.2328260000000002</v>
      </c>
      <c r="F160" s="64">
        <v>6.2887469999999999</v>
      </c>
      <c r="G160" s="64">
        <v>7.1138940000000002</v>
      </c>
      <c r="H160" s="64">
        <v>7.423953</v>
      </c>
      <c r="I160" s="64">
        <v>10.138640000000001</v>
      </c>
      <c r="J160" s="64">
        <v>10.560140000000001</v>
      </c>
      <c r="K160" s="64">
        <v>4.5163520000000004</v>
      </c>
      <c r="L160" s="64">
        <v>4.6904950000000003</v>
      </c>
      <c r="M160" s="64">
        <v>2.8930579999999999</v>
      </c>
      <c r="N160" s="64">
        <v>3.0360369999999999</v>
      </c>
      <c r="O160" s="64">
        <v>0.1026789</v>
      </c>
      <c r="P160" s="64">
        <v>0.10668950000000001</v>
      </c>
      <c r="Q160" s="64">
        <v>2.2405050000000002</v>
      </c>
      <c r="R160" s="64">
        <v>2.3624260000000001</v>
      </c>
      <c r="S160" s="64">
        <v>3.1526310000000002E-2</v>
      </c>
      <c r="T160" s="64">
        <v>3.2747369999999998E-2</v>
      </c>
      <c r="V160" s="26"/>
      <c r="W160" s="26"/>
      <c r="X160" s="26"/>
    </row>
    <row r="161" spans="1:24" x14ac:dyDescent="0.2">
      <c r="A161" s="5">
        <v>37833</v>
      </c>
      <c r="B161" s="60"/>
      <c r="C161" s="60"/>
      <c r="D161" s="26"/>
      <c r="E161" s="64">
        <v>6.2237299999999998</v>
      </c>
      <c r="F161" s="64">
        <v>6.2899089999999998</v>
      </c>
      <c r="G161" s="64">
        <v>6.9293129999999996</v>
      </c>
      <c r="H161" s="64">
        <v>7.2524480000000002</v>
      </c>
      <c r="I161" s="64">
        <v>9.9381419999999991</v>
      </c>
      <c r="J161" s="64">
        <v>10.34937</v>
      </c>
      <c r="K161" s="64">
        <v>4.4339089999999999</v>
      </c>
      <c r="L161" s="64">
        <v>4.61517</v>
      </c>
      <c r="M161" s="64">
        <v>2.901726</v>
      </c>
      <c r="N161" s="64">
        <v>3.1801740000000001</v>
      </c>
      <c r="O161" s="64">
        <v>0.1025957</v>
      </c>
      <c r="P161" s="64">
        <v>0.1067187</v>
      </c>
      <c r="Q161" s="64">
        <v>2.2490920000000001</v>
      </c>
      <c r="R161" s="64">
        <v>2.3952870000000002</v>
      </c>
      <c r="S161" s="64">
        <v>3.1439130000000003E-2</v>
      </c>
      <c r="T161" s="64">
        <v>3.2722609999999999E-2</v>
      </c>
      <c r="V161" s="26"/>
      <c r="W161" s="26"/>
      <c r="X161" s="26"/>
    </row>
    <row r="162" spans="1:24" x14ac:dyDescent="0.2">
      <c r="A162" s="5">
        <v>37864</v>
      </c>
      <c r="B162" s="60"/>
      <c r="C162" s="60"/>
      <c r="D162" s="26"/>
      <c r="E162" s="64">
        <v>6.22384</v>
      </c>
      <c r="F162" s="64">
        <v>6.2883259999999996</v>
      </c>
      <c r="G162" s="64">
        <v>6.787261</v>
      </c>
      <c r="H162" s="64">
        <v>7.0974649999999997</v>
      </c>
      <c r="I162" s="64">
        <v>9.7164099999999998</v>
      </c>
      <c r="J162" s="64">
        <v>10.14977</v>
      </c>
      <c r="K162" s="64">
        <v>4.3677400000000004</v>
      </c>
      <c r="L162" s="64">
        <v>4.5548599999999997</v>
      </c>
      <c r="M162" s="64">
        <v>2.8784550000000002</v>
      </c>
      <c r="N162" s="64">
        <v>3.18506</v>
      </c>
      <c r="O162" s="64">
        <v>0.102425</v>
      </c>
      <c r="P162" s="64">
        <v>0.106595</v>
      </c>
      <c r="Q162" s="64">
        <v>2.2324600000000001</v>
      </c>
      <c r="R162" s="64">
        <v>2.3666550000000002</v>
      </c>
      <c r="S162" s="64">
        <v>4.5629999999999997E-2</v>
      </c>
      <c r="T162" s="64">
        <v>3.2739999999999998E-2</v>
      </c>
      <c r="V162" s="26"/>
      <c r="W162" s="26"/>
      <c r="X162" s="26"/>
    </row>
    <row r="163" spans="1:24" x14ac:dyDescent="0.2">
      <c r="A163" s="5">
        <v>37894</v>
      </c>
      <c r="B163" s="60"/>
      <c r="C163" s="60"/>
      <c r="D163" s="26"/>
      <c r="E163" s="64">
        <v>6.2355650000000002</v>
      </c>
      <c r="F163" s="64">
        <v>6.2928459999999999</v>
      </c>
      <c r="G163" s="64">
        <v>6.8429789999999997</v>
      </c>
      <c r="H163" s="64">
        <v>7.1282639999999997</v>
      </c>
      <c r="I163" s="64">
        <v>9.8246990000000007</v>
      </c>
      <c r="J163" s="64">
        <v>10.19664</v>
      </c>
      <c r="K163" s="64">
        <v>4.4812500000000002</v>
      </c>
      <c r="L163" s="64">
        <v>4.6556199999999999</v>
      </c>
      <c r="M163" s="64">
        <v>2.8636499999999998</v>
      </c>
      <c r="N163" s="64">
        <v>3.16479</v>
      </c>
      <c r="O163" s="64">
        <v>9.7304509999999997E-2</v>
      </c>
      <c r="P163" s="64">
        <v>0.10580000000000001</v>
      </c>
      <c r="Q163" s="64">
        <v>2.207945</v>
      </c>
      <c r="R163" s="64">
        <v>2.363575</v>
      </c>
      <c r="S163" s="64">
        <v>3.1419999999999997E-2</v>
      </c>
      <c r="T163" s="64">
        <v>3.2640000000000002E-2</v>
      </c>
      <c r="V163" s="26"/>
      <c r="W163" s="26"/>
      <c r="X163" s="26"/>
    </row>
    <row r="164" spans="1:24" x14ac:dyDescent="0.2">
      <c r="A164" s="5">
        <v>37925</v>
      </c>
      <c r="B164" s="60"/>
      <c r="C164" s="60"/>
      <c r="D164" s="26"/>
      <c r="E164" s="64">
        <v>6.2318369999999996</v>
      </c>
      <c r="F164" s="64">
        <v>6.2992100000000004</v>
      </c>
      <c r="G164" s="64">
        <v>7.1516229999999998</v>
      </c>
      <c r="H164" s="64">
        <v>7.4761819999999997</v>
      </c>
      <c r="I164" s="64">
        <v>10.242089999999999</v>
      </c>
      <c r="J164" s="64">
        <v>10.676259999999999</v>
      </c>
      <c r="K164" s="64">
        <v>4.5963039999999999</v>
      </c>
      <c r="L164" s="64">
        <v>4.7980419999999997</v>
      </c>
      <c r="M164" s="64">
        <v>2.906218</v>
      </c>
      <c r="N164" s="64">
        <v>3.1971859999999999</v>
      </c>
      <c r="O164" s="64">
        <v>0.1009545</v>
      </c>
      <c r="P164" s="64">
        <v>0.1051091</v>
      </c>
      <c r="Q164" s="64">
        <v>2.2663000000000002</v>
      </c>
      <c r="R164" s="64">
        <v>2.360509</v>
      </c>
      <c r="S164" s="64">
        <v>3.126818E-2</v>
      </c>
      <c r="T164" s="64">
        <v>3.2559089999999999E-2</v>
      </c>
      <c r="V164" s="26"/>
      <c r="W164" s="26"/>
      <c r="X164" s="26"/>
    </row>
    <row r="165" spans="1:24" x14ac:dyDescent="0.2">
      <c r="A165" s="5">
        <v>37955</v>
      </c>
      <c r="B165" s="60"/>
      <c r="C165" s="60"/>
      <c r="D165" s="26"/>
      <c r="E165" s="64">
        <v>6.2337629999999997</v>
      </c>
      <c r="F165" s="64">
        <v>6.2981059999999998</v>
      </c>
      <c r="G165" s="64">
        <v>7.1168950000000004</v>
      </c>
      <c r="H165" s="64">
        <v>7.4580789999999997</v>
      </c>
      <c r="I165" s="64">
        <v>10.30556</v>
      </c>
      <c r="J165" s="64">
        <v>10.77661</v>
      </c>
      <c r="K165" s="64">
        <v>4.6618950000000003</v>
      </c>
      <c r="L165" s="64">
        <v>4.866358</v>
      </c>
      <c r="M165" s="64">
        <v>2.9410310000000002</v>
      </c>
      <c r="N165" s="64">
        <v>3.195363</v>
      </c>
      <c r="O165" s="64">
        <v>0.1003632</v>
      </c>
      <c r="P165" s="64">
        <v>0.1044553</v>
      </c>
      <c r="Q165" s="64">
        <v>2.2433580000000002</v>
      </c>
      <c r="R165" s="64">
        <v>2.3635000000000002</v>
      </c>
      <c r="S165" s="64">
        <v>3.1226319999999998E-2</v>
      </c>
      <c r="T165" s="64">
        <v>3.2500000000000001E-2</v>
      </c>
      <c r="V165" s="26"/>
      <c r="W165" s="26"/>
      <c r="X165" s="26"/>
    </row>
    <row r="166" spans="1:24" x14ac:dyDescent="0.2">
      <c r="A166" s="5">
        <v>37986</v>
      </c>
      <c r="B166" s="60"/>
      <c r="C166" s="60"/>
      <c r="D166" s="26"/>
      <c r="E166" s="64">
        <v>6.2432150000000002</v>
      </c>
      <c r="F166" s="64">
        <v>6.2996439999999998</v>
      </c>
      <c r="G166" s="64">
        <v>7.5188420000000002</v>
      </c>
      <c r="H166" s="64">
        <v>7.8447630000000004</v>
      </c>
      <c r="I166" s="64">
        <v>10.701790000000001</v>
      </c>
      <c r="J166" s="64">
        <v>11.14326</v>
      </c>
      <c r="K166" s="64">
        <v>4.6473000000000004</v>
      </c>
      <c r="L166" s="64">
        <v>4.859248</v>
      </c>
      <c r="M166" s="64">
        <v>2.9265140000000001</v>
      </c>
      <c r="N166" s="64">
        <v>3.1985480000000002</v>
      </c>
      <c r="O166" s="64">
        <v>0.10020950000000001</v>
      </c>
      <c r="P166" s="64">
        <v>0.1041724</v>
      </c>
      <c r="Q166" s="64">
        <v>2.2227999999999999</v>
      </c>
      <c r="R166" s="64">
        <v>2.371972</v>
      </c>
      <c r="S166" s="64">
        <v>3.1314290000000002E-2</v>
      </c>
      <c r="T166" s="64">
        <v>3.2566659999999997E-2</v>
      </c>
      <c r="V166" s="26"/>
      <c r="W166" s="26"/>
      <c r="X166" s="26"/>
    </row>
    <row r="167" spans="1:24" x14ac:dyDescent="0.2">
      <c r="A167" s="5">
        <v>38017</v>
      </c>
      <c r="B167" s="60"/>
      <c r="C167" s="60"/>
      <c r="D167" s="26"/>
      <c r="E167" s="64">
        <v>6.2337499999999997</v>
      </c>
      <c r="F167" s="64">
        <v>6.2997019999999999</v>
      </c>
      <c r="G167" s="64">
        <v>7.7029189999999996</v>
      </c>
      <c r="H167" s="64">
        <v>8.0356470000000009</v>
      </c>
      <c r="I167" s="64">
        <v>11.106820000000001</v>
      </c>
      <c r="J167" s="64">
        <v>11.611689999999999</v>
      </c>
      <c r="K167" s="64">
        <v>4.6947469999999996</v>
      </c>
      <c r="L167" s="64">
        <v>4.9163240000000004</v>
      </c>
      <c r="M167" s="64">
        <v>2.879086</v>
      </c>
      <c r="N167" s="64">
        <v>3.1966429999999999</v>
      </c>
      <c r="O167" s="64">
        <v>9.9919040000000001E-2</v>
      </c>
      <c r="P167" s="64">
        <v>0.1039971</v>
      </c>
      <c r="Q167" s="64">
        <v>2.2243140000000001</v>
      </c>
      <c r="R167" s="64">
        <v>2.3662000000000001</v>
      </c>
      <c r="S167" s="64">
        <v>3.1133339999999999E-2</v>
      </c>
      <c r="T167" s="64">
        <v>3.240001E-2</v>
      </c>
      <c r="V167" s="26"/>
      <c r="W167" s="26"/>
      <c r="X167" s="26"/>
    </row>
    <row r="168" spans="1:24" x14ac:dyDescent="0.2">
      <c r="A168" s="5">
        <v>38046</v>
      </c>
      <c r="B168" s="60"/>
      <c r="C168" s="60"/>
      <c r="D168" s="26"/>
      <c r="E168" s="64">
        <v>6.2336</v>
      </c>
      <c r="F168" s="64">
        <v>6.2997839999999998</v>
      </c>
      <c r="G168" s="64">
        <v>7.7228380000000003</v>
      </c>
      <c r="H168" s="64">
        <v>8.0878110000000003</v>
      </c>
      <c r="I168" s="64">
        <v>11.411250000000001</v>
      </c>
      <c r="J168" s="64">
        <v>11.92493</v>
      </c>
      <c r="K168" s="64">
        <v>4.6030670000000002</v>
      </c>
      <c r="L168" s="64">
        <v>4.8075000000000001</v>
      </c>
      <c r="M168" s="64">
        <v>2.8451550000000001</v>
      </c>
      <c r="N168" s="64">
        <v>3.1883219999999999</v>
      </c>
      <c r="O168" s="64">
        <v>9.9677769999999999E-2</v>
      </c>
      <c r="P168" s="64">
        <v>0.1037594</v>
      </c>
      <c r="Q168" s="64">
        <v>2.2271830000000001</v>
      </c>
      <c r="R168" s="64">
        <v>1.851308</v>
      </c>
      <c r="S168" s="64">
        <v>3.1150000000000001E-2</v>
      </c>
      <c r="T168" s="64">
        <v>4.845E-2</v>
      </c>
      <c r="V168" s="26"/>
      <c r="W168" s="26"/>
      <c r="X168" s="26"/>
    </row>
    <row r="169" spans="1:24" x14ac:dyDescent="0.2">
      <c r="A169" s="5">
        <v>38077</v>
      </c>
      <c r="B169" s="60"/>
      <c r="C169" s="60"/>
      <c r="D169" s="26"/>
      <c r="E169" s="64">
        <v>6.2444759999999997</v>
      </c>
      <c r="F169" s="64">
        <v>6.2997649999999998</v>
      </c>
      <c r="G169" s="64">
        <v>7.4858510000000003</v>
      </c>
      <c r="H169" s="64">
        <v>7.8134410000000001</v>
      </c>
      <c r="I169" s="64">
        <v>11.20684</v>
      </c>
      <c r="J169" s="64">
        <v>11.65357</v>
      </c>
      <c r="K169" s="64">
        <v>4.5919049999999997</v>
      </c>
      <c r="L169" s="64">
        <v>4.7930320000000002</v>
      </c>
      <c r="M169" s="64">
        <v>2.846263</v>
      </c>
      <c r="N169" s="64">
        <v>3.1749000000000001</v>
      </c>
      <c r="O169" s="64">
        <v>9.9599989999999999E-2</v>
      </c>
      <c r="P169" s="64">
        <v>0.10346320000000001</v>
      </c>
      <c r="Q169" s="64">
        <v>2.2333319999999999</v>
      </c>
      <c r="R169" s="64">
        <v>2.414723</v>
      </c>
      <c r="S169" s="64">
        <v>3.1095459999999998E-2</v>
      </c>
      <c r="T169" s="64">
        <v>3.2268190000000002E-2</v>
      </c>
      <c r="V169" s="26"/>
      <c r="W169" s="26"/>
      <c r="X169" s="26"/>
    </row>
    <row r="170" spans="1:24" x14ac:dyDescent="0.2">
      <c r="A170" s="5">
        <v>38107</v>
      </c>
      <c r="B170" s="60"/>
      <c r="C170" s="60"/>
      <c r="D170" s="26"/>
      <c r="E170" s="64">
        <v>6.2457089999999997</v>
      </c>
      <c r="F170" s="64">
        <v>6.29467</v>
      </c>
      <c r="G170" s="64">
        <v>7.3318510000000003</v>
      </c>
      <c r="H170" s="64">
        <v>7.6560899999999998</v>
      </c>
      <c r="I170" s="64">
        <v>10.99699</v>
      </c>
      <c r="J170" s="64">
        <v>11.48114</v>
      </c>
      <c r="K170" s="64">
        <v>4.5587850000000003</v>
      </c>
      <c r="L170" s="64">
        <v>4.7417550000000004</v>
      </c>
      <c r="M170" s="64">
        <v>2.8607550000000002</v>
      </c>
      <c r="N170" s="64">
        <v>3.1962899999999999</v>
      </c>
      <c r="O170" s="64">
        <v>9.6530000000000005E-2</v>
      </c>
      <c r="P170" s="64">
        <v>0.1001885</v>
      </c>
      <c r="Q170" s="64">
        <v>2.2450000000000001</v>
      </c>
      <c r="R170" s="64">
        <v>2.3637549999999998</v>
      </c>
      <c r="S170" s="64">
        <v>3.0945E-2</v>
      </c>
      <c r="T170" s="64">
        <v>3.5689989999999998E-2</v>
      </c>
      <c r="V170" s="26"/>
      <c r="W170" s="26"/>
      <c r="X170" s="26"/>
    </row>
    <row r="171" spans="1:24" x14ac:dyDescent="0.2">
      <c r="A171" s="5">
        <v>38138</v>
      </c>
      <c r="B171" s="60"/>
      <c r="C171" s="60"/>
      <c r="D171" s="26"/>
      <c r="E171" s="64">
        <v>6.238054</v>
      </c>
      <c r="F171" s="64">
        <v>6.299531</v>
      </c>
      <c r="G171" s="64">
        <v>7.3366800000000003</v>
      </c>
      <c r="H171" s="64">
        <v>7.6526149999999999</v>
      </c>
      <c r="I171" s="64">
        <v>10.92225</v>
      </c>
      <c r="J171" s="64">
        <v>11.380190000000001</v>
      </c>
      <c r="K171" s="64">
        <v>4.4443999999999999</v>
      </c>
      <c r="L171" s="64">
        <v>4.6266499999999997</v>
      </c>
      <c r="M171" s="64">
        <v>2.8676949999999999</v>
      </c>
      <c r="N171" s="64">
        <v>3.1951900000000002</v>
      </c>
      <c r="O171" s="64">
        <v>0.10019500000000001</v>
      </c>
      <c r="P171" s="64">
        <v>0.1042085</v>
      </c>
      <c r="Q171" s="64">
        <v>2.2572399999999999</v>
      </c>
      <c r="R171" s="64">
        <v>2.3761000000000001</v>
      </c>
      <c r="S171" s="64">
        <v>3.0915000000000002E-2</v>
      </c>
      <c r="T171" s="64">
        <v>3.2200010000000001E-2</v>
      </c>
      <c r="V171" s="26"/>
      <c r="W171" s="26"/>
      <c r="X171" s="26"/>
    </row>
    <row r="172" spans="1:24" x14ac:dyDescent="0.2">
      <c r="A172" s="5">
        <v>38168</v>
      </c>
      <c r="B172" s="60"/>
      <c r="C172" s="60"/>
      <c r="D172" s="26"/>
      <c r="E172" s="64">
        <v>6.2513290000000001</v>
      </c>
      <c r="F172" s="64">
        <v>6.2992920000000003</v>
      </c>
      <c r="G172" s="64">
        <v>7.4109800000000003</v>
      </c>
      <c r="H172" s="64">
        <v>7.7367569999999999</v>
      </c>
      <c r="I172" s="64">
        <v>11.202450000000001</v>
      </c>
      <c r="J172" s="64">
        <v>11.645390000000001</v>
      </c>
      <c r="K172" s="64">
        <v>4.5013290000000001</v>
      </c>
      <c r="L172" s="64">
        <v>4.6909479999999997</v>
      </c>
      <c r="M172" s="64">
        <v>2.8084660000000001</v>
      </c>
      <c r="N172" s="64">
        <v>3.1901000000000002</v>
      </c>
      <c r="O172" s="64">
        <v>9.9742869999999997E-2</v>
      </c>
      <c r="P172" s="64">
        <v>0.1035534</v>
      </c>
      <c r="Q172" s="64">
        <v>2.2528709999999998</v>
      </c>
      <c r="R172" s="64">
        <v>2.366981</v>
      </c>
      <c r="S172" s="64">
        <v>3.1109520000000002E-2</v>
      </c>
      <c r="T172" s="64">
        <v>3.2247610000000003E-2</v>
      </c>
      <c r="V172" s="26"/>
      <c r="W172" s="26"/>
      <c r="X172" s="26"/>
    </row>
    <row r="173" spans="1:24" x14ac:dyDescent="0.2">
      <c r="A173" s="5">
        <v>38199</v>
      </c>
      <c r="B173" s="60"/>
      <c r="C173" s="60"/>
      <c r="D173" s="26"/>
      <c r="E173" s="64">
        <v>6.2451730000000003</v>
      </c>
      <c r="F173" s="64">
        <v>6.2977220000000003</v>
      </c>
      <c r="G173" s="64">
        <v>7.490704</v>
      </c>
      <c r="H173" s="64">
        <v>7.8302589999999999</v>
      </c>
      <c r="I173" s="64">
        <v>11.243869999999999</v>
      </c>
      <c r="J173" s="64">
        <v>11.73451</v>
      </c>
      <c r="K173" s="64">
        <v>4.6416360000000001</v>
      </c>
      <c r="L173" s="64">
        <v>4.8149410000000001</v>
      </c>
      <c r="M173" s="64">
        <v>2.858587</v>
      </c>
      <c r="N173" s="64">
        <v>3.182423</v>
      </c>
      <c r="O173" s="64">
        <v>9.9231819999999998E-2</v>
      </c>
      <c r="P173" s="64">
        <v>0.10294540000000001</v>
      </c>
      <c r="Q173" s="64">
        <v>2.2345769999999998</v>
      </c>
      <c r="R173" s="64">
        <v>2.3621819999999998</v>
      </c>
      <c r="S173" s="64">
        <v>3.0963640000000001E-2</v>
      </c>
      <c r="T173" s="64">
        <v>3.2154540000000002E-2</v>
      </c>
      <c r="V173" s="26"/>
      <c r="W173" s="26"/>
      <c r="X173" s="26"/>
    </row>
    <row r="174" spans="1:24" x14ac:dyDescent="0.2">
      <c r="A174" s="5">
        <v>38230</v>
      </c>
      <c r="B174" s="60"/>
      <c r="C174" s="60"/>
      <c r="D174" s="26"/>
      <c r="E174" s="64">
        <v>6.2419250000000002</v>
      </c>
      <c r="F174" s="64">
        <v>6.2989550000000003</v>
      </c>
      <c r="G174" s="64">
        <v>7.4622200000000003</v>
      </c>
      <c r="H174" s="64">
        <v>7.7557910000000003</v>
      </c>
      <c r="I174" s="64">
        <v>11.115270000000001</v>
      </c>
      <c r="J174" s="64">
        <v>11.59765</v>
      </c>
      <c r="K174" s="64">
        <v>4.659675</v>
      </c>
      <c r="L174" s="64">
        <v>4.84931</v>
      </c>
      <c r="M174" s="64">
        <v>2.8500399999999999</v>
      </c>
      <c r="N174" s="64">
        <v>3.1786949999999998</v>
      </c>
      <c r="O174" s="64">
        <v>9.8350000000000007E-2</v>
      </c>
      <c r="P174" s="64">
        <v>0.10223500000000001</v>
      </c>
      <c r="Q174" s="64">
        <v>2.2509749999999999</v>
      </c>
      <c r="R174" s="64">
        <v>2.3597350000000001</v>
      </c>
      <c r="S174" s="64">
        <v>3.1E-2</v>
      </c>
      <c r="T174" s="64">
        <v>3.2224999999999997E-2</v>
      </c>
      <c r="V174" s="26"/>
      <c r="W174" s="26"/>
      <c r="X174" s="26"/>
    </row>
    <row r="175" spans="1:24" x14ac:dyDescent="0.2">
      <c r="A175" s="5">
        <v>38260</v>
      </c>
      <c r="B175" s="60"/>
      <c r="C175" s="60"/>
      <c r="D175" s="26"/>
      <c r="E175" s="64">
        <v>6.2523099999999996</v>
      </c>
      <c r="F175" s="64">
        <v>6.2996160000000003</v>
      </c>
      <c r="G175" s="64">
        <v>7.495355</v>
      </c>
      <c r="H175" s="64">
        <v>7.7685899999999997</v>
      </c>
      <c r="I175" s="64">
        <v>10.96256</v>
      </c>
      <c r="J175" s="64">
        <v>11.41062</v>
      </c>
      <c r="K175" s="64">
        <v>4.7410899999999998</v>
      </c>
      <c r="L175" s="64">
        <v>4.9379939999999998</v>
      </c>
      <c r="M175" s="64">
        <v>2.8555950000000001</v>
      </c>
      <c r="N175" s="64">
        <v>3.188485</v>
      </c>
      <c r="O175" s="64">
        <v>9.8364989999999999E-2</v>
      </c>
      <c r="P175" s="64">
        <v>0.10199</v>
      </c>
      <c r="Q175" s="64">
        <v>2.237495</v>
      </c>
      <c r="R175" s="64">
        <v>2.3652099999999998</v>
      </c>
      <c r="S175" s="64">
        <v>3.1085000000000002E-2</v>
      </c>
      <c r="T175" s="64">
        <v>3.2235E-2</v>
      </c>
      <c r="V175" s="26"/>
      <c r="W175" s="26"/>
      <c r="X175" s="26"/>
    </row>
    <row r="176" spans="1:24" x14ac:dyDescent="0.2">
      <c r="A176" s="5">
        <v>38291</v>
      </c>
      <c r="B176" s="60"/>
      <c r="C176" s="60"/>
      <c r="D176" s="26"/>
      <c r="E176" s="64">
        <v>6.2419479999999998</v>
      </c>
      <c r="F176" s="64">
        <v>6.2997480000000001</v>
      </c>
      <c r="G176" s="64">
        <v>7.632981</v>
      </c>
      <c r="H176" s="64">
        <v>7.9528809999999996</v>
      </c>
      <c r="I176" s="64">
        <v>11.043089999999999</v>
      </c>
      <c r="J176" s="64">
        <v>11.49596</v>
      </c>
      <c r="K176" s="64">
        <v>4.8967660000000004</v>
      </c>
      <c r="L176" s="64">
        <v>5.1038810000000003</v>
      </c>
      <c r="M176" s="64">
        <v>2.8547189999999998</v>
      </c>
      <c r="N176" s="64">
        <v>3.1916280000000001</v>
      </c>
      <c r="O176" s="64">
        <v>9.8228570000000001E-2</v>
      </c>
      <c r="P176" s="64">
        <v>0.1021</v>
      </c>
      <c r="Q176" s="64">
        <v>2.2370519999999998</v>
      </c>
      <c r="R176" s="64">
        <v>2.366962</v>
      </c>
      <c r="S176" s="64">
        <v>3.0914290000000001E-2</v>
      </c>
      <c r="T176" s="64">
        <v>3.2138090000000001E-2</v>
      </c>
      <c r="V176" s="26"/>
      <c r="W176" s="26"/>
      <c r="X176" s="26"/>
    </row>
    <row r="177" spans="1:24" x14ac:dyDescent="0.2">
      <c r="A177" s="5">
        <v>38321</v>
      </c>
      <c r="B177" s="60"/>
      <c r="C177" s="60"/>
      <c r="D177" s="26"/>
      <c r="E177" s="64">
        <v>6.2438000000000002</v>
      </c>
      <c r="F177" s="64">
        <v>6.2998070000000004</v>
      </c>
      <c r="G177" s="64">
        <v>7.9305300000000001</v>
      </c>
      <c r="H177" s="64">
        <v>8.247109</v>
      </c>
      <c r="I177" s="64">
        <v>11.359260000000001</v>
      </c>
      <c r="J177" s="64">
        <v>11.85455</v>
      </c>
      <c r="K177" s="64">
        <v>5.1294300000000002</v>
      </c>
      <c r="L177" s="64">
        <v>5.3329409999999999</v>
      </c>
      <c r="M177" s="64">
        <v>2.8408600000000002</v>
      </c>
      <c r="N177" s="64">
        <v>3.1819700000000002</v>
      </c>
      <c r="O177" s="64">
        <v>9.8119999999999999E-2</v>
      </c>
      <c r="P177" s="64">
        <v>0.101955</v>
      </c>
      <c r="Q177" s="64">
        <v>2.2622149999999999</v>
      </c>
      <c r="R177" s="64">
        <v>2.3638400000000002</v>
      </c>
      <c r="S177" s="64">
        <v>3.074E-2</v>
      </c>
      <c r="T177" s="64">
        <v>3.1945010000000003E-2</v>
      </c>
      <c r="V177" s="26"/>
      <c r="W177" s="26"/>
      <c r="X177" s="26"/>
    </row>
    <row r="178" spans="1:24" x14ac:dyDescent="0.2">
      <c r="A178" s="5">
        <v>38352</v>
      </c>
      <c r="B178" s="60"/>
      <c r="C178" s="60"/>
      <c r="D178" s="26"/>
      <c r="E178" s="64">
        <v>6.254213</v>
      </c>
      <c r="F178" s="64">
        <v>6.2997920000000001</v>
      </c>
      <c r="G178" s="64">
        <v>8.1663490000000003</v>
      </c>
      <c r="H178" s="64">
        <v>8.5342950000000002</v>
      </c>
      <c r="I178" s="64">
        <v>11.74577</v>
      </c>
      <c r="J178" s="64">
        <v>12.2742</v>
      </c>
      <c r="K178" s="64">
        <v>5.0425310000000003</v>
      </c>
      <c r="L178" s="64">
        <v>5.2326920000000001</v>
      </c>
      <c r="M178" s="64">
        <v>2.8491949999999999</v>
      </c>
      <c r="N178" s="64">
        <v>3.1837960000000001</v>
      </c>
      <c r="O178" s="64">
        <v>9.8336359999999998E-2</v>
      </c>
      <c r="P178" s="64">
        <v>0.1020273</v>
      </c>
      <c r="Q178" s="64">
        <v>2.2437</v>
      </c>
      <c r="R178" s="64">
        <v>2.3711820000000001</v>
      </c>
      <c r="S178" s="64">
        <v>3.075E-2</v>
      </c>
      <c r="T178" s="64">
        <v>3.1899909999999997E-2</v>
      </c>
      <c r="V178" s="26"/>
      <c r="W178" s="26"/>
      <c r="X178" s="26"/>
    </row>
    <row r="179" spans="1:24" x14ac:dyDescent="0.2">
      <c r="A179" s="5">
        <v>38383</v>
      </c>
      <c r="B179" s="60"/>
      <c r="C179" s="60"/>
      <c r="D179" s="26"/>
      <c r="E179" s="64">
        <v>6.2414230000000002</v>
      </c>
      <c r="F179" s="64">
        <v>6.2997300000000003</v>
      </c>
      <c r="G179" s="64">
        <v>8.0295330000000007</v>
      </c>
      <c r="H179" s="64">
        <v>8.3575759999999999</v>
      </c>
      <c r="I179" s="64">
        <v>11.45753</v>
      </c>
      <c r="J179" s="64">
        <v>11.973179999999999</v>
      </c>
      <c r="K179" s="64">
        <v>5.0319419999999999</v>
      </c>
      <c r="L179" s="64">
        <v>5.223738</v>
      </c>
      <c r="M179" s="64">
        <v>2.834438</v>
      </c>
      <c r="N179" s="64">
        <v>3.1983950000000001</v>
      </c>
      <c r="O179" s="64">
        <v>9.839523E-2</v>
      </c>
      <c r="P179" s="64">
        <v>0.102281</v>
      </c>
      <c r="Q179" s="64">
        <v>2.2488290000000002</v>
      </c>
      <c r="R179" s="64">
        <v>2.3621810000000001</v>
      </c>
      <c r="S179" s="64">
        <v>3.0690470000000001E-2</v>
      </c>
      <c r="T179" s="64">
        <v>3.1899999999999998E-2</v>
      </c>
      <c r="V179" s="26"/>
      <c r="W179" s="26"/>
      <c r="X179" s="26"/>
    </row>
    <row r="180" spans="1:24" x14ac:dyDescent="0.2">
      <c r="A180" s="5">
        <v>38411</v>
      </c>
      <c r="B180" s="60"/>
      <c r="C180" s="60"/>
      <c r="D180" s="26"/>
      <c r="E180" s="64">
        <v>6.245895</v>
      </c>
      <c r="F180" s="64">
        <v>6.2998950000000002</v>
      </c>
      <c r="G180" s="64">
        <v>7.9715879999999997</v>
      </c>
      <c r="H180" s="64">
        <v>8.2920490000000004</v>
      </c>
      <c r="I180" s="64">
        <v>11.58877</v>
      </c>
      <c r="J180" s="64">
        <v>12.05799</v>
      </c>
      <c r="K180" s="64">
        <v>4.9540949999999997</v>
      </c>
      <c r="L180" s="64">
        <v>5.1630609999999999</v>
      </c>
      <c r="M180" s="64">
        <v>2.859734</v>
      </c>
      <c r="N180" s="64">
        <v>3.1791610000000001</v>
      </c>
      <c r="O180" s="64">
        <v>9.8133330000000005E-2</v>
      </c>
      <c r="P180" s="64">
        <v>0.1019444</v>
      </c>
      <c r="Q180" s="64">
        <v>2.2425160000000002</v>
      </c>
      <c r="R180" s="64">
        <v>2.3646829999999999</v>
      </c>
      <c r="S180" s="64">
        <v>3.071666E-2</v>
      </c>
      <c r="T180" s="64">
        <v>3.1810560000000002E-2</v>
      </c>
      <c r="V180" s="26"/>
      <c r="W180" s="26"/>
      <c r="X180" s="26"/>
    </row>
    <row r="181" spans="1:24" x14ac:dyDescent="0.2">
      <c r="A181" s="5">
        <v>38442</v>
      </c>
      <c r="B181" s="60"/>
      <c r="C181" s="60"/>
      <c r="D181" s="26"/>
      <c r="E181" s="64">
        <v>6.25265</v>
      </c>
      <c r="F181" s="64">
        <v>6.3000509999999998</v>
      </c>
      <c r="G181" s="64">
        <v>8.0623400000000007</v>
      </c>
      <c r="H181" s="64">
        <v>8.0090859999999999</v>
      </c>
      <c r="I181" s="64">
        <v>11.677630000000001</v>
      </c>
      <c r="J181" s="64">
        <v>12.18197</v>
      </c>
      <c r="K181" s="64">
        <v>5.0697299999999998</v>
      </c>
      <c r="L181" s="64">
        <v>5.255795</v>
      </c>
      <c r="M181" s="64">
        <v>2.8473549999999999</v>
      </c>
      <c r="N181" s="64">
        <v>3.1891949999999998</v>
      </c>
      <c r="O181" s="64">
        <v>9.8599999999999993E-2</v>
      </c>
      <c r="P181" s="64">
        <v>0.102267</v>
      </c>
      <c r="Q181" s="64">
        <v>2.2192699999999999</v>
      </c>
      <c r="R181" s="64">
        <v>2.5196550000000002</v>
      </c>
      <c r="S181" s="64">
        <v>3.0734999999999998E-2</v>
      </c>
      <c r="T181" s="64">
        <v>3.1870000000000002E-2</v>
      </c>
      <c r="V181" s="26"/>
      <c r="W181" s="26"/>
      <c r="X181" s="26"/>
    </row>
    <row r="182" spans="1:24" x14ac:dyDescent="0.2">
      <c r="A182" s="5">
        <v>38472</v>
      </c>
      <c r="B182" s="60"/>
      <c r="C182" s="60"/>
      <c r="D182" s="26"/>
      <c r="E182" s="64">
        <v>6.2320060000000002</v>
      </c>
      <c r="F182" s="64">
        <v>6.2998589999999997</v>
      </c>
      <c r="G182" s="64">
        <v>7.8690049999999996</v>
      </c>
      <c r="H182" s="64">
        <v>8.2583570000000002</v>
      </c>
      <c r="I182" s="64">
        <v>11.63151</v>
      </c>
      <c r="J182" s="64">
        <v>12.082599999999999</v>
      </c>
      <c r="K182" s="64">
        <v>4.9748049999999999</v>
      </c>
      <c r="L182" s="64">
        <v>5.1603289999999999</v>
      </c>
      <c r="M182" s="64">
        <v>2.8512949999999999</v>
      </c>
      <c r="N182" s="64">
        <v>3.1808999999999998</v>
      </c>
      <c r="O182" s="64">
        <v>9.8290470000000005E-2</v>
      </c>
      <c r="P182" s="64">
        <v>0.10236190000000001</v>
      </c>
      <c r="Q182" s="64">
        <v>2.2310949999999998</v>
      </c>
      <c r="R182" s="64">
        <v>2.3653710000000001</v>
      </c>
      <c r="S182" s="64">
        <v>4.3695240000000003E-2</v>
      </c>
      <c r="T182" s="64">
        <v>3.1899999999999998E-2</v>
      </c>
      <c r="V182" s="26"/>
      <c r="W182" s="26"/>
      <c r="X182" s="26"/>
    </row>
    <row r="183" spans="1:24" x14ac:dyDescent="0.2">
      <c r="A183" s="5">
        <v>38503</v>
      </c>
      <c r="B183" s="60"/>
      <c r="C183" s="60"/>
      <c r="D183" s="26"/>
      <c r="E183" s="64">
        <v>6.220675</v>
      </c>
      <c r="F183" s="64">
        <v>6.2998560000000001</v>
      </c>
      <c r="G183" s="64">
        <v>7.771566</v>
      </c>
      <c r="H183" s="64">
        <v>8.0989360000000001</v>
      </c>
      <c r="I183" s="64">
        <v>11.40343</v>
      </c>
      <c r="J183" s="64">
        <v>11.87337</v>
      </c>
      <c r="K183" s="64">
        <v>4.9141349999999999</v>
      </c>
      <c r="L183" s="64">
        <v>5.082649</v>
      </c>
      <c r="M183" s="64">
        <v>2.9703050000000002</v>
      </c>
      <c r="N183" s="64">
        <v>3.188825</v>
      </c>
      <c r="O183" s="64">
        <v>9.8084989999999997E-2</v>
      </c>
      <c r="P183" s="64">
        <v>0.1023</v>
      </c>
      <c r="Q183" s="64">
        <v>2.2324850000000001</v>
      </c>
      <c r="R183" s="64">
        <v>2.3562150000000002</v>
      </c>
      <c r="S183" s="64">
        <v>3.058E-2</v>
      </c>
      <c r="T183" s="64">
        <v>3.1899999999999998E-2</v>
      </c>
      <c r="V183" s="26"/>
      <c r="W183" s="26"/>
      <c r="X183" s="26"/>
    </row>
    <row r="184" spans="1:24" x14ac:dyDescent="0.2">
      <c r="A184" s="5">
        <v>38533</v>
      </c>
      <c r="B184" s="60"/>
      <c r="C184" s="60"/>
      <c r="D184" s="26"/>
      <c r="E184" s="64">
        <v>6.2268999999999997</v>
      </c>
      <c r="F184" s="64">
        <v>6.299811</v>
      </c>
      <c r="G184" s="64">
        <v>7.4868949999999996</v>
      </c>
      <c r="H184" s="64">
        <v>7.7329379999999999</v>
      </c>
      <c r="I184" s="64">
        <v>11.18399</v>
      </c>
      <c r="J184" s="64">
        <v>11.60674</v>
      </c>
      <c r="K184" s="64">
        <v>4.9495659999999999</v>
      </c>
      <c r="L184" s="64">
        <v>5.1400480000000002</v>
      </c>
      <c r="M184" s="64">
        <v>3.0011230000000002</v>
      </c>
      <c r="N184" s="64">
        <v>3.1851759999999998</v>
      </c>
      <c r="O184" s="64">
        <v>9.8176200000000005E-2</v>
      </c>
      <c r="P184" s="64">
        <v>0.1023095</v>
      </c>
      <c r="Q184" s="64">
        <v>2.247052</v>
      </c>
      <c r="R184" s="64">
        <v>2.361024</v>
      </c>
      <c r="S184" s="64">
        <v>3.0609520000000001E-2</v>
      </c>
      <c r="T184" s="64">
        <v>3.1899999999999998E-2</v>
      </c>
      <c r="V184" s="26"/>
      <c r="W184" s="26"/>
      <c r="X184" s="26"/>
    </row>
    <row r="185" spans="1:24" x14ac:dyDescent="0.2">
      <c r="A185" s="5">
        <v>38564</v>
      </c>
      <c r="B185" s="60"/>
      <c r="C185" s="60"/>
      <c r="D185" s="26"/>
      <c r="E185" s="64">
        <v>6.2331709999999996</v>
      </c>
      <c r="F185" s="64">
        <v>6.2998589999999997</v>
      </c>
      <c r="G185" s="64">
        <v>7.3520760000000003</v>
      </c>
      <c r="H185" s="64">
        <v>7.6822619999999997</v>
      </c>
      <c r="I185" s="64">
        <v>10.692399999999999</v>
      </c>
      <c r="J185" s="64">
        <v>11.224919999999999</v>
      </c>
      <c r="K185" s="64">
        <v>5.0274900000000002</v>
      </c>
      <c r="L185" s="64">
        <v>5.2413470000000002</v>
      </c>
      <c r="M185" s="64">
        <v>2.9811619999999999</v>
      </c>
      <c r="N185" s="64">
        <v>3.1824279999999998</v>
      </c>
      <c r="O185" s="64">
        <v>9.7790459999999996E-2</v>
      </c>
      <c r="P185" s="64">
        <v>0.1018095</v>
      </c>
      <c r="Q185" s="64">
        <v>2.2164709999999999</v>
      </c>
      <c r="R185" s="64">
        <v>2.37229</v>
      </c>
      <c r="S185" s="64">
        <v>3.0547620000000001E-2</v>
      </c>
      <c r="T185" s="64">
        <v>3.182857E-2</v>
      </c>
      <c r="V185" s="26"/>
      <c r="W185" s="26"/>
      <c r="X185" s="26"/>
    </row>
    <row r="186" spans="1:24" x14ac:dyDescent="0.2">
      <c r="A186" s="5">
        <v>38595</v>
      </c>
      <c r="B186" s="60"/>
      <c r="C186" s="60"/>
      <c r="D186" s="26"/>
      <c r="E186" s="64">
        <v>6.2197519999999997</v>
      </c>
      <c r="F186" s="64">
        <v>6.2998440000000002</v>
      </c>
      <c r="G186" s="64">
        <v>7.521795</v>
      </c>
      <c r="H186" s="64">
        <v>7.841539</v>
      </c>
      <c r="I186" s="64">
        <v>10.96819</v>
      </c>
      <c r="J186" s="64">
        <v>11.504949999999999</v>
      </c>
      <c r="K186" s="64">
        <v>5.1112950000000001</v>
      </c>
      <c r="L186" s="64">
        <v>5.3122100000000003</v>
      </c>
      <c r="M186" s="64">
        <v>2.9695239999999998</v>
      </c>
      <c r="N186" s="64">
        <v>3.1947049999999999</v>
      </c>
      <c r="O186" s="64">
        <v>9.6928570000000006E-2</v>
      </c>
      <c r="P186" s="64">
        <v>0.1011333</v>
      </c>
      <c r="Q186" s="64">
        <v>2.207643</v>
      </c>
      <c r="R186" s="64">
        <v>2.3724620000000001</v>
      </c>
      <c r="S186" s="64">
        <v>3.055714E-2</v>
      </c>
      <c r="T186" s="64">
        <v>3.1890479999999999E-2</v>
      </c>
      <c r="V186" s="26"/>
      <c r="W186" s="26"/>
      <c r="X186" s="26"/>
    </row>
    <row r="187" spans="1:24" x14ac:dyDescent="0.2">
      <c r="A187" s="5">
        <v>38625</v>
      </c>
      <c r="B187" s="60"/>
      <c r="C187" s="60"/>
      <c r="D187" s="26"/>
      <c r="E187" s="64">
        <v>6.2256229999999997</v>
      </c>
      <c r="F187" s="64">
        <v>6.2998969999999996</v>
      </c>
      <c r="G187" s="64">
        <v>7.5237449999999999</v>
      </c>
      <c r="H187" s="64">
        <v>7.8101000000000003</v>
      </c>
      <c r="I187" s="64">
        <v>11.109360000000001</v>
      </c>
      <c r="J187" s="64">
        <v>11.55308</v>
      </c>
      <c r="K187" s="64">
        <v>5.2399820000000004</v>
      </c>
      <c r="L187" s="64">
        <v>5.4212540000000002</v>
      </c>
      <c r="M187" s="64">
        <v>2.9547539999999999</v>
      </c>
      <c r="N187" s="64">
        <v>3.1975039999999999</v>
      </c>
      <c r="O187" s="64">
        <v>9.6909090000000003E-2</v>
      </c>
      <c r="P187" s="64">
        <v>0.10100000000000001</v>
      </c>
      <c r="Q187" s="64">
        <v>2.2136499999999999</v>
      </c>
      <c r="R187" s="64">
        <v>2.365205</v>
      </c>
      <c r="S187" s="64">
        <v>3.075454E-2</v>
      </c>
      <c r="T187" s="64">
        <v>3.2000000000000001E-2</v>
      </c>
      <c r="V187" s="26"/>
      <c r="W187" s="26"/>
      <c r="X187" s="26"/>
    </row>
    <row r="188" spans="1:24" x14ac:dyDescent="0.2">
      <c r="A188" s="5">
        <v>38656</v>
      </c>
      <c r="B188" s="60"/>
      <c r="C188" s="60"/>
      <c r="D188" s="26"/>
      <c r="E188" s="64">
        <v>6.2210910000000004</v>
      </c>
      <c r="F188" s="64">
        <v>6.2988720000000002</v>
      </c>
      <c r="G188" s="64">
        <v>7.3594809999999997</v>
      </c>
      <c r="H188" s="64">
        <v>7.6691330000000004</v>
      </c>
      <c r="I188" s="64">
        <v>10.813890000000001</v>
      </c>
      <c r="J188" s="64">
        <v>11.266690000000001</v>
      </c>
      <c r="K188" s="64">
        <v>5.2477479999999996</v>
      </c>
      <c r="L188" s="64">
        <v>5.4409960000000002</v>
      </c>
      <c r="M188" s="64">
        <v>3.0000810000000002</v>
      </c>
      <c r="N188" s="64">
        <v>3.196186</v>
      </c>
      <c r="O188" s="64">
        <v>9.5514299999999996E-2</v>
      </c>
      <c r="P188" s="64">
        <v>9.9609530000000002E-2</v>
      </c>
      <c r="Q188" s="64">
        <v>2.2623099999999998</v>
      </c>
      <c r="R188" s="64">
        <v>2.3684479999999999</v>
      </c>
      <c r="S188" s="64">
        <v>3.0719050000000001E-2</v>
      </c>
      <c r="T188" s="64">
        <v>3.2042859999999999E-2</v>
      </c>
      <c r="V188" s="26"/>
      <c r="W188" s="26"/>
      <c r="X188" s="26"/>
    </row>
    <row r="189" spans="1:24" x14ac:dyDescent="0.2">
      <c r="A189" s="5">
        <v>38686</v>
      </c>
      <c r="B189" s="60"/>
      <c r="C189" s="60"/>
      <c r="D189" s="26"/>
      <c r="E189" s="64">
        <v>6.2306249999999999</v>
      </c>
      <c r="F189" s="64">
        <v>6.2940800000000001</v>
      </c>
      <c r="G189" s="64">
        <v>7.2179469999999997</v>
      </c>
      <c r="H189" s="64">
        <v>7.264869</v>
      </c>
      <c r="I189" s="64">
        <v>10.6632</v>
      </c>
      <c r="J189" s="64">
        <v>11.10516</v>
      </c>
      <c r="K189" s="64">
        <v>5.2064469999999998</v>
      </c>
      <c r="L189" s="64">
        <v>5.4580950000000001</v>
      </c>
      <c r="M189" s="64">
        <v>2.9127990000000001</v>
      </c>
      <c r="N189" s="64">
        <v>3.1842269999999999</v>
      </c>
      <c r="O189" s="64">
        <v>9.4094730000000001E-2</v>
      </c>
      <c r="P189" s="64">
        <v>9.7842090000000007E-2</v>
      </c>
      <c r="Q189" s="64">
        <v>2.232437</v>
      </c>
      <c r="R189" s="64">
        <v>2.3691740000000001</v>
      </c>
      <c r="S189" s="64">
        <v>0.58565259999999997</v>
      </c>
      <c r="T189" s="64">
        <v>0.61155269999999995</v>
      </c>
      <c r="V189" s="26"/>
      <c r="W189" s="26"/>
      <c r="X189" s="26"/>
    </row>
    <row r="190" spans="1:24" x14ac:dyDescent="0.2">
      <c r="A190" s="5">
        <v>38717</v>
      </c>
      <c r="B190" s="60"/>
      <c r="C190" s="60"/>
      <c r="D190" s="26"/>
      <c r="E190" s="64">
        <v>6.2349610000000002</v>
      </c>
      <c r="F190" s="64">
        <v>6.3030059999999999</v>
      </c>
      <c r="G190" s="64">
        <v>7.2686950000000001</v>
      </c>
      <c r="H190" s="64">
        <v>7.5697460000000003</v>
      </c>
      <c r="I190" s="64">
        <v>10.7141</v>
      </c>
      <c r="J190" s="64">
        <v>11.19012</v>
      </c>
      <c r="K190" s="64">
        <v>5.2987500000000001</v>
      </c>
      <c r="L190" s="64">
        <v>5.5114910000000004</v>
      </c>
      <c r="M190" s="64">
        <v>2.8322349999999998</v>
      </c>
      <c r="N190" s="64">
        <v>3.1951450000000001</v>
      </c>
      <c r="O190" s="64">
        <v>9.3794989999999995E-2</v>
      </c>
      <c r="P190" s="64">
        <v>9.7684999999999994E-2</v>
      </c>
      <c r="Q190" s="64">
        <v>2.2072150000000001</v>
      </c>
      <c r="R190" s="64">
        <v>2.3698600000000001</v>
      </c>
      <c r="S190" s="64">
        <v>3.0624999999999999E-2</v>
      </c>
      <c r="T190" s="64">
        <v>3.1910000000000001E-2</v>
      </c>
      <c r="V190" s="26"/>
      <c r="W190" s="26"/>
      <c r="X190" s="26"/>
    </row>
    <row r="191" spans="1:24" x14ac:dyDescent="0.2">
      <c r="A191" s="5">
        <v>38748</v>
      </c>
      <c r="B191" s="60"/>
      <c r="C191" s="60"/>
      <c r="D191" s="26"/>
      <c r="E191" s="64">
        <v>6.2339330000000004</v>
      </c>
      <c r="F191" s="64">
        <v>6.3043610000000001</v>
      </c>
      <c r="G191" s="64">
        <v>7.433306</v>
      </c>
      <c r="H191" s="64">
        <v>7.7505899999999999</v>
      </c>
      <c r="I191" s="64">
        <v>10.82333</v>
      </c>
      <c r="J191" s="64">
        <v>11.29776</v>
      </c>
      <c r="K191" s="64">
        <v>5.3183990000000003</v>
      </c>
      <c r="L191" s="64">
        <v>5.5349810000000002</v>
      </c>
      <c r="M191" s="64">
        <v>2.8528669999999998</v>
      </c>
      <c r="N191" s="64">
        <v>3.2058420000000001</v>
      </c>
      <c r="O191" s="64">
        <v>9.3566659999999996E-2</v>
      </c>
      <c r="P191" s="64">
        <v>9.7480949999999997E-2</v>
      </c>
      <c r="Q191" s="64">
        <v>2.2367900000000001</v>
      </c>
      <c r="R191" s="64">
        <v>2.414091</v>
      </c>
      <c r="S191" s="64">
        <v>3.0595239999999999E-2</v>
      </c>
      <c r="T191" s="64">
        <v>3.1885719999999999E-2</v>
      </c>
      <c r="V191" s="26"/>
      <c r="W191" s="26"/>
      <c r="X191" s="26"/>
    </row>
    <row r="192" spans="1:24" x14ac:dyDescent="0.2">
      <c r="A192" s="5">
        <v>38776</v>
      </c>
      <c r="B192" s="60"/>
      <c r="C192" s="60"/>
      <c r="D192" s="26"/>
      <c r="E192" s="64">
        <v>6.2359559999999998</v>
      </c>
      <c r="F192" s="64">
        <v>6.3101890000000003</v>
      </c>
      <c r="G192" s="64">
        <v>7.3810000000000002</v>
      </c>
      <c r="H192" s="64">
        <v>7.6781899999999998</v>
      </c>
      <c r="I192" s="64">
        <v>10.75013</v>
      </c>
      <c r="J192" s="64">
        <v>11.22099</v>
      </c>
      <c r="K192" s="64">
        <v>5.3654060000000001</v>
      </c>
      <c r="L192" s="64">
        <v>5.6054219999999999</v>
      </c>
      <c r="M192" s="64">
        <v>2.835261</v>
      </c>
      <c r="N192" s="64">
        <v>3.20425</v>
      </c>
      <c r="O192" s="64">
        <v>9.3022229999999997E-2</v>
      </c>
      <c r="P192" s="64">
        <v>9.6933340000000007E-2</v>
      </c>
      <c r="Q192" s="64">
        <v>2.2294610000000001</v>
      </c>
      <c r="R192" s="64">
        <v>2.3799450000000002</v>
      </c>
      <c r="S192" s="64">
        <v>3.063333E-2</v>
      </c>
      <c r="T192" s="64">
        <v>3.1916670000000001E-2</v>
      </c>
      <c r="V192" s="26"/>
      <c r="W192" s="26"/>
      <c r="X192" s="26"/>
    </row>
    <row r="193" spans="1:24" x14ac:dyDescent="0.2">
      <c r="A193" s="5">
        <v>38807</v>
      </c>
      <c r="B193" s="60"/>
      <c r="C193" s="60"/>
      <c r="D193" s="26"/>
      <c r="E193" s="64">
        <v>6.2583760000000002</v>
      </c>
      <c r="F193" s="64">
        <v>6.328131</v>
      </c>
      <c r="G193" s="64">
        <v>7.4050000000000002</v>
      </c>
      <c r="H193" s="64">
        <v>7.7043949999999999</v>
      </c>
      <c r="I193" s="64">
        <v>10.728809999999999</v>
      </c>
      <c r="J193" s="64">
        <v>11.2326</v>
      </c>
      <c r="K193" s="64">
        <v>5.3380369999999999</v>
      </c>
      <c r="L193" s="64">
        <v>5.575437</v>
      </c>
      <c r="M193" s="64">
        <v>2.8677000000000001</v>
      </c>
      <c r="N193" s="64">
        <v>3.2243409999999999</v>
      </c>
      <c r="O193" s="64">
        <v>9.3063649999999998E-2</v>
      </c>
      <c r="P193" s="64">
        <v>9.6931820000000002E-2</v>
      </c>
      <c r="Q193" s="64">
        <v>2.226073</v>
      </c>
      <c r="R193" s="64">
        <v>2.3925179999999999</v>
      </c>
      <c r="S193" s="64">
        <v>3.0718180000000001E-2</v>
      </c>
      <c r="T193" s="64">
        <v>3.1995460000000003E-2</v>
      </c>
      <c r="V193" s="26"/>
      <c r="W193" s="26"/>
      <c r="X193" s="26"/>
    </row>
    <row r="194" spans="1:24" x14ac:dyDescent="0.2">
      <c r="A194" s="5">
        <v>38837</v>
      </c>
      <c r="B194" s="60"/>
      <c r="C194" s="60"/>
      <c r="D194" s="26"/>
      <c r="E194" s="64">
        <v>6.2750500000000002</v>
      </c>
      <c r="F194" s="64">
        <v>6.3305660000000001</v>
      </c>
      <c r="G194" s="64">
        <v>7.5618610000000004</v>
      </c>
      <c r="H194" s="64">
        <v>7.884417</v>
      </c>
      <c r="I194" s="64">
        <v>10.87848</v>
      </c>
      <c r="J194" s="64">
        <v>11.358499999999999</v>
      </c>
      <c r="K194" s="64">
        <v>5.4137950000000004</v>
      </c>
      <c r="L194" s="64">
        <v>5.6412829999999996</v>
      </c>
      <c r="M194" s="64">
        <v>2.853189</v>
      </c>
      <c r="N194" s="64">
        <v>3.220961</v>
      </c>
      <c r="O194" s="64">
        <v>9.3100000000000002E-2</v>
      </c>
      <c r="P194" s="64">
        <v>9.6755560000000004E-2</v>
      </c>
      <c r="Q194" s="64">
        <v>2.2247110000000001</v>
      </c>
      <c r="R194" s="64">
        <v>2.4024549999999998</v>
      </c>
      <c r="S194" s="64">
        <v>3.0755560000000001E-2</v>
      </c>
      <c r="T194" s="64">
        <v>3.1938889999999998E-2</v>
      </c>
      <c r="V194" s="26"/>
      <c r="W194" s="26"/>
      <c r="X194" s="26"/>
    </row>
    <row r="195" spans="1:24" x14ac:dyDescent="0.2">
      <c r="A195" s="5">
        <v>38868</v>
      </c>
      <c r="B195" s="60"/>
      <c r="C195" s="60"/>
      <c r="D195" s="26"/>
      <c r="E195" s="64">
        <v>6.2541589999999996</v>
      </c>
      <c r="F195" s="64">
        <v>6.3193089999999996</v>
      </c>
      <c r="G195" s="64">
        <v>7.851559</v>
      </c>
      <c r="H195" s="64">
        <v>8.1885549999999991</v>
      </c>
      <c r="I195" s="64">
        <v>11.46448</v>
      </c>
      <c r="J195" s="64">
        <v>11.977539999999999</v>
      </c>
      <c r="K195" s="64">
        <v>5.563809</v>
      </c>
      <c r="L195" s="64">
        <v>5.8004369999999996</v>
      </c>
      <c r="M195" s="64">
        <v>2.8657910000000002</v>
      </c>
      <c r="N195" s="64">
        <v>3.2247859999999999</v>
      </c>
      <c r="O195" s="64">
        <v>9.2609090000000005E-2</v>
      </c>
      <c r="P195" s="64">
        <v>9.6368190000000006E-2</v>
      </c>
      <c r="Q195" s="64">
        <v>2.220437</v>
      </c>
      <c r="R195" s="64">
        <v>2.3905409999999998</v>
      </c>
      <c r="S195" s="64">
        <v>3.067727E-2</v>
      </c>
      <c r="T195" s="64">
        <v>3.1936359999999997E-2</v>
      </c>
      <c r="V195" s="26"/>
      <c r="W195" s="26"/>
      <c r="X195" s="26"/>
    </row>
    <row r="196" spans="1:24" x14ac:dyDescent="0.2">
      <c r="A196" s="5">
        <v>38898</v>
      </c>
      <c r="B196" s="60"/>
      <c r="C196" s="60"/>
      <c r="D196" s="26"/>
      <c r="E196" s="64">
        <v>6.2647899999999996</v>
      </c>
      <c r="F196" s="64">
        <v>6.32036</v>
      </c>
      <c r="G196" s="64">
        <v>7.7415900000000004</v>
      </c>
      <c r="H196" s="64">
        <v>8.1285640000000008</v>
      </c>
      <c r="I196" s="64">
        <v>11.348750000000001</v>
      </c>
      <c r="J196" s="64">
        <v>11.849</v>
      </c>
      <c r="K196" s="64">
        <v>5.5622299999999996</v>
      </c>
      <c r="L196" s="64">
        <v>5.793145</v>
      </c>
      <c r="M196" s="64">
        <v>2.8457650000000001</v>
      </c>
      <c r="N196" s="64">
        <v>3.2298049999999998</v>
      </c>
      <c r="O196" s="64">
        <v>9.2524999999999996E-2</v>
      </c>
      <c r="P196" s="64">
        <v>9.6140000000000003E-2</v>
      </c>
      <c r="Q196" s="64">
        <v>2.2128800000000002</v>
      </c>
      <c r="R196" s="64">
        <v>2.39757</v>
      </c>
      <c r="S196" s="64">
        <v>3.0734999999999998E-2</v>
      </c>
      <c r="T196" s="64">
        <v>3.1945000000000001E-2</v>
      </c>
      <c r="V196" s="26"/>
      <c r="W196" s="26"/>
      <c r="X196" s="26"/>
    </row>
    <row r="197" spans="1:24" x14ac:dyDescent="0.2">
      <c r="A197" s="5">
        <v>38929</v>
      </c>
      <c r="B197" s="60"/>
      <c r="C197" s="60"/>
      <c r="D197" s="26"/>
      <c r="E197" s="64">
        <v>6.2538859999999996</v>
      </c>
      <c r="F197" s="64">
        <v>6.3111759999999997</v>
      </c>
      <c r="G197" s="64">
        <v>7.7790429999999997</v>
      </c>
      <c r="H197" s="64">
        <v>8.1691950000000002</v>
      </c>
      <c r="I197" s="64">
        <v>11.317539999999999</v>
      </c>
      <c r="J197" s="64">
        <v>11.853199999999999</v>
      </c>
      <c r="K197" s="64">
        <v>5.4785329999999997</v>
      </c>
      <c r="L197" s="64">
        <v>5.6929759999999998</v>
      </c>
      <c r="M197" s="64">
        <v>2.8681960000000002</v>
      </c>
      <c r="N197" s="64">
        <v>3.223401</v>
      </c>
      <c r="O197" s="64">
        <v>9.2152390000000001E-2</v>
      </c>
      <c r="P197" s="64">
        <v>9.5766660000000003E-2</v>
      </c>
      <c r="Q197" s="64">
        <v>2.1973289999999999</v>
      </c>
      <c r="R197" s="64">
        <v>2.396862</v>
      </c>
      <c r="S197" s="64">
        <v>3.0690479999999999E-2</v>
      </c>
      <c r="T197" s="64">
        <v>3.1904759999999997E-2</v>
      </c>
      <c r="V197" s="26"/>
      <c r="W197" s="26"/>
      <c r="X197" s="26"/>
    </row>
    <row r="198" spans="1:24" x14ac:dyDescent="0.2">
      <c r="A198" s="5">
        <v>38960</v>
      </c>
      <c r="B198" s="60"/>
      <c r="C198" s="60"/>
      <c r="D198" s="26"/>
      <c r="E198" s="64">
        <v>6.2130039999999997</v>
      </c>
      <c r="F198" s="64">
        <v>6.289066</v>
      </c>
      <c r="G198" s="64">
        <v>7.8282290000000003</v>
      </c>
      <c r="H198" s="64">
        <v>8.1772860000000005</v>
      </c>
      <c r="I198" s="64">
        <v>11.594099999999999</v>
      </c>
      <c r="J198" s="64">
        <v>12.114280000000001</v>
      </c>
      <c r="K198" s="64">
        <v>5.4727560000000004</v>
      </c>
      <c r="L198" s="64">
        <v>5.735233</v>
      </c>
      <c r="M198" s="64">
        <v>2.8398669999999999</v>
      </c>
      <c r="N198" s="64">
        <v>3.2045759999999999</v>
      </c>
      <c r="O198" s="64">
        <v>9.1528579999999998E-2</v>
      </c>
      <c r="P198" s="64">
        <v>9.543335E-2</v>
      </c>
      <c r="Q198" s="64">
        <v>2.2060330000000001</v>
      </c>
      <c r="R198" s="64">
        <v>2.3855050000000002</v>
      </c>
      <c r="S198" s="64">
        <v>3.0452380000000001E-2</v>
      </c>
      <c r="T198" s="64">
        <v>3.1752379999999997E-2</v>
      </c>
      <c r="V198" s="26"/>
      <c r="W198" s="26"/>
      <c r="X198" s="26"/>
    </row>
    <row r="199" spans="1:24" x14ac:dyDescent="0.2">
      <c r="A199" s="5">
        <v>38990</v>
      </c>
      <c r="B199" s="60"/>
      <c r="C199" s="60"/>
      <c r="D199" s="26"/>
      <c r="E199" s="64">
        <v>6.2364490000000004</v>
      </c>
      <c r="F199" s="64">
        <v>6.295725</v>
      </c>
      <c r="G199" s="64">
        <v>7.7968000000000002</v>
      </c>
      <c r="H199" s="64">
        <v>8.1175990000000002</v>
      </c>
      <c r="I199" s="64">
        <v>11.5486</v>
      </c>
      <c r="J199" s="64">
        <v>12.084490000000001</v>
      </c>
      <c r="K199" s="64">
        <v>5.528111</v>
      </c>
      <c r="L199" s="64">
        <v>5.7589249999999996</v>
      </c>
      <c r="M199" s="64">
        <v>2.8451200000000001</v>
      </c>
      <c r="N199" s="64">
        <v>3.2016550000000001</v>
      </c>
      <c r="O199" s="64">
        <v>9.2010010000000003E-2</v>
      </c>
      <c r="P199" s="64">
        <v>9.5675010000000005E-2</v>
      </c>
      <c r="Q199" s="64">
        <v>2.2111499999999999</v>
      </c>
      <c r="R199" s="64">
        <v>2.3749150000000001</v>
      </c>
      <c r="S199" s="64">
        <v>3.0575000000000001E-2</v>
      </c>
      <c r="T199" s="64">
        <v>3.1759999999999997E-2</v>
      </c>
      <c r="V199" s="26"/>
      <c r="W199" s="26"/>
      <c r="X199" s="26"/>
    </row>
    <row r="200" spans="1:24" x14ac:dyDescent="0.2">
      <c r="A200" s="5">
        <v>39021</v>
      </c>
      <c r="B200" s="60"/>
      <c r="C200" s="60"/>
      <c r="D200" s="26"/>
      <c r="E200" s="64">
        <v>6.2400989999999998</v>
      </c>
      <c r="F200" s="64">
        <v>6.3093360000000001</v>
      </c>
      <c r="G200" s="64">
        <v>7.7250740000000002</v>
      </c>
      <c r="H200" s="64">
        <v>8.0627800000000001</v>
      </c>
      <c r="I200" s="64">
        <v>11.520720000000001</v>
      </c>
      <c r="J200" s="64">
        <v>12.037229999999999</v>
      </c>
      <c r="K200" s="64">
        <v>5.477455</v>
      </c>
      <c r="L200" s="64">
        <v>5.7119350000000004</v>
      </c>
      <c r="M200" s="64">
        <v>2.8325300000000002</v>
      </c>
      <c r="N200" s="64">
        <v>3.2181099999999998</v>
      </c>
      <c r="O200" s="64">
        <v>9.1830010000000004E-2</v>
      </c>
      <c r="P200" s="64">
        <v>9.5640000000000003E-2</v>
      </c>
      <c r="Q200" s="64">
        <v>2.2551700000000001</v>
      </c>
      <c r="R200" s="64">
        <v>2.3944000000000001</v>
      </c>
      <c r="S200" s="64">
        <v>3.0515E-2</v>
      </c>
      <c r="T200" s="64">
        <v>3.1780000000000003E-2</v>
      </c>
      <c r="V200" s="26"/>
      <c r="W200" s="26"/>
      <c r="X200" s="26"/>
    </row>
    <row r="201" spans="1:24" x14ac:dyDescent="0.2">
      <c r="A201" s="5">
        <v>39051</v>
      </c>
      <c r="B201" s="60"/>
      <c r="C201" s="60"/>
      <c r="D201" s="26"/>
      <c r="E201" s="64">
        <v>6.2620399999999998</v>
      </c>
      <c r="F201" s="64">
        <v>6.3152509999999999</v>
      </c>
      <c r="G201" s="64">
        <v>7.9350829999999997</v>
      </c>
      <c r="H201" s="64">
        <v>8.1927950000000003</v>
      </c>
      <c r="I201" s="64">
        <v>11.756209999999999</v>
      </c>
      <c r="J201" s="64">
        <v>12.291090000000001</v>
      </c>
      <c r="K201" s="64">
        <v>5.4323329999999999</v>
      </c>
      <c r="L201" s="64">
        <v>5.6699729999999997</v>
      </c>
      <c r="M201" s="64">
        <v>2.8453870000000001</v>
      </c>
      <c r="N201" s="64">
        <v>3.2226729999999999</v>
      </c>
      <c r="O201" s="64">
        <v>9.1504539999999995E-2</v>
      </c>
      <c r="P201" s="64">
        <v>9.5059099999999994E-2</v>
      </c>
      <c r="Q201" s="64">
        <v>2.216596</v>
      </c>
      <c r="R201" s="64">
        <v>2.3947090000000002</v>
      </c>
      <c r="S201" s="64">
        <v>3.0531820000000001E-2</v>
      </c>
      <c r="T201" s="64">
        <v>3.173637E-2</v>
      </c>
      <c r="V201" s="26"/>
      <c r="W201" s="26"/>
      <c r="X201" s="26"/>
    </row>
    <row r="202" spans="1:24" x14ac:dyDescent="0.2">
      <c r="A202" s="5">
        <v>39082</v>
      </c>
      <c r="B202" s="60"/>
      <c r="C202" s="60"/>
      <c r="D202" s="26"/>
      <c r="E202" s="64">
        <v>6.2672049999999997</v>
      </c>
      <c r="F202" s="64">
        <v>6.3147580000000003</v>
      </c>
      <c r="G202" s="64">
        <v>8.1173629999999992</v>
      </c>
      <c r="H202" s="64">
        <v>8.4222950000000001</v>
      </c>
      <c r="I202" s="64">
        <v>12.063689999999999</v>
      </c>
      <c r="J202" s="64">
        <v>12.614140000000001</v>
      </c>
      <c r="K202" s="64">
        <v>5.3518689999999998</v>
      </c>
      <c r="L202" s="64">
        <v>5.5843210000000001</v>
      </c>
      <c r="M202" s="64">
        <v>2.7628949999999999</v>
      </c>
      <c r="N202" s="64">
        <v>3.2234889999999998</v>
      </c>
      <c r="O202" s="64">
        <v>9.1399999999999995E-2</v>
      </c>
      <c r="P202" s="64">
        <v>9.4978950000000006E-2</v>
      </c>
      <c r="Q202" s="64">
        <v>2.2241840000000002</v>
      </c>
      <c r="R202" s="64">
        <v>2.3943319999999999</v>
      </c>
      <c r="S202" s="64">
        <v>3.0536839999999999E-2</v>
      </c>
      <c r="T202" s="64">
        <v>3.1731580000000002E-2</v>
      </c>
      <c r="V202" s="26"/>
      <c r="W202" s="26"/>
      <c r="X202" s="26"/>
    </row>
    <row r="203" spans="1:24" x14ac:dyDescent="0.2">
      <c r="A203" s="5">
        <v>39113</v>
      </c>
      <c r="B203" s="60"/>
      <c r="C203" s="60"/>
      <c r="D203" s="26"/>
      <c r="E203" s="64">
        <v>6.2689089999999998</v>
      </c>
      <c r="F203" s="64">
        <v>6.325386</v>
      </c>
      <c r="G203" s="64">
        <v>7.9980589999999996</v>
      </c>
      <c r="H203" s="64">
        <v>8.3511050000000004</v>
      </c>
      <c r="I203" s="64">
        <v>12.0495</v>
      </c>
      <c r="J203" s="64">
        <v>12.59796</v>
      </c>
      <c r="K203" s="64">
        <v>5.2576000000000001</v>
      </c>
      <c r="L203" s="64">
        <v>5.4808409999999999</v>
      </c>
      <c r="M203" s="64">
        <v>2.849364</v>
      </c>
      <c r="N203" s="64">
        <v>3.2142870000000001</v>
      </c>
      <c r="O203" s="64">
        <v>9.1031829999999994E-2</v>
      </c>
      <c r="P203" s="64">
        <v>9.4609079999999998E-2</v>
      </c>
      <c r="Q203" s="64">
        <v>2.227268</v>
      </c>
      <c r="R203" s="64">
        <v>2.3970720000000001</v>
      </c>
      <c r="S203" s="64">
        <v>3.0522730000000001E-2</v>
      </c>
      <c r="T203" s="64">
        <v>3.1731820000000001E-2</v>
      </c>
      <c r="V203" s="26"/>
      <c r="W203" s="26"/>
      <c r="X203" s="26"/>
    </row>
    <row r="204" spans="1:24" x14ac:dyDescent="0.2">
      <c r="A204" s="5">
        <v>39141</v>
      </c>
      <c r="B204" s="60"/>
      <c r="C204" s="60"/>
      <c r="D204" s="26"/>
      <c r="E204" s="64">
        <v>6.2547269999999999</v>
      </c>
      <c r="F204" s="64">
        <v>6.3196000000000003</v>
      </c>
      <c r="G204" s="64">
        <v>8.0246890000000004</v>
      </c>
      <c r="H204" s="64">
        <v>8.3568010000000008</v>
      </c>
      <c r="I204" s="64">
        <v>12.01993</v>
      </c>
      <c r="J204" s="64">
        <v>12.58582</v>
      </c>
      <c r="K204" s="64">
        <v>5.2735830000000004</v>
      </c>
      <c r="L204" s="64">
        <v>5.4905609999999996</v>
      </c>
      <c r="M204" s="64">
        <v>2.8372609999999998</v>
      </c>
      <c r="N204" s="64">
        <v>3.2107670000000001</v>
      </c>
      <c r="O204" s="64">
        <v>0.13561110000000001</v>
      </c>
      <c r="P204" s="64">
        <v>9.4461110000000001E-2</v>
      </c>
      <c r="Q204" s="64">
        <v>2.229266</v>
      </c>
      <c r="R204" s="64">
        <v>2.3798330000000001</v>
      </c>
      <c r="S204" s="64">
        <v>3.048824E-2</v>
      </c>
      <c r="T204" s="64">
        <v>3.171765E-2</v>
      </c>
      <c r="V204" s="26"/>
      <c r="W204" s="26"/>
      <c r="X204" s="26"/>
    </row>
    <row r="205" spans="1:24" x14ac:dyDescent="0.2">
      <c r="A205" s="5">
        <v>39172</v>
      </c>
      <c r="B205" s="60"/>
      <c r="C205" s="60"/>
      <c r="D205" s="26"/>
      <c r="E205" s="64">
        <v>6.2822959999999997</v>
      </c>
      <c r="F205" s="64">
        <v>6.3288229999999999</v>
      </c>
      <c r="G205" s="64">
        <v>8.1456189999999999</v>
      </c>
      <c r="H205" s="64">
        <v>8.4915140000000005</v>
      </c>
      <c r="I205" s="64">
        <v>11.99704</v>
      </c>
      <c r="J205" s="64">
        <v>12.55006</v>
      </c>
      <c r="K205" s="64">
        <v>5.3001620000000003</v>
      </c>
      <c r="L205" s="64">
        <v>5.5209999999999999</v>
      </c>
      <c r="M205" s="64">
        <v>2.838714</v>
      </c>
      <c r="N205" s="64">
        <v>3.2134290000000001</v>
      </c>
      <c r="O205" s="64">
        <v>9.0633340000000007E-2</v>
      </c>
      <c r="P205" s="64">
        <v>9.4052369999999996E-2</v>
      </c>
      <c r="Q205" s="64">
        <v>2.242162</v>
      </c>
      <c r="R205" s="64">
        <v>2.3948710000000002</v>
      </c>
      <c r="S205" s="64">
        <v>3.0547620000000001E-2</v>
      </c>
      <c r="T205" s="64">
        <v>3.169048E-2</v>
      </c>
      <c r="V205" s="26"/>
      <c r="W205" s="26"/>
      <c r="X205" s="26"/>
    </row>
    <row r="206" spans="1:24" x14ac:dyDescent="0.2">
      <c r="A206" s="5">
        <v>39202</v>
      </c>
      <c r="B206" s="60"/>
      <c r="C206" s="60"/>
      <c r="D206" s="26"/>
      <c r="E206" s="64">
        <v>6.2746740000000001</v>
      </c>
      <c r="F206" s="64">
        <v>6.3221259999999999</v>
      </c>
      <c r="G206" s="64">
        <v>8.324306</v>
      </c>
      <c r="H206" s="64">
        <v>8.6681469999999994</v>
      </c>
      <c r="I206" s="64">
        <v>12.221360000000001</v>
      </c>
      <c r="J206" s="64">
        <v>12.79008</v>
      </c>
      <c r="K206" s="64">
        <v>5.4534529999999997</v>
      </c>
      <c r="L206" s="64">
        <v>5.6829000000000001</v>
      </c>
      <c r="M206" s="64">
        <v>2.847642</v>
      </c>
      <c r="N206" s="64">
        <v>3.2131479999999999</v>
      </c>
      <c r="O206" s="64">
        <v>9.0121049999999994E-2</v>
      </c>
      <c r="P206" s="64">
        <v>9.3526300000000007E-2</v>
      </c>
      <c r="Q206" s="64">
        <v>2.2349160000000001</v>
      </c>
      <c r="R206" s="64">
        <v>2.3900260000000002</v>
      </c>
      <c r="S206" s="64">
        <v>3.0488890000000001E-2</v>
      </c>
      <c r="T206" s="64">
        <v>3.2768419999999999E-2</v>
      </c>
      <c r="V206" s="26"/>
      <c r="W206" s="26"/>
      <c r="X206" s="26"/>
    </row>
    <row r="207" spans="1:24" x14ac:dyDescent="0.2">
      <c r="A207" s="5">
        <v>39233</v>
      </c>
      <c r="B207" s="60"/>
      <c r="C207" s="60"/>
      <c r="D207" s="26"/>
      <c r="E207" s="64">
        <v>6.2601000000000004</v>
      </c>
      <c r="F207" s="64">
        <v>6.3152309999999998</v>
      </c>
      <c r="G207" s="64">
        <v>8.3414819999999992</v>
      </c>
      <c r="H207" s="64">
        <v>8.6633449999999996</v>
      </c>
      <c r="I207" s="64">
        <v>12.191750000000001</v>
      </c>
      <c r="J207" s="64">
        <v>12.749420000000001</v>
      </c>
      <c r="K207" s="64">
        <v>5.6307679999999998</v>
      </c>
      <c r="L207" s="64">
        <v>5.8751129999999998</v>
      </c>
      <c r="M207" s="64">
        <v>2.8649</v>
      </c>
      <c r="N207" s="64">
        <v>3.2187589999999999</v>
      </c>
      <c r="O207" s="64">
        <v>8.9677270000000003E-2</v>
      </c>
      <c r="P207" s="64">
        <v>9.3190919999999997E-2</v>
      </c>
      <c r="Q207" s="64">
        <v>2.2285949999999999</v>
      </c>
      <c r="R207" s="64">
        <v>2.394387</v>
      </c>
      <c r="S207" s="64">
        <v>3.0450000000000001E-2</v>
      </c>
      <c r="T207" s="64">
        <v>3.1645449999999999E-2</v>
      </c>
      <c r="V207" s="26"/>
      <c r="W207" s="26"/>
      <c r="X207" s="26"/>
    </row>
    <row r="208" spans="1:24" x14ac:dyDescent="0.2">
      <c r="A208" s="5">
        <v>39263</v>
      </c>
      <c r="B208" s="60"/>
      <c r="C208" s="60"/>
      <c r="D208" s="26"/>
      <c r="E208" s="64">
        <v>6.2789320000000002</v>
      </c>
      <c r="F208" s="64">
        <v>6.3229790000000001</v>
      </c>
      <c r="G208" s="64">
        <v>8.2675730000000005</v>
      </c>
      <c r="H208" s="64">
        <v>8.5946689999999997</v>
      </c>
      <c r="I208" s="64">
        <v>12.21233</v>
      </c>
      <c r="J208" s="64">
        <v>12.75305</v>
      </c>
      <c r="K208" s="64">
        <v>5.8134209999999999</v>
      </c>
      <c r="L208" s="64">
        <v>6.052816</v>
      </c>
      <c r="M208" s="64">
        <v>2.853748</v>
      </c>
      <c r="N208" s="64">
        <v>3.217069</v>
      </c>
      <c r="O208" s="64">
        <v>8.9331579999999994E-2</v>
      </c>
      <c r="P208" s="64">
        <v>9.265263E-2</v>
      </c>
      <c r="Q208" s="64">
        <v>2.237552</v>
      </c>
      <c r="R208" s="64">
        <v>2.3995479999999998</v>
      </c>
      <c r="S208" s="64">
        <v>3.0515790000000001E-2</v>
      </c>
      <c r="T208" s="64">
        <v>3.1663160000000003E-2</v>
      </c>
      <c r="V208" s="26"/>
      <c r="W208" s="26"/>
      <c r="X208" s="26"/>
    </row>
    <row r="209" spans="1:24" x14ac:dyDescent="0.2">
      <c r="A209" s="5">
        <v>39294</v>
      </c>
      <c r="B209" s="60"/>
      <c r="C209" s="60"/>
      <c r="D209" s="26"/>
      <c r="E209" s="64">
        <v>6.281345</v>
      </c>
      <c r="F209" s="64">
        <v>6.3350460000000002</v>
      </c>
      <c r="G209" s="64">
        <v>8.4537320000000005</v>
      </c>
      <c r="H209" s="64">
        <v>8.8350449999999991</v>
      </c>
      <c r="I209" s="64">
        <v>12.538679999999999</v>
      </c>
      <c r="J209" s="64">
        <v>13.098789999999999</v>
      </c>
      <c r="K209" s="64">
        <v>5.8763589999999999</v>
      </c>
      <c r="L209" s="64">
        <v>6.1570539999999996</v>
      </c>
      <c r="M209" s="64">
        <v>2.8552590000000002</v>
      </c>
      <c r="N209" s="64">
        <v>3.222118</v>
      </c>
      <c r="O209" s="64">
        <v>8.897273E-2</v>
      </c>
      <c r="P209" s="64">
        <v>9.242272E-2</v>
      </c>
      <c r="Q209" s="64">
        <v>2.2354639999999999</v>
      </c>
      <c r="R209" s="64">
        <v>2.396795</v>
      </c>
      <c r="S209" s="64">
        <v>3.0527269999999999E-2</v>
      </c>
      <c r="T209" s="64">
        <v>3.171363E-2</v>
      </c>
      <c r="V209" s="26"/>
      <c r="W209" s="26"/>
      <c r="X209" s="26"/>
    </row>
    <row r="210" spans="1:24" x14ac:dyDescent="0.2">
      <c r="A210" s="5">
        <v>39325</v>
      </c>
      <c r="B210" s="60"/>
      <c r="C210" s="60"/>
      <c r="D210" s="26"/>
      <c r="E210" s="64">
        <v>6.2760290000000003</v>
      </c>
      <c r="F210" s="64">
        <v>6.3310810000000002</v>
      </c>
      <c r="G210" s="64">
        <v>8.3697049999999997</v>
      </c>
      <c r="H210" s="64">
        <v>8.7664329999999993</v>
      </c>
      <c r="I210" s="64">
        <v>12.32686</v>
      </c>
      <c r="J210" s="64">
        <v>12.925990000000001</v>
      </c>
      <c r="K210" s="64">
        <v>5.7967570000000004</v>
      </c>
      <c r="L210" s="64">
        <v>6.1041429999999997</v>
      </c>
      <c r="M210" s="64">
        <v>2.8447330000000002</v>
      </c>
      <c r="N210" s="64">
        <v>3.2130999999999998</v>
      </c>
      <c r="O210" s="64">
        <v>8.8419040000000004E-2</v>
      </c>
      <c r="P210" s="64">
        <v>9.180953E-2</v>
      </c>
      <c r="Q210" s="64">
        <v>2.2362280000000001</v>
      </c>
      <c r="R210" s="64">
        <v>2.3940619999999999</v>
      </c>
      <c r="S210" s="64">
        <v>3.0533330000000001E-2</v>
      </c>
      <c r="T210" s="64">
        <v>3.1733339999999999E-2</v>
      </c>
      <c r="V210" s="26"/>
      <c r="W210" s="26"/>
      <c r="X210" s="26"/>
    </row>
    <row r="211" spans="1:24" x14ac:dyDescent="0.2">
      <c r="A211" s="5">
        <v>39355</v>
      </c>
      <c r="B211" s="60"/>
      <c r="C211" s="60"/>
      <c r="D211" s="26"/>
      <c r="E211" s="64">
        <v>6.281199</v>
      </c>
      <c r="F211" s="64">
        <v>6.331537</v>
      </c>
      <c r="G211" s="64">
        <v>8.5603370000000005</v>
      </c>
      <c r="H211" s="64">
        <v>8.9263309999999993</v>
      </c>
      <c r="I211" s="64">
        <v>12.3714</v>
      </c>
      <c r="J211" s="64">
        <v>12.98569</v>
      </c>
      <c r="K211" s="64">
        <v>5.9686789999999998</v>
      </c>
      <c r="L211" s="64">
        <v>6.2693110000000001</v>
      </c>
      <c r="M211" s="64">
        <v>2.8434789999999999</v>
      </c>
      <c r="N211" s="64">
        <v>3.2139690000000001</v>
      </c>
      <c r="O211" s="64">
        <v>8.7578939999999994E-2</v>
      </c>
      <c r="P211" s="64">
        <v>9.0789469999999997E-2</v>
      </c>
      <c r="Q211" s="64">
        <v>2.2383259999999998</v>
      </c>
      <c r="R211" s="64">
        <v>2.3984580000000002</v>
      </c>
      <c r="S211" s="64">
        <v>3.0563159999999999E-2</v>
      </c>
      <c r="T211" s="64">
        <v>3.1742109999999997E-2</v>
      </c>
      <c r="V211" s="26"/>
      <c r="W211" s="26"/>
      <c r="X211" s="26"/>
    </row>
    <row r="212" spans="1:24" x14ac:dyDescent="0.2">
      <c r="A212" s="5">
        <v>39386</v>
      </c>
      <c r="B212" s="60"/>
      <c r="C212" s="60"/>
      <c r="D212" s="26"/>
      <c r="E212" s="64">
        <v>6.2803259999999996</v>
      </c>
      <c r="F212" s="64">
        <v>6.3337349999999999</v>
      </c>
      <c r="G212" s="64">
        <v>8.7380289999999992</v>
      </c>
      <c r="H212" s="64">
        <v>9.1268039999999999</v>
      </c>
      <c r="I212" s="64">
        <v>12.500310000000001</v>
      </c>
      <c r="J212" s="64">
        <v>13.157920000000001</v>
      </c>
      <c r="K212" s="64">
        <v>6.3079039999999997</v>
      </c>
      <c r="L212" s="64">
        <v>6.6169909999999996</v>
      </c>
      <c r="M212" s="64">
        <v>2.858009</v>
      </c>
      <c r="N212" s="64">
        <v>3.2260909999999998</v>
      </c>
      <c r="O212" s="64">
        <v>8.6121740000000002E-2</v>
      </c>
      <c r="P212" s="64">
        <v>8.943914E-2</v>
      </c>
      <c r="Q212" s="64">
        <v>2.2537690000000001</v>
      </c>
      <c r="R212" s="64">
        <v>2.3902299999999999</v>
      </c>
      <c r="S212" s="64">
        <v>3.0539130000000001E-2</v>
      </c>
      <c r="T212" s="64">
        <v>3.1717389999999998E-2</v>
      </c>
      <c r="V212" s="26"/>
      <c r="W212" s="26"/>
      <c r="X212" s="26"/>
    </row>
    <row r="213" spans="1:24" x14ac:dyDescent="0.2">
      <c r="A213" s="5">
        <v>39416</v>
      </c>
      <c r="B213" s="60"/>
      <c r="C213" s="60"/>
      <c r="D213" s="26"/>
      <c r="E213" s="64">
        <v>6.2691100000000004</v>
      </c>
      <c r="F213" s="64">
        <v>6.336748</v>
      </c>
      <c r="G213" s="64">
        <v>8.9843430000000009</v>
      </c>
      <c r="H213" s="64">
        <v>9.4273670000000003</v>
      </c>
      <c r="I213" s="64">
        <v>12.708209999999999</v>
      </c>
      <c r="J213" s="64">
        <v>13.339980000000001</v>
      </c>
      <c r="K213" s="64">
        <v>6.3957870000000003</v>
      </c>
      <c r="L213" s="64">
        <v>6.715643</v>
      </c>
      <c r="M213" s="64">
        <v>2.8433090000000001</v>
      </c>
      <c r="N213" s="64">
        <v>3.2302569999999999</v>
      </c>
      <c r="O213" s="64">
        <v>8.5585709999999995E-2</v>
      </c>
      <c r="P213" s="64">
        <v>8.9104760000000005E-2</v>
      </c>
      <c r="Q213" s="64">
        <v>2.2787950000000001</v>
      </c>
      <c r="R213" s="64">
        <v>2.4180619999999999</v>
      </c>
      <c r="S213" s="64">
        <v>3.0466670000000001E-2</v>
      </c>
      <c r="T213" s="64">
        <v>3.1747619999999997E-2</v>
      </c>
      <c r="V213" s="26"/>
      <c r="W213" s="26"/>
      <c r="X213" s="26"/>
    </row>
    <row r="214" spans="1:24" x14ac:dyDescent="0.2">
      <c r="A214" s="5">
        <v>39447</v>
      </c>
      <c r="B214" s="60"/>
      <c r="C214" s="60"/>
      <c r="D214" s="26"/>
      <c r="E214" s="64">
        <v>6.2744470000000003</v>
      </c>
      <c r="F214" s="64">
        <v>6.3346790000000004</v>
      </c>
      <c r="G214" s="64">
        <v>9.0014959999999995</v>
      </c>
      <c r="H214" s="64">
        <v>9.3442319999999999</v>
      </c>
      <c r="I214" s="64">
        <v>12.395239999999999</v>
      </c>
      <c r="J214" s="64">
        <v>13.03031</v>
      </c>
      <c r="K214" s="64">
        <v>6.1502369999999997</v>
      </c>
      <c r="L214" s="64">
        <v>6.4381839999999997</v>
      </c>
      <c r="M214" s="64">
        <v>2.8406739999999999</v>
      </c>
      <c r="N214" s="64">
        <v>3.2255530000000001</v>
      </c>
      <c r="O214" s="64">
        <v>8.571579E-2</v>
      </c>
      <c r="P214" s="64">
        <v>8.9152629999999997E-2</v>
      </c>
      <c r="Q214" s="64">
        <v>2.2420900000000001</v>
      </c>
      <c r="R214" s="64">
        <v>2.3959579999999998</v>
      </c>
      <c r="S214" s="64">
        <v>3.0494739999999999E-2</v>
      </c>
      <c r="T214" s="64">
        <v>3.1710530000000001E-2</v>
      </c>
      <c r="V214" s="26"/>
      <c r="W214" s="26"/>
      <c r="X214" s="26"/>
    </row>
    <row r="215" spans="1:24" x14ac:dyDescent="0.2">
      <c r="A215" s="5">
        <v>39478</v>
      </c>
      <c r="B215" s="60"/>
      <c r="C215" s="60"/>
      <c r="D215" s="26"/>
      <c r="E215" s="64">
        <v>6.2794220000000003</v>
      </c>
      <c r="F215" s="64">
        <v>6.335432</v>
      </c>
      <c r="G215" s="64">
        <v>9.0373090000000005</v>
      </c>
      <c r="H215" s="64">
        <v>9.482545</v>
      </c>
      <c r="I215" s="64">
        <v>12.059329999999999</v>
      </c>
      <c r="J215" s="64">
        <v>12.698399999999999</v>
      </c>
      <c r="K215" s="64">
        <v>6.1313820000000003</v>
      </c>
      <c r="L215" s="64">
        <v>6.4084680000000001</v>
      </c>
      <c r="M215" s="64">
        <v>2.8607589999999998</v>
      </c>
      <c r="N215" s="64">
        <v>3.2251180000000002</v>
      </c>
      <c r="O215" s="64">
        <v>8.646363E-2</v>
      </c>
      <c r="P215" s="64">
        <v>8.9440919999999993E-2</v>
      </c>
      <c r="Q215" s="64">
        <v>2.2448459999999999</v>
      </c>
      <c r="R215" s="64">
        <v>2.3925269999999998</v>
      </c>
      <c r="S215" s="64">
        <v>3.0518179999999999E-2</v>
      </c>
      <c r="T215" s="64">
        <v>3.1654540000000002E-2</v>
      </c>
      <c r="V215" s="26">
        <v>424062.8</v>
      </c>
      <c r="W215" s="26">
        <v>520839.6</v>
      </c>
      <c r="X215" s="26">
        <v>60000</v>
      </c>
    </row>
    <row r="216" spans="1:24" x14ac:dyDescent="0.2">
      <c r="A216" s="5">
        <v>39507</v>
      </c>
      <c r="B216" s="60"/>
      <c r="C216" s="60"/>
      <c r="D216" s="26"/>
      <c r="E216" s="64">
        <v>6.267995</v>
      </c>
      <c r="F216" s="64">
        <v>6.3334999999999999</v>
      </c>
      <c r="G216" s="64">
        <v>9.0099529999999994</v>
      </c>
      <c r="H216" s="64">
        <v>9.4903580000000005</v>
      </c>
      <c r="I216" s="64">
        <v>12.047610000000001</v>
      </c>
      <c r="J216" s="64">
        <v>12.616949999999999</v>
      </c>
      <c r="K216" s="64">
        <v>6.1726850000000004</v>
      </c>
      <c r="L216" s="64">
        <v>6.4654109999999996</v>
      </c>
      <c r="M216" s="64">
        <v>2.8455889999999999</v>
      </c>
      <c r="N216" s="64">
        <v>3.2196159999999998</v>
      </c>
      <c r="O216" s="64">
        <v>8.6021050000000002E-2</v>
      </c>
      <c r="P216" s="64">
        <v>8.8621050000000007E-2</v>
      </c>
      <c r="Q216" s="64">
        <v>2.2538100000000001</v>
      </c>
      <c r="R216" s="64">
        <v>2.394774</v>
      </c>
      <c r="S216" s="64">
        <v>3.0457890000000001E-2</v>
      </c>
      <c r="T216" s="64">
        <v>3.1663160000000003E-2</v>
      </c>
      <c r="V216" s="26">
        <v>282715.8</v>
      </c>
      <c r="W216" s="26">
        <v>445781.8</v>
      </c>
      <c r="X216" s="26">
        <v>80000</v>
      </c>
    </row>
    <row r="217" spans="1:24" x14ac:dyDescent="0.2">
      <c r="A217" s="5">
        <v>39538</v>
      </c>
      <c r="B217" s="60"/>
      <c r="C217" s="60"/>
      <c r="D217" s="26"/>
      <c r="E217" s="64">
        <v>6.283112</v>
      </c>
      <c r="F217" s="64">
        <v>6.3358499999999998</v>
      </c>
      <c r="G217" s="64">
        <v>9.4805899999999994</v>
      </c>
      <c r="H217" s="64">
        <v>9.9322389999999992</v>
      </c>
      <c r="I217" s="64">
        <v>12.26408</v>
      </c>
      <c r="J217" s="64">
        <v>12.90565</v>
      </c>
      <c r="K217" s="64">
        <v>6.2102839999999997</v>
      </c>
      <c r="L217" s="64">
        <v>6.4776889999999998</v>
      </c>
      <c r="M217" s="64">
        <v>2.8487830000000001</v>
      </c>
      <c r="N217" s="64">
        <v>3.2216670000000001</v>
      </c>
      <c r="O217" s="64">
        <v>8.5777779999999998E-2</v>
      </c>
      <c r="P217" s="64">
        <v>8.9083339999999997E-2</v>
      </c>
      <c r="Q217" s="64">
        <v>2.238394</v>
      </c>
      <c r="R217" s="64">
        <v>2.3917169999999999</v>
      </c>
      <c r="S217" s="64">
        <v>3.0488890000000001E-2</v>
      </c>
      <c r="T217" s="64">
        <v>3.1666659999999999E-2</v>
      </c>
      <c r="V217" s="26">
        <v>427195.1</v>
      </c>
      <c r="W217" s="26">
        <v>429242.7</v>
      </c>
      <c r="X217" s="26">
        <v>105000</v>
      </c>
    </row>
    <row r="218" spans="1:24" x14ac:dyDescent="0.2">
      <c r="A218" s="5">
        <v>39568</v>
      </c>
      <c r="B218" s="60"/>
      <c r="C218" s="60"/>
      <c r="D218" s="26"/>
      <c r="E218" s="64">
        <v>6.28</v>
      </c>
      <c r="F218" s="64">
        <v>6.3301769999999999</v>
      </c>
      <c r="G218" s="64">
        <v>9.6917000000000009</v>
      </c>
      <c r="H218" s="64">
        <v>10.118080000000001</v>
      </c>
      <c r="I218" s="64">
        <v>12.1332</v>
      </c>
      <c r="J218" s="64">
        <v>12.736520000000001</v>
      </c>
      <c r="K218" s="64">
        <v>6.1062729999999998</v>
      </c>
      <c r="L218" s="64">
        <v>6.3680770000000004</v>
      </c>
      <c r="M218" s="64">
        <v>2.843804</v>
      </c>
      <c r="N218" s="64">
        <v>3.210223</v>
      </c>
      <c r="O218" s="64">
        <v>8.5954539999999996E-2</v>
      </c>
      <c r="P218" s="64">
        <v>8.9236380000000004E-2</v>
      </c>
      <c r="Q218" s="64">
        <v>2.2216230000000001</v>
      </c>
      <c r="R218" s="64">
        <v>2.3873639999999998</v>
      </c>
      <c r="S218" s="64">
        <v>3.0436359999999999E-2</v>
      </c>
      <c r="T218" s="64">
        <v>3.1599990000000001E-2</v>
      </c>
      <c r="V218" s="26">
        <v>503446.1</v>
      </c>
      <c r="W218" s="26">
        <v>588434.19999999995</v>
      </c>
      <c r="X218" s="26">
        <v>90000</v>
      </c>
    </row>
    <row r="219" spans="1:24" x14ac:dyDescent="0.2">
      <c r="A219" s="5">
        <v>39599</v>
      </c>
      <c r="B219" s="60"/>
      <c r="C219" s="60"/>
      <c r="D219" s="26"/>
      <c r="E219" s="64">
        <v>6.2085189999999999</v>
      </c>
      <c r="F219" s="64">
        <v>6.2896049999999999</v>
      </c>
      <c r="G219" s="64">
        <v>9.4837489999999995</v>
      </c>
      <c r="H219" s="64">
        <v>9.9490689999999997</v>
      </c>
      <c r="I219" s="64">
        <v>11.94567</v>
      </c>
      <c r="J219" s="64">
        <v>12.56705</v>
      </c>
      <c r="K219" s="64">
        <v>6.1327449999999999</v>
      </c>
      <c r="L219" s="64">
        <v>6.4168710000000004</v>
      </c>
      <c r="M219" s="64">
        <v>2.8618899999999998</v>
      </c>
      <c r="N219" s="64">
        <v>3.2019250000000001</v>
      </c>
      <c r="O219" s="64">
        <v>8.4585010000000002E-2</v>
      </c>
      <c r="P219" s="64">
        <v>8.831E-2</v>
      </c>
      <c r="Q219" s="64">
        <v>2.2277749999999998</v>
      </c>
      <c r="R219" s="64">
        <v>2.3761749999999999</v>
      </c>
      <c r="S219" s="64">
        <v>3.0085000000000001E-2</v>
      </c>
      <c r="T219" s="64">
        <v>3.141501E-2</v>
      </c>
      <c r="V219" s="26">
        <v>379048.3</v>
      </c>
      <c r="W219" s="26">
        <v>530722.30000000005</v>
      </c>
      <c r="X219" s="26">
        <v>60000</v>
      </c>
    </row>
    <row r="220" spans="1:24" x14ac:dyDescent="0.2">
      <c r="A220" s="5">
        <v>39629</v>
      </c>
      <c r="B220" s="60"/>
      <c r="C220" s="60"/>
      <c r="D220" s="26"/>
      <c r="E220" s="64">
        <v>6.1268900000000004</v>
      </c>
      <c r="F220" s="64">
        <v>6.2209339999999997</v>
      </c>
      <c r="G220" s="64">
        <v>9.4191409999999998</v>
      </c>
      <c r="H220" s="64">
        <v>9.8359100000000002</v>
      </c>
      <c r="I220" s="64">
        <v>11.891690000000001</v>
      </c>
      <c r="J220" s="64">
        <v>12.464370000000001</v>
      </c>
      <c r="K220" s="64">
        <v>5.9962299999999997</v>
      </c>
      <c r="L220" s="64">
        <v>6.2724299999999999</v>
      </c>
      <c r="M220" s="64">
        <v>2.8360249999999998</v>
      </c>
      <c r="N220" s="64">
        <v>3.1695099999999998</v>
      </c>
      <c r="O220" s="64">
        <v>8.3155000000000007E-2</v>
      </c>
      <c r="P220" s="64">
        <v>8.6955009999999999E-2</v>
      </c>
      <c r="Q220" s="64">
        <v>2.2166049999999999</v>
      </c>
      <c r="R220" s="64">
        <v>2.363235</v>
      </c>
      <c r="S220" s="64">
        <v>2.972E-2</v>
      </c>
      <c r="T220" s="64">
        <v>3.108E-2</v>
      </c>
      <c r="V220" s="26">
        <v>667023.80000000005</v>
      </c>
      <c r="W220" s="26">
        <v>552937.80000000005</v>
      </c>
      <c r="X220" s="26">
        <v>10000</v>
      </c>
    </row>
    <row r="221" spans="1:24" x14ac:dyDescent="0.2">
      <c r="A221" s="5">
        <v>39660</v>
      </c>
      <c r="B221" s="60"/>
      <c r="C221" s="60"/>
      <c r="D221" s="26"/>
      <c r="E221" s="64">
        <v>6.1739949999999997</v>
      </c>
      <c r="F221" s="64">
        <v>6.2554910000000001</v>
      </c>
      <c r="G221" s="64">
        <v>9.591844</v>
      </c>
      <c r="H221" s="64">
        <v>9.9935390000000002</v>
      </c>
      <c r="I221" s="64">
        <v>12.079179999999999</v>
      </c>
      <c r="J221" s="64">
        <v>12.669090000000001</v>
      </c>
      <c r="K221" s="64">
        <v>6.0165170000000003</v>
      </c>
      <c r="L221" s="64">
        <v>6.3046040000000003</v>
      </c>
      <c r="M221" s="64">
        <v>2.8521429999999999</v>
      </c>
      <c r="N221" s="64">
        <v>3.1796169999999999</v>
      </c>
      <c r="O221" s="64">
        <v>8.3295640000000004E-2</v>
      </c>
      <c r="P221" s="64">
        <v>8.6917400000000006E-2</v>
      </c>
      <c r="Q221" s="64">
        <v>2.2241689999999998</v>
      </c>
      <c r="R221" s="64">
        <v>2.3831869999999999</v>
      </c>
      <c r="S221" s="64">
        <v>2.9952179999999998E-2</v>
      </c>
      <c r="T221" s="64">
        <v>3.1260870000000003E-2</v>
      </c>
      <c r="V221" s="26">
        <v>571529.80000000005</v>
      </c>
      <c r="W221" s="26">
        <v>585335.9</v>
      </c>
      <c r="X221" s="26">
        <v>30000</v>
      </c>
    </row>
    <row r="222" spans="1:24" x14ac:dyDescent="0.2">
      <c r="A222" s="5">
        <v>39691</v>
      </c>
      <c r="B222" s="60"/>
      <c r="C222" s="60"/>
      <c r="D222" s="26"/>
      <c r="E222" s="64">
        <v>6.1952800000000003</v>
      </c>
      <c r="F222" s="64">
        <v>6.2549390000000002</v>
      </c>
      <c r="G222" s="64">
        <v>9.0698340000000002</v>
      </c>
      <c r="H222" s="64">
        <v>9.4984749999999991</v>
      </c>
      <c r="I222" s="64">
        <v>11.446099999999999</v>
      </c>
      <c r="J222" s="64">
        <v>12.02398</v>
      </c>
      <c r="K222" s="64">
        <v>5.7860950000000004</v>
      </c>
      <c r="L222" s="64">
        <v>6.0507249999999999</v>
      </c>
      <c r="M222" s="64">
        <v>2.8397950000000001</v>
      </c>
      <c r="N222" s="64">
        <v>3.1900900000000001</v>
      </c>
      <c r="O222" s="64">
        <v>8.3710000000000007E-2</v>
      </c>
      <c r="P222" s="64">
        <v>8.7035020000000005E-2</v>
      </c>
      <c r="Q222" s="64">
        <v>2.2208549999999998</v>
      </c>
      <c r="R222" s="64">
        <v>2.3653749999999998</v>
      </c>
      <c r="S222" s="64">
        <v>3.005E-2</v>
      </c>
      <c r="T222" s="64">
        <v>3.1254999999999998E-2</v>
      </c>
      <c r="V222" s="26">
        <v>407704.6</v>
      </c>
      <c r="W222" s="26">
        <v>509959.7</v>
      </c>
      <c r="X222" s="26">
        <v>70000</v>
      </c>
    </row>
    <row r="223" spans="1:24" x14ac:dyDescent="0.2">
      <c r="A223" s="5">
        <v>39721</v>
      </c>
      <c r="B223" s="60"/>
      <c r="C223" s="60"/>
      <c r="D223" s="26"/>
      <c r="E223" s="64">
        <v>6.2012200000000002</v>
      </c>
      <c r="F223" s="64">
        <v>6.2618400000000003</v>
      </c>
      <c r="G223" s="64">
        <v>8.7094439999999995</v>
      </c>
      <c r="H223" s="64">
        <v>9.1456649999999993</v>
      </c>
      <c r="I223" s="64">
        <v>10.9033</v>
      </c>
      <c r="J223" s="64">
        <v>11.447609999999999</v>
      </c>
      <c r="K223" s="64">
        <v>5.7645010000000001</v>
      </c>
      <c r="L223" s="64">
        <v>6.0312200000000002</v>
      </c>
      <c r="M223" s="64">
        <v>2.8456049999999999</v>
      </c>
      <c r="N223" s="64">
        <v>3.190385</v>
      </c>
      <c r="O223" s="64">
        <v>8.3485009999999998E-2</v>
      </c>
      <c r="P223" s="64">
        <v>8.6830009999999999E-2</v>
      </c>
      <c r="Q223" s="64">
        <v>2.2666149999999998</v>
      </c>
      <c r="R223" s="64">
        <v>2.3686050000000001</v>
      </c>
      <c r="S223" s="64">
        <v>3.0099999999999998E-2</v>
      </c>
      <c r="T223" s="64">
        <v>3.1304999999999999E-2</v>
      </c>
      <c r="V223" s="26">
        <v>697191.6</v>
      </c>
      <c r="W223" s="26">
        <v>548593.9</v>
      </c>
      <c r="X223" s="26">
        <v>90000</v>
      </c>
    </row>
    <row r="224" spans="1:24" x14ac:dyDescent="0.2">
      <c r="A224" s="5">
        <v>39752</v>
      </c>
      <c r="B224" s="60"/>
      <c r="C224" s="60"/>
      <c r="D224" s="26"/>
      <c r="E224" s="64">
        <v>6.2047999999999996</v>
      </c>
      <c r="F224" s="64">
        <v>6.2723100000000001</v>
      </c>
      <c r="G224" s="64">
        <v>8.1489130000000003</v>
      </c>
      <c r="H224" s="64">
        <v>8.5482440000000004</v>
      </c>
      <c r="I224" s="64">
        <v>10.31621</v>
      </c>
      <c r="J224" s="64">
        <v>10.83605</v>
      </c>
      <c r="K224" s="64">
        <v>5.224062</v>
      </c>
      <c r="L224" s="64">
        <v>5.4577239999999998</v>
      </c>
      <c r="M224" s="64">
        <v>2.8404720000000001</v>
      </c>
      <c r="N224" s="64">
        <v>3.199214</v>
      </c>
      <c r="O224" s="64">
        <v>8.1871429999999995E-2</v>
      </c>
      <c r="P224" s="64">
        <v>8.5247619999999996E-2</v>
      </c>
      <c r="Q224" s="64">
        <v>2.241628</v>
      </c>
      <c r="R224" s="64">
        <v>2.369386</v>
      </c>
      <c r="S224" s="64">
        <v>3.005238E-2</v>
      </c>
      <c r="T224" s="64">
        <v>3.1290470000000001E-2</v>
      </c>
      <c r="V224" s="26">
        <v>477123.9</v>
      </c>
      <c r="W224" s="26">
        <v>634578.9</v>
      </c>
      <c r="X224" s="26">
        <v>0</v>
      </c>
    </row>
    <row r="225" spans="1:24" x14ac:dyDescent="0.2">
      <c r="A225" s="5">
        <v>39782</v>
      </c>
      <c r="B225" s="60"/>
      <c r="C225" s="60"/>
      <c r="D225" s="26"/>
      <c r="E225" s="64">
        <v>6.2323550000000001</v>
      </c>
      <c r="F225" s="64">
        <v>6.2953510000000001</v>
      </c>
      <c r="G225" s="64">
        <v>7.79237</v>
      </c>
      <c r="H225" s="64">
        <v>8.1606539999999992</v>
      </c>
      <c r="I225" s="64">
        <v>9.3633950000000006</v>
      </c>
      <c r="J225" s="64">
        <v>9.8402700000000003</v>
      </c>
      <c r="K225" s="64">
        <v>5.0433300000000001</v>
      </c>
      <c r="L225" s="64">
        <v>5.2592049999999997</v>
      </c>
      <c r="M225" s="64">
        <v>2.713965</v>
      </c>
      <c r="N225" s="64">
        <v>3.20675</v>
      </c>
      <c r="O225" s="64">
        <v>7.8914990000000004E-2</v>
      </c>
      <c r="P225" s="64">
        <v>8.1935010000000003E-2</v>
      </c>
      <c r="Q225" s="64">
        <v>2.2320700000000002</v>
      </c>
      <c r="R225" s="64">
        <v>2.3768549999999999</v>
      </c>
      <c r="S225" s="64">
        <v>3.0200000000000001E-2</v>
      </c>
      <c r="T225" s="64">
        <v>3.143E-2</v>
      </c>
      <c r="V225" s="26">
        <v>369987.6</v>
      </c>
      <c r="W225" s="26">
        <v>482404.4</v>
      </c>
      <c r="X225" s="26">
        <v>130000</v>
      </c>
    </row>
    <row r="226" spans="1:24" x14ac:dyDescent="0.2">
      <c r="A226" s="5">
        <v>39813</v>
      </c>
      <c r="B226" s="60"/>
      <c r="C226" s="60"/>
      <c r="D226" s="26"/>
      <c r="E226" s="64">
        <v>6.2348140000000001</v>
      </c>
      <c r="F226" s="64">
        <v>6.287534</v>
      </c>
      <c r="G226" s="64">
        <v>8.2085810000000006</v>
      </c>
      <c r="H226" s="64">
        <v>8.5703239999999994</v>
      </c>
      <c r="I226" s="64">
        <v>9.0765809999999991</v>
      </c>
      <c r="J226" s="64">
        <v>9.5263190000000009</v>
      </c>
      <c r="K226" s="64">
        <v>4.9626089999999996</v>
      </c>
      <c r="L226" s="64">
        <v>5.1837330000000001</v>
      </c>
      <c r="M226" s="64">
        <v>2.7284480000000002</v>
      </c>
      <c r="N226" s="64">
        <v>3.2006239999999999</v>
      </c>
      <c r="O226" s="64">
        <v>7.6480939999999997E-2</v>
      </c>
      <c r="P226" s="64">
        <v>7.9447619999999997E-2</v>
      </c>
      <c r="Q226" s="64">
        <v>2.2478899999999999</v>
      </c>
      <c r="R226" s="64">
        <v>2.3764620000000001</v>
      </c>
      <c r="S226" s="64">
        <v>3.0204760000000001E-2</v>
      </c>
      <c r="T226" s="64">
        <v>3.1395239999999998E-2</v>
      </c>
      <c r="V226" s="26">
        <v>568771.6</v>
      </c>
      <c r="W226" s="26">
        <v>610708</v>
      </c>
      <c r="X226" s="26">
        <v>97750</v>
      </c>
    </row>
    <row r="227" spans="1:24" x14ac:dyDescent="0.2">
      <c r="A227" s="5">
        <v>39844</v>
      </c>
      <c r="B227" s="60"/>
      <c r="C227" s="60"/>
      <c r="D227" s="26"/>
      <c r="E227" s="64">
        <v>6.2403040000000001</v>
      </c>
      <c r="F227" s="64">
        <v>6.2941099999999999</v>
      </c>
      <c r="G227" s="64">
        <v>8.1026989999999994</v>
      </c>
      <c r="H227" s="64">
        <v>8.5190140000000003</v>
      </c>
      <c r="I227" s="64">
        <v>8.8090329999999994</v>
      </c>
      <c r="J227" s="64">
        <v>9.2484140000000004</v>
      </c>
      <c r="K227" s="64">
        <v>5.0016860000000003</v>
      </c>
      <c r="L227" s="64">
        <v>5.23672</v>
      </c>
      <c r="M227" s="64">
        <v>2.7210760000000001</v>
      </c>
      <c r="N227" s="64">
        <v>3.2027709999999998</v>
      </c>
      <c r="O227" s="64">
        <v>7.3557139999999993E-2</v>
      </c>
      <c r="P227" s="64">
        <v>7.6419059999999997E-2</v>
      </c>
      <c r="Q227" s="64">
        <v>2.2406000000000001</v>
      </c>
      <c r="R227" s="64">
        <v>2.3750900000000001</v>
      </c>
      <c r="S227" s="64">
        <v>3.0200000000000001E-2</v>
      </c>
      <c r="T227" s="64">
        <v>3.1385719999999999E-2</v>
      </c>
      <c r="V227" s="26">
        <v>332950</v>
      </c>
      <c r="W227" s="26">
        <v>459603.1</v>
      </c>
      <c r="X227" s="26">
        <v>52000</v>
      </c>
    </row>
    <row r="228" spans="1:24" x14ac:dyDescent="0.2">
      <c r="A228" s="5">
        <v>39872</v>
      </c>
      <c r="B228" s="60"/>
      <c r="C228" s="60"/>
      <c r="D228" s="26"/>
      <c r="E228" s="64">
        <v>6.2175950000000002</v>
      </c>
      <c r="F228" s="64">
        <v>6.2735719999999997</v>
      </c>
      <c r="G228" s="64">
        <v>7.7770049999999999</v>
      </c>
      <c r="H228" s="64">
        <v>8.1872609999999995</v>
      </c>
      <c r="I228" s="64">
        <v>8.7607660000000003</v>
      </c>
      <c r="J228" s="64">
        <v>9.2164219999999997</v>
      </c>
      <c r="K228" s="64">
        <v>4.9102779999999999</v>
      </c>
      <c r="L228" s="64">
        <v>5.1458440000000003</v>
      </c>
      <c r="M228" s="64">
        <v>2.8922059999999998</v>
      </c>
      <c r="N228" s="64">
        <v>3.184911</v>
      </c>
      <c r="O228" s="64">
        <v>6.8850010000000003E-2</v>
      </c>
      <c r="P228" s="64">
        <v>7.1566660000000004E-2</v>
      </c>
      <c r="Q228" s="64">
        <v>2.2353890000000001</v>
      </c>
      <c r="R228" s="64">
        <v>2.3701780000000001</v>
      </c>
      <c r="S228" s="64">
        <v>3.008889E-2</v>
      </c>
      <c r="T228" s="64">
        <v>3.1261110000000002E-2</v>
      </c>
      <c r="V228" s="26">
        <v>204672.7</v>
      </c>
      <c r="W228" s="26">
        <v>387705.1</v>
      </c>
      <c r="X228" s="26">
        <v>225400</v>
      </c>
    </row>
    <row r="229" spans="1:24" x14ac:dyDescent="0.2">
      <c r="A229" s="5">
        <v>39903</v>
      </c>
      <c r="B229" s="60"/>
      <c r="C229" s="60"/>
      <c r="D229" s="26"/>
      <c r="E229" s="64">
        <v>6.2397809999999998</v>
      </c>
      <c r="F229" s="64">
        <v>6.292262</v>
      </c>
      <c r="G229" s="64">
        <v>7.9860629999999997</v>
      </c>
      <c r="H229" s="64">
        <v>8.3949180000000005</v>
      </c>
      <c r="I229" s="64">
        <v>8.6456529999999994</v>
      </c>
      <c r="J229" s="64">
        <v>9.1187439999999995</v>
      </c>
      <c r="K229" s="64">
        <v>4.8587049999999996</v>
      </c>
      <c r="L229" s="64">
        <v>5.0822380000000003</v>
      </c>
      <c r="M229" s="64">
        <v>2.8799929999999998</v>
      </c>
      <c r="N229" s="64">
        <v>3.2053240000000001</v>
      </c>
      <c r="O229" s="64">
        <v>6.8709519999999996E-2</v>
      </c>
      <c r="P229" s="64">
        <v>7.1361919999999995E-2</v>
      </c>
      <c r="Q229" s="64">
        <v>2.2445900000000001</v>
      </c>
      <c r="R229" s="64">
        <v>2.380738</v>
      </c>
      <c r="S229" s="64">
        <v>3.024286E-2</v>
      </c>
      <c r="T229" s="64">
        <v>3.1404759999999997E-2</v>
      </c>
      <c r="V229" s="26">
        <v>320693.3</v>
      </c>
      <c r="W229" s="26">
        <v>475550.7</v>
      </c>
      <c r="X229" s="26">
        <v>196000</v>
      </c>
    </row>
    <row r="230" spans="1:24" x14ac:dyDescent="0.2">
      <c r="A230" s="5">
        <v>39933</v>
      </c>
      <c r="B230" s="60"/>
      <c r="C230" s="60"/>
      <c r="D230" s="26"/>
      <c r="E230" s="64">
        <v>6.2430399999999997</v>
      </c>
      <c r="F230" s="64">
        <v>6.2993550000000003</v>
      </c>
      <c r="G230" s="64">
        <v>8.0754140000000003</v>
      </c>
      <c r="H230" s="64">
        <v>8.4716609999999992</v>
      </c>
      <c r="I230" s="64">
        <v>8.988531</v>
      </c>
      <c r="J230" s="64">
        <v>9.4413160000000005</v>
      </c>
      <c r="K230" s="64">
        <v>5.0211949999999996</v>
      </c>
      <c r="L230" s="64">
        <v>5.24308</v>
      </c>
      <c r="M230" s="64">
        <v>2.9245130000000001</v>
      </c>
      <c r="N230" s="64">
        <v>3.2039399999999998</v>
      </c>
      <c r="O230" s="64">
        <v>6.8339999999999998E-2</v>
      </c>
      <c r="P230" s="64">
        <v>7.1020009999999995E-2</v>
      </c>
      <c r="Q230" s="64">
        <v>2.2485599999999999</v>
      </c>
      <c r="R230" s="64">
        <v>2.3794599999999999</v>
      </c>
      <c r="S230" s="64">
        <v>3.031E-2</v>
      </c>
      <c r="T230" s="64">
        <v>3.1510000000000003E-2</v>
      </c>
      <c r="V230" s="26">
        <v>366794.8</v>
      </c>
      <c r="W230" s="26">
        <v>499021.8</v>
      </c>
      <c r="X230" s="26">
        <v>176400</v>
      </c>
    </row>
    <row r="231" spans="1:24" x14ac:dyDescent="0.2">
      <c r="A231" s="5">
        <v>39964</v>
      </c>
      <c r="B231" s="60"/>
      <c r="C231" s="60"/>
      <c r="D231" s="26"/>
      <c r="E231" s="64">
        <v>6.2509620000000004</v>
      </c>
      <c r="F231" s="64">
        <v>6.3088810000000004</v>
      </c>
      <c r="G231" s="64">
        <v>8.3527050000000003</v>
      </c>
      <c r="H231" s="64">
        <v>8.7525480000000009</v>
      </c>
      <c r="I231" s="64">
        <v>9.4077339999999996</v>
      </c>
      <c r="J231" s="64">
        <v>9.8856090000000005</v>
      </c>
      <c r="K231" s="64">
        <v>5.3391010000000003</v>
      </c>
      <c r="L231" s="64">
        <v>5.5823619999999998</v>
      </c>
      <c r="M231" s="64">
        <v>2.8858450000000002</v>
      </c>
      <c r="N231" s="64">
        <v>3.2101190000000002</v>
      </c>
      <c r="O231" s="64">
        <v>6.8338099999999999E-2</v>
      </c>
      <c r="P231" s="64">
        <v>7.1038089999999998E-2</v>
      </c>
      <c r="Q231" s="64">
        <v>2.256348</v>
      </c>
      <c r="R231" s="64">
        <v>2.383372</v>
      </c>
      <c r="S231" s="64">
        <v>3.0347619999999999E-2</v>
      </c>
      <c r="T231" s="64">
        <v>3.1552370000000003E-2</v>
      </c>
      <c r="V231" s="26">
        <v>221540.3</v>
      </c>
      <c r="W231" s="26">
        <v>445938.2</v>
      </c>
      <c r="X231" s="26">
        <v>173862.5</v>
      </c>
    </row>
    <row r="232" spans="1:24" x14ac:dyDescent="0.2">
      <c r="A232" s="5">
        <v>39994</v>
      </c>
      <c r="B232" s="60"/>
      <c r="C232" s="60"/>
      <c r="D232" s="26"/>
      <c r="E232" s="64">
        <v>6.2605550000000001</v>
      </c>
      <c r="F232" s="64">
        <v>6.3188300000000002</v>
      </c>
      <c r="G232" s="64">
        <v>8.6187260000000006</v>
      </c>
      <c r="H232" s="64">
        <v>8.9692749999999997</v>
      </c>
      <c r="I232" s="64">
        <v>10.0022</v>
      </c>
      <c r="J232" s="64">
        <v>10.521509999999999</v>
      </c>
      <c r="K232" s="64">
        <v>5.4927440000000001</v>
      </c>
      <c r="L232" s="64">
        <v>5.7516150000000001</v>
      </c>
      <c r="M232" s="64">
        <v>2.8091900000000001</v>
      </c>
      <c r="N232" s="64">
        <v>3.2220800000000001</v>
      </c>
      <c r="O232" s="64">
        <v>6.8360000000000004E-2</v>
      </c>
      <c r="P232" s="64">
        <v>7.1085010000000004E-2</v>
      </c>
      <c r="Q232" s="64">
        <v>2.2493949999999998</v>
      </c>
      <c r="R232" s="64">
        <v>2.38862</v>
      </c>
      <c r="S232" s="64">
        <v>3.0370000000000001E-2</v>
      </c>
      <c r="T232" s="64">
        <v>3.1574989999999997E-2</v>
      </c>
      <c r="V232" s="26">
        <v>267320.3</v>
      </c>
      <c r="W232" s="26">
        <v>406534.2</v>
      </c>
      <c r="X232" s="26">
        <v>140280</v>
      </c>
    </row>
    <row r="233" spans="1:24" x14ac:dyDescent="0.2">
      <c r="A233" s="5">
        <v>40025</v>
      </c>
      <c r="B233" s="60"/>
      <c r="C233" s="60"/>
      <c r="D233" s="26"/>
      <c r="E233" s="64">
        <v>6.2719040000000001</v>
      </c>
      <c r="F233" s="64">
        <v>6.3366559999999996</v>
      </c>
      <c r="G233" s="64">
        <v>8.6490170000000006</v>
      </c>
      <c r="H233" s="64">
        <v>9.0775819999999996</v>
      </c>
      <c r="I233" s="64">
        <v>10.030810000000001</v>
      </c>
      <c r="J233" s="64">
        <v>10.570029999999999</v>
      </c>
      <c r="K233" s="64">
        <v>5.4981479999999996</v>
      </c>
      <c r="L233" s="64">
        <v>5.7377700000000003</v>
      </c>
      <c r="M233" s="64">
        <v>2.9085809999999999</v>
      </c>
      <c r="N233" s="64">
        <v>3.2256300000000002</v>
      </c>
      <c r="O233" s="64">
        <v>6.8547819999999995E-2</v>
      </c>
      <c r="P233" s="64">
        <v>7.1313039999999994E-2</v>
      </c>
      <c r="Q233" s="64">
        <v>2.2543869999999999</v>
      </c>
      <c r="R233" s="64">
        <v>2.3932869999999999</v>
      </c>
      <c r="S233" s="64">
        <v>3.039565E-2</v>
      </c>
      <c r="T233" s="64">
        <v>3.1626090000000003E-2</v>
      </c>
      <c r="V233" s="26">
        <v>371059.5</v>
      </c>
      <c r="W233" s="26">
        <v>508738.8</v>
      </c>
      <c r="X233" s="26">
        <v>120120</v>
      </c>
    </row>
    <row r="234" spans="1:24" x14ac:dyDescent="0.2">
      <c r="A234" s="5">
        <v>40056</v>
      </c>
      <c r="B234" s="60"/>
      <c r="C234" s="60"/>
      <c r="D234" s="26"/>
      <c r="E234" s="64">
        <v>6.2877400000000003</v>
      </c>
      <c r="F234" s="64">
        <v>6.3427439999999997</v>
      </c>
      <c r="G234" s="64">
        <v>8.7578899999999997</v>
      </c>
      <c r="H234" s="64">
        <v>9.2044519999999999</v>
      </c>
      <c r="I234" s="64">
        <v>10.16333</v>
      </c>
      <c r="J234" s="64">
        <v>10.693659999999999</v>
      </c>
      <c r="K234" s="64">
        <v>5.7014849999999999</v>
      </c>
      <c r="L234" s="64">
        <v>5.9641549999999999</v>
      </c>
      <c r="M234" s="64">
        <v>2.8210999999999999</v>
      </c>
      <c r="N234" s="64">
        <v>3.2357589999999998</v>
      </c>
      <c r="O234" s="64">
        <v>6.8774989999999994E-2</v>
      </c>
      <c r="P234" s="64">
        <v>7.1459990000000001E-2</v>
      </c>
      <c r="Q234" s="64">
        <v>2.23645</v>
      </c>
      <c r="R234" s="64">
        <v>2.39629</v>
      </c>
      <c r="S234" s="64">
        <v>3.0525E-2</v>
      </c>
      <c r="T234" s="64">
        <v>3.1695000000000001E-2</v>
      </c>
      <c r="V234" s="26">
        <v>247594.4</v>
      </c>
      <c r="W234" s="26">
        <v>385365.1</v>
      </c>
      <c r="X234" s="26">
        <v>110000</v>
      </c>
    </row>
    <row r="235" spans="1:24" x14ac:dyDescent="0.2">
      <c r="A235" s="5">
        <v>40086</v>
      </c>
      <c r="B235" s="60"/>
      <c r="C235" s="60"/>
      <c r="D235" s="26"/>
      <c r="E235" s="64">
        <v>6.2964440000000002</v>
      </c>
      <c r="F235" s="64">
        <v>6.3453609999999996</v>
      </c>
      <c r="G235" s="64">
        <v>8.9373749999999994</v>
      </c>
      <c r="H235" s="64">
        <v>9.3879850000000005</v>
      </c>
      <c r="I235" s="64">
        <v>10.06086</v>
      </c>
      <c r="J235" s="64">
        <v>10.5657</v>
      </c>
      <c r="K235" s="64">
        <v>5.7309460000000003</v>
      </c>
      <c r="L235" s="64">
        <v>6.0085110000000004</v>
      </c>
      <c r="M235" s="64">
        <v>2.7843550000000001</v>
      </c>
      <c r="N235" s="64">
        <v>3.233695</v>
      </c>
      <c r="O235" s="64">
        <v>6.8845000000000003E-2</v>
      </c>
      <c r="P235" s="64">
        <v>7.1450009999999994E-2</v>
      </c>
      <c r="Q235" s="64">
        <v>2.241555</v>
      </c>
      <c r="R235" s="64">
        <v>2.3969</v>
      </c>
      <c r="S235" s="64">
        <v>3.0550000000000001E-2</v>
      </c>
      <c r="T235" s="64">
        <v>3.1699999999999999E-2</v>
      </c>
      <c r="V235" s="26">
        <v>345916.8</v>
      </c>
      <c r="W235" s="26">
        <v>462333.2</v>
      </c>
      <c r="X235" s="26">
        <v>145000</v>
      </c>
    </row>
    <row r="236" spans="1:24" x14ac:dyDescent="0.2">
      <c r="A236" s="5">
        <v>40117</v>
      </c>
      <c r="B236" s="60"/>
      <c r="C236" s="60"/>
      <c r="D236" s="26"/>
      <c r="E236" s="64">
        <v>6.3113510000000002</v>
      </c>
      <c r="F236" s="64">
        <v>6.3617900000000001</v>
      </c>
      <c r="G236" s="64">
        <v>9.1510820000000006</v>
      </c>
      <c r="H236" s="64">
        <v>9.5984719999999992</v>
      </c>
      <c r="I236" s="64">
        <v>9.9827820000000003</v>
      </c>
      <c r="J236" s="64">
        <v>10.46814</v>
      </c>
      <c r="K236" s="64">
        <v>5.9080490000000001</v>
      </c>
      <c r="L236" s="64">
        <v>6.1661720000000004</v>
      </c>
      <c r="M236" s="64">
        <v>2.752977</v>
      </c>
      <c r="N236" s="64">
        <v>3.2253500000000002</v>
      </c>
      <c r="O236" s="64">
        <v>6.8927269999999999E-2</v>
      </c>
      <c r="P236" s="64">
        <v>7.1563639999999998E-2</v>
      </c>
      <c r="Q236" s="64">
        <v>2.2754370000000002</v>
      </c>
      <c r="R236" s="64">
        <v>2.4035820000000001</v>
      </c>
      <c r="S236" s="64">
        <v>3.0618179999999998E-2</v>
      </c>
      <c r="T236" s="64">
        <v>3.1795459999999998E-2</v>
      </c>
      <c r="V236" s="26">
        <v>346523.8</v>
      </c>
      <c r="W236" s="26">
        <v>474396.2</v>
      </c>
      <c r="X236" s="26">
        <v>130000</v>
      </c>
    </row>
    <row r="237" spans="1:24" x14ac:dyDescent="0.2">
      <c r="A237" s="5">
        <v>40147</v>
      </c>
      <c r="B237" s="60"/>
      <c r="C237" s="60"/>
      <c r="D237" s="26"/>
      <c r="E237" s="64">
        <v>6.3141949999999998</v>
      </c>
      <c r="F237" s="64">
        <v>6.3546670000000001</v>
      </c>
      <c r="G237" s="64">
        <v>9.2141009999999994</v>
      </c>
      <c r="H237" s="64">
        <v>9.6343770000000006</v>
      </c>
      <c r="I237" s="64">
        <v>10.24343</v>
      </c>
      <c r="J237" s="64">
        <v>10.74797</v>
      </c>
      <c r="K237" s="64">
        <v>5.876404</v>
      </c>
      <c r="L237" s="64">
        <v>6.109553</v>
      </c>
      <c r="M237" s="64">
        <v>2.7622520000000002</v>
      </c>
      <c r="N237" s="64">
        <v>3.2333430000000001</v>
      </c>
      <c r="O237" s="64">
        <v>6.8776180000000006E-2</v>
      </c>
      <c r="P237" s="64">
        <v>7.1295239999999996E-2</v>
      </c>
      <c r="Q237" s="64">
        <v>2.271881</v>
      </c>
      <c r="R237" s="64">
        <v>2.401043</v>
      </c>
      <c r="S237" s="64">
        <v>3.0595239999999999E-2</v>
      </c>
      <c r="T237" s="64">
        <v>3.1733329999999997E-2</v>
      </c>
      <c r="V237" s="26">
        <v>253789.7</v>
      </c>
      <c r="W237" s="26">
        <v>475080.3</v>
      </c>
      <c r="X237" s="26">
        <v>240000</v>
      </c>
    </row>
    <row r="238" spans="1:24" x14ac:dyDescent="0.2">
      <c r="A238" s="5">
        <v>40178</v>
      </c>
      <c r="B238" s="60"/>
      <c r="C238" s="60"/>
      <c r="D238" s="26"/>
      <c r="E238" s="64">
        <v>6.3359639999999997</v>
      </c>
      <c r="F238" s="64">
        <v>6.3702269999999999</v>
      </c>
      <c r="G238" s="64">
        <v>9.0553129999999999</v>
      </c>
      <c r="H238" s="64">
        <v>9.4705910000000006</v>
      </c>
      <c r="I238" s="64">
        <v>10.070740000000001</v>
      </c>
      <c r="J238" s="64">
        <v>10.530749999999999</v>
      </c>
      <c r="K238" s="64">
        <v>5.9251950000000004</v>
      </c>
      <c r="L238" s="64">
        <v>6.1475679999999997</v>
      </c>
      <c r="M238" s="64">
        <v>2.7603270000000002</v>
      </c>
      <c r="N238" s="64">
        <v>3.239404</v>
      </c>
      <c r="O238" s="64">
        <v>6.8822729999999999E-2</v>
      </c>
      <c r="P238" s="64">
        <v>7.1227269999999995E-2</v>
      </c>
      <c r="Q238" s="64">
        <v>2.2719550000000002</v>
      </c>
      <c r="R238" s="64">
        <v>2.4044910000000002</v>
      </c>
      <c r="S238" s="64">
        <v>3.0654549999999999E-2</v>
      </c>
      <c r="T238" s="64">
        <v>3.175E-2</v>
      </c>
      <c r="V238" s="26">
        <v>529294.6</v>
      </c>
      <c r="W238" s="26">
        <v>651644.1</v>
      </c>
      <c r="X238" s="26">
        <v>190000</v>
      </c>
    </row>
    <row r="239" spans="1:24" x14ac:dyDescent="0.2">
      <c r="A239" s="5">
        <v>40209</v>
      </c>
      <c r="B239" s="60"/>
      <c r="C239" s="60"/>
      <c r="D239" s="26"/>
      <c r="E239" s="64">
        <v>6.3199449999999997</v>
      </c>
      <c r="F239" s="64">
        <v>6.3736649999999999</v>
      </c>
      <c r="G239" s="64">
        <v>8.8557249999999996</v>
      </c>
      <c r="H239" s="64">
        <v>9.2616999999999994</v>
      </c>
      <c r="I239" s="64">
        <v>10.0319</v>
      </c>
      <c r="J239" s="64">
        <v>10.49797</v>
      </c>
      <c r="K239" s="64">
        <v>5.9929439999999996</v>
      </c>
      <c r="L239" s="64">
        <v>6.2285589999999997</v>
      </c>
      <c r="M239" s="64">
        <v>2.7607599999999999</v>
      </c>
      <c r="N239" s="64">
        <v>3.2423410000000001</v>
      </c>
      <c r="O239" s="64">
        <v>6.8689990000000006E-2</v>
      </c>
      <c r="P239" s="64">
        <v>7.1360000000000007E-2</v>
      </c>
      <c r="Q239" s="64">
        <v>2.2672400000000001</v>
      </c>
      <c r="R239" s="64">
        <v>2.41377</v>
      </c>
      <c r="S239" s="64">
        <v>3.0519999999999999E-2</v>
      </c>
      <c r="T239" s="64">
        <v>3.1704999999999997E-2</v>
      </c>
      <c r="V239" s="26">
        <v>323889</v>
      </c>
      <c r="W239" s="26">
        <v>471240.9</v>
      </c>
      <c r="X239" s="26">
        <v>130000</v>
      </c>
    </row>
    <row r="240" spans="1:24" x14ac:dyDescent="0.2">
      <c r="A240" s="5">
        <v>40237</v>
      </c>
      <c r="B240" s="60"/>
      <c r="C240" s="60"/>
      <c r="D240" s="26"/>
      <c r="E240" s="64">
        <v>6.3052109999999999</v>
      </c>
      <c r="F240" s="64">
        <v>6.3746559999999999</v>
      </c>
      <c r="G240" s="64">
        <v>8.4804379999999995</v>
      </c>
      <c r="H240" s="64">
        <v>8.8861779999999992</v>
      </c>
      <c r="I240" s="64">
        <v>9.7187780000000004</v>
      </c>
      <c r="J240" s="64">
        <v>10.20054</v>
      </c>
      <c r="K240" s="64">
        <v>5.8813950000000004</v>
      </c>
      <c r="L240" s="64">
        <v>6.1270619999999996</v>
      </c>
      <c r="M240" s="64">
        <v>2.7108500000000002</v>
      </c>
      <c r="N240" s="64">
        <v>3.2500390000000001</v>
      </c>
      <c r="O240" s="64">
        <v>6.8372230000000006E-2</v>
      </c>
      <c r="P240" s="64">
        <v>7.1211109999999994E-2</v>
      </c>
      <c r="Q240" s="64">
        <v>2.2786559999999998</v>
      </c>
      <c r="R240" s="64">
        <v>2.4151950000000002</v>
      </c>
      <c r="S240" s="64">
        <v>3.0433330000000001E-2</v>
      </c>
      <c r="T240" s="64">
        <v>3.1677780000000003E-2</v>
      </c>
      <c r="V240" s="26">
        <v>207752.9</v>
      </c>
      <c r="W240" s="26">
        <v>334706.2</v>
      </c>
      <c r="X240" s="26">
        <v>80000</v>
      </c>
    </row>
    <row r="241" spans="1:24" x14ac:dyDescent="0.2">
      <c r="A241" s="5">
        <v>40268</v>
      </c>
      <c r="B241" s="60"/>
      <c r="C241" s="60"/>
      <c r="D241" s="26"/>
      <c r="E241" s="64">
        <v>6.3262219999999996</v>
      </c>
      <c r="F241" s="64">
        <v>6.374072</v>
      </c>
      <c r="G241" s="64">
        <v>8.4509360000000004</v>
      </c>
      <c r="H241" s="64">
        <v>8.7914539999999999</v>
      </c>
      <c r="I241" s="64">
        <v>9.3817260000000005</v>
      </c>
      <c r="J241" s="64">
        <v>9.7988599999999995</v>
      </c>
      <c r="K241" s="64">
        <v>6.1031230000000001</v>
      </c>
      <c r="L241" s="64">
        <v>6.3086270000000004</v>
      </c>
      <c r="M241" s="64">
        <v>2.736132</v>
      </c>
      <c r="N241" s="64">
        <v>3.2521179999999998</v>
      </c>
      <c r="O241" s="64">
        <v>6.8609100000000006E-2</v>
      </c>
      <c r="P241" s="64">
        <v>7.1195449999999993E-2</v>
      </c>
      <c r="Q241" s="64">
        <v>2.2846769999999998</v>
      </c>
      <c r="R241" s="64">
        <v>2.4199320000000002</v>
      </c>
      <c r="S241" s="64">
        <v>3.065E-2</v>
      </c>
      <c r="T241" s="64">
        <v>3.1809089999999998E-2</v>
      </c>
      <c r="V241" s="26">
        <v>409369.3</v>
      </c>
      <c r="W241" s="26">
        <v>492554.7</v>
      </c>
      <c r="X241" s="26">
        <v>115000</v>
      </c>
    </row>
    <row r="242" spans="1:24" x14ac:dyDescent="0.2">
      <c r="A242" s="5">
        <v>40298</v>
      </c>
      <c r="B242" s="60"/>
      <c r="C242" s="60"/>
      <c r="D242" s="26"/>
      <c r="E242" s="64">
        <v>6.3201549999999997</v>
      </c>
      <c r="F242" s="64">
        <v>6.37493</v>
      </c>
      <c r="G242" s="64">
        <v>8.3633389999999999</v>
      </c>
      <c r="H242" s="64">
        <v>8.6721400000000006</v>
      </c>
      <c r="I242" s="64">
        <v>9.5418699999999994</v>
      </c>
      <c r="J242" s="64">
        <v>9.9295449999999992</v>
      </c>
      <c r="K242" s="64">
        <v>6.2129950000000003</v>
      </c>
      <c r="L242" s="64">
        <v>6.4403199999999998</v>
      </c>
      <c r="M242" s="64">
        <v>2.7727050000000002</v>
      </c>
      <c r="N242" s="64">
        <v>3.24308</v>
      </c>
      <c r="O242" s="64">
        <v>6.8989999999999996E-2</v>
      </c>
      <c r="P242" s="64">
        <v>7.1679999999999994E-2</v>
      </c>
      <c r="Q242" s="64">
        <v>2.2871549999999998</v>
      </c>
      <c r="R242" s="64">
        <v>2.4218199999999999</v>
      </c>
      <c r="S242" s="64">
        <v>3.0544999999999999E-2</v>
      </c>
      <c r="T242" s="64">
        <v>3.1699999999999999E-2</v>
      </c>
      <c r="V242" s="26">
        <v>324690.40000000002</v>
      </c>
      <c r="W242" s="26">
        <v>416345.3</v>
      </c>
      <c r="X242" s="26">
        <v>70000</v>
      </c>
    </row>
    <row r="243" spans="1:24" x14ac:dyDescent="0.2">
      <c r="A243" s="5">
        <v>40329</v>
      </c>
      <c r="B243" s="60"/>
      <c r="C243" s="60"/>
      <c r="D243" s="26"/>
      <c r="E243" s="64">
        <v>6.3120000000000003</v>
      </c>
      <c r="F243" s="64">
        <v>6.3709800000000003</v>
      </c>
      <c r="G243" s="64">
        <v>7.8494599999999997</v>
      </c>
      <c r="H243" s="64">
        <v>8.1439050000000002</v>
      </c>
      <c r="I243" s="64">
        <v>9.1274200000000008</v>
      </c>
      <c r="J243" s="64">
        <v>9.5458839999999991</v>
      </c>
      <c r="K243" s="64">
        <v>6.0083799999999998</v>
      </c>
      <c r="L243" s="64">
        <v>6.245044</v>
      </c>
      <c r="M243" s="64">
        <v>2.724475</v>
      </c>
      <c r="N243" s="64">
        <v>3.241555</v>
      </c>
      <c r="O243" s="64">
        <v>6.9080000000000003E-2</v>
      </c>
      <c r="P243" s="64">
        <v>7.1834999999999996E-2</v>
      </c>
      <c r="Q243" s="64">
        <v>2.2653799999999999</v>
      </c>
      <c r="R243" s="64">
        <v>2.4139949999999999</v>
      </c>
      <c r="S243" s="64">
        <v>3.0495000000000001E-2</v>
      </c>
      <c r="T243" s="64">
        <v>3.1684999999999998E-2</v>
      </c>
      <c r="V243" s="26">
        <v>253230.7</v>
      </c>
      <c r="W243" s="26">
        <v>392387</v>
      </c>
      <c r="X243" s="26">
        <v>90000</v>
      </c>
    </row>
    <row r="244" spans="1:24" x14ac:dyDescent="0.2">
      <c r="A244" s="5">
        <v>40359</v>
      </c>
      <c r="B244" s="60"/>
      <c r="C244" s="60"/>
      <c r="D244" s="26"/>
      <c r="E244" s="64">
        <v>6.3196630000000003</v>
      </c>
      <c r="F244" s="64">
        <v>6.3687189999999996</v>
      </c>
      <c r="G244" s="64">
        <v>7.6075039999999996</v>
      </c>
      <c r="H244" s="64">
        <v>7.8730229999999999</v>
      </c>
      <c r="I244" s="64">
        <v>9.1773869999999995</v>
      </c>
      <c r="J244" s="64">
        <v>9.5638850000000009</v>
      </c>
      <c r="K244" s="64">
        <v>6.0105899999999997</v>
      </c>
      <c r="L244" s="64">
        <v>6.247471</v>
      </c>
      <c r="M244" s="64">
        <v>2.8498049999999999</v>
      </c>
      <c r="N244" s="64">
        <v>3.252443</v>
      </c>
      <c r="O244" s="64">
        <v>7.1138099999999996E-2</v>
      </c>
      <c r="P244" s="64">
        <v>7.3833330000000003E-2</v>
      </c>
      <c r="Q244" s="64">
        <v>2.2888099999999998</v>
      </c>
      <c r="R244" s="64">
        <v>2.4166099999999999</v>
      </c>
      <c r="S244" s="64">
        <v>3.0533330000000001E-2</v>
      </c>
      <c r="T244" s="64">
        <v>3.167619E-2</v>
      </c>
      <c r="V244" s="26">
        <v>404600.3</v>
      </c>
      <c r="W244" s="26">
        <v>445577.4</v>
      </c>
      <c r="X244" s="26">
        <v>135000</v>
      </c>
    </row>
    <row r="245" spans="1:24" x14ac:dyDescent="0.2">
      <c r="A245" s="5">
        <v>40390</v>
      </c>
      <c r="B245" s="60"/>
      <c r="C245" s="60"/>
      <c r="D245" s="26"/>
      <c r="E245" s="64">
        <v>6.3227089999999997</v>
      </c>
      <c r="F245" s="64">
        <v>6.3758590000000002</v>
      </c>
      <c r="G245" s="64">
        <v>7.9620189999999997</v>
      </c>
      <c r="H245" s="64">
        <v>8.2466220000000003</v>
      </c>
      <c r="I245" s="64">
        <v>9.5060959999999994</v>
      </c>
      <c r="J245" s="64">
        <v>9.8981879999999993</v>
      </c>
      <c r="K245" s="64">
        <v>5.9871949999999998</v>
      </c>
      <c r="L245" s="64">
        <v>6.2100679999999997</v>
      </c>
      <c r="M245" s="64">
        <v>2.6972360000000002</v>
      </c>
      <c r="N245" s="64">
        <v>3.2590370000000002</v>
      </c>
      <c r="O245" s="64">
        <v>7.1363640000000006E-2</v>
      </c>
      <c r="P245" s="64">
        <v>7.4118180000000006E-2</v>
      </c>
      <c r="Q245" s="64">
        <v>2.267995</v>
      </c>
      <c r="R245" s="64">
        <v>2.4271639999999999</v>
      </c>
      <c r="S245" s="64">
        <v>3.0536359999999999E-2</v>
      </c>
      <c r="T245" s="64">
        <v>3.1709090000000002E-2</v>
      </c>
      <c r="V245" s="26">
        <v>312395</v>
      </c>
      <c r="W245" s="26">
        <v>472394.9</v>
      </c>
      <c r="X245" s="26">
        <v>110000</v>
      </c>
    </row>
    <row r="246" spans="1:24" x14ac:dyDescent="0.2">
      <c r="A246" s="5">
        <v>40421</v>
      </c>
      <c r="B246" s="60"/>
      <c r="C246" s="60"/>
      <c r="D246" s="26"/>
      <c r="E246" s="64">
        <v>6.3090039999999998</v>
      </c>
      <c r="F246" s="64">
        <v>6.36632</v>
      </c>
      <c r="G246" s="64">
        <v>8.0486350000000009</v>
      </c>
      <c r="H246" s="64">
        <v>8.3378250000000005</v>
      </c>
      <c r="I246" s="64">
        <v>9.7287759999999999</v>
      </c>
      <c r="J246" s="64">
        <v>10.18538</v>
      </c>
      <c r="K246" s="64">
        <v>6.0073049999999997</v>
      </c>
      <c r="L246" s="64">
        <v>6.2403959999999996</v>
      </c>
      <c r="M246" s="64">
        <v>2.7738350000000001</v>
      </c>
      <c r="N246" s="64">
        <v>3.2541950000000002</v>
      </c>
      <c r="O246" s="64">
        <v>7.1530010000000005E-2</v>
      </c>
      <c r="P246" s="64">
        <v>7.4345010000000003E-2</v>
      </c>
      <c r="Q246" s="64">
        <v>2.2647849999999998</v>
      </c>
      <c r="R246" s="64">
        <v>2.4197099999999998</v>
      </c>
      <c r="S246" s="64">
        <v>3.0454999999999999E-2</v>
      </c>
      <c r="T246" s="64">
        <v>3.1649999999999998E-2</v>
      </c>
      <c r="V246" s="26">
        <v>252076.2</v>
      </c>
      <c r="W246" s="26">
        <v>418465.3</v>
      </c>
      <c r="X246" s="26">
        <v>125000</v>
      </c>
    </row>
    <row r="247" spans="1:24" x14ac:dyDescent="0.2">
      <c r="A247" s="5">
        <v>40451</v>
      </c>
      <c r="B247" s="60"/>
      <c r="C247" s="60"/>
      <c r="D247" s="26"/>
      <c r="E247" s="64">
        <v>6.3153649999999999</v>
      </c>
      <c r="F247" s="64">
        <v>6.3722099999999999</v>
      </c>
      <c r="G247" s="64">
        <v>8.1258400000000002</v>
      </c>
      <c r="H247" s="64">
        <v>8.4193200000000008</v>
      </c>
      <c r="I247" s="64">
        <v>9.6641549999999992</v>
      </c>
      <c r="J247" s="64">
        <v>10.08403</v>
      </c>
      <c r="K247" s="64">
        <v>6.0318250000000004</v>
      </c>
      <c r="L247" s="64">
        <v>6.2785099999999998</v>
      </c>
      <c r="M247" s="64">
        <v>2.74091</v>
      </c>
      <c r="N247" s="64">
        <v>3.263585</v>
      </c>
      <c r="O247" s="64">
        <v>7.1590000000000001E-2</v>
      </c>
      <c r="P247" s="64">
        <v>7.4414999999999995E-2</v>
      </c>
      <c r="Q247" s="64">
        <v>2.282305</v>
      </c>
      <c r="R247" s="64">
        <v>2.4140549999999998</v>
      </c>
      <c r="S247" s="64">
        <v>3.0464999999999999E-2</v>
      </c>
      <c r="T247" s="64">
        <v>3.1655000000000003E-2</v>
      </c>
      <c r="V247" s="26">
        <v>432551.8</v>
      </c>
      <c r="W247" s="26">
        <v>470511.4</v>
      </c>
      <c r="X247" s="26">
        <v>80000</v>
      </c>
    </row>
    <row r="248" spans="1:24" x14ac:dyDescent="0.2">
      <c r="A248" s="5">
        <v>40482</v>
      </c>
      <c r="B248" s="60"/>
      <c r="C248" s="60"/>
      <c r="D248" s="26"/>
      <c r="E248" s="64">
        <v>6.3241860000000001</v>
      </c>
      <c r="F248" s="64">
        <v>6.3705619999999996</v>
      </c>
      <c r="G248" s="64">
        <v>8.6128099999999996</v>
      </c>
      <c r="H248" s="64">
        <v>8.9750340000000008</v>
      </c>
      <c r="I248" s="64">
        <v>9.8195859999999993</v>
      </c>
      <c r="J248" s="64">
        <v>10.291119999999999</v>
      </c>
      <c r="K248" s="64">
        <v>6.1188190000000002</v>
      </c>
      <c r="L248" s="64">
        <v>6.3804040000000004</v>
      </c>
      <c r="M248" s="64">
        <v>2.7452519999999998</v>
      </c>
      <c r="N248" s="64">
        <v>3.253838</v>
      </c>
      <c r="O248" s="64">
        <v>7.1776190000000004E-2</v>
      </c>
      <c r="P248" s="64">
        <v>7.4485700000000002E-2</v>
      </c>
      <c r="Q248" s="64">
        <v>2.2625709999999999</v>
      </c>
      <c r="R248" s="64">
        <v>2.4060049999999999</v>
      </c>
      <c r="S248" s="64">
        <v>3.048095E-2</v>
      </c>
      <c r="T248" s="64">
        <v>3.1619040000000001E-2</v>
      </c>
      <c r="V248" s="26">
        <v>331922.7</v>
      </c>
      <c r="W248" s="26">
        <v>575929.1</v>
      </c>
      <c r="X248" s="26">
        <v>160000</v>
      </c>
    </row>
    <row r="249" spans="1:24" x14ac:dyDescent="0.2">
      <c r="A249" s="5">
        <v>40512</v>
      </c>
      <c r="B249" s="60"/>
      <c r="C249" s="60"/>
      <c r="D249" s="26"/>
      <c r="E249" s="64">
        <v>6.3148710000000001</v>
      </c>
      <c r="F249" s="64">
        <v>6.381481</v>
      </c>
      <c r="G249" s="64">
        <v>8.4550380000000001</v>
      </c>
      <c r="H249" s="64">
        <v>8.862743</v>
      </c>
      <c r="I249" s="64">
        <v>9.8802280000000007</v>
      </c>
      <c r="J249" s="64">
        <v>10.422090000000001</v>
      </c>
      <c r="K249" s="64">
        <v>6.158372</v>
      </c>
      <c r="L249" s="64">
        <v>6.4392860000000001</v>
      </c>
      <c r="M249" s="64">
        <v>2.6871860000000001</v>
      </c>
      <c r="N249" s="64">
        <v>3.2652999999999999</v>
      </c>
      <c r="O249" s="64">
        <v>7.1571419999999997E-2</v>
      </c>
      <c r="P249" s="64">
        <v>7.4490479999999998E-2</v>
      </c>
      <c r="Q249" s="64">
        <v>2.2778520000000002</v>
      </c>
      <c r="R249" s="64">
        <v>2.4112849999999999</v>
      </c>
      <c r="S249" s="64">
        <v>3.04E-2</v>
      </c>
      <c r="T249" s="64">
        <v>3.1642860000000002E-2</v>
      </c>
      <c r="V249" s="26">
        <v>251478.3</v>
      </c>
      <c r="W249" s="26">
        <v>537185.69999999995</v>
      </c>
      <c r="X249" s="26">
        <v>315000</v>
      </c>
    </row>
    <row r="250" spans="1:24" x14ac:dyDescent="0.2">
      <c r="A250" s="5">
        <v>40543</v>
      </c>
      <c r="B250" s="60"/>
      <c r="C250" s="60"/>
      <c r="D250" s="26"/>
      <c r="E250" s="64">
        <v>6.3492170000000003</v>
      </c>
      <c r="F250" s="64">
        <v>6.4026420000000002</v>
      </c>
      <c r="G250" s="64">
        <v>8.2000240000000009</v>
      </c>
      <c r="H250" s="64">
        <v>8.5944500000000001</v>
      </c>
      <c r="I250" s="64">
        <v>9.6787179999999999</v>
      </c>
      <c r="J250" s="64">
        <v>10.15278</v>
      </c>
      <c r="K250" s="64">
        <v>6.2201909999999998</v>
      </c>
      <c r="L250" s="64">
        <v>6.4858450000000003</v>
      </c>
      <c r="M250" s="64">
        <v>2.7152500000000002</v>
      </c>
      <c r="N250" s="64">
        <v>3.2717679999999998</v>
      </c>
      <c r="O250" s="64">
        <v>7.1931819999999994E-2</v>
      </c>
      <c r="P250" s="64">
        <v>7.4722739999999996E-2</v>
      </c>
      <c r="Q250" s="64">
        <v>2.272259</v>
      </c>
      <c r="R250" s="64">
        <v>2.4182959999999998</v>
      </c>
      <c r="S250" s="64">
        <v>3.0745459999999999E-2</v>
      </c>
      <c r="T250" s="64">
        <v>3.1918179999999997E-2</v>
      </c>
      <c r="V250" s="26">
        <v>540570</v>
      </c>
      <c r="W250" s="26">
        <v>511574.5</v>
      </c>
      <c r="X250" s="26">
        <v>140000</v>
      </c>
    </row>
    <row r="251" spans="1:24" x14ac:dyDescent="0.2">
      <c r="A251" s="5">
        <v>40574</v>
      </c>
      <c r="B251" s="60"/>
      <c r="C251" s="60"/>
      <c r="D251" s="26"/>
      <c r="E251" s="64">
        <v>6.369332</v>
      </c>
      <c r="F251" s="64">
        <v>6.4291429999999998</v>
      </c>
      <c r="G251" s="64">
        <v>8.3152279999999994</v>
      </c>
      <c r="H251" s="64">
        <v>8.6815809999999995</v>
      </c>
      <c r="I251" s="64">
        <v>9.8507669999999994</v>
      </c>
      <c r="J251" s="64">
        <v>10.295970000000001</v>
      </c>
      <c r="K251" s="64">
        <v>6.3119339999999999</v>
      </c>
      <c r="L251" s="64">
        <v>6.5835999999999997</v>
      </c>
      <c r="M251" s="64">
        <v>2.808443</v>
      </c>
      <c r="N251" s="64">
        <v>3.278114</v>
      </c>
      <c r="O251" s="64">
        <v>7.2228570000000006E-2</v>
      </c>
      <c r="P251" s="64">
        <v>7.5095239999999994E-2</v>
      </c>
      <c r="Q251" s="64">
        <v>2.2922709999999999</v>
      </c>
      <c r="R251" s="64">
        <v>2.4347099999999999</v>
      </c>
      <c r="S251" s="64">
        <v>3.0800000000000001E-2</v>
      </c>
      <c r="T251" s="64">
        <v>3.202381E-2</v>
      </c>
      <c r="V251" s="26">
        <v>286785.8</v>
      </c>
      <c r="W251" s="26">
        <v>512435.4</v>
      </c>
      <c r="X251" s="26">
        <v>135000</v>
      </c>
    </row>
    <row r="252" spans="1:24" x14ac:dyDescent="0.2">
      <c r="A252" s="5">
        <v>40602</v>
      </c>
      <c r="B252" s="60"/>
      <c r="C252" s="60"/>
      <c r="D252" s="26"/>
      <c r="E252" s="64">
        <v>6.3576750000000004</v>
      </c>
      <c r="F252" s="64">
        <v>6.4191549999999999</v>
      </c>
      <c r="G252" s="64">
        <v>8.5182310000000001</v>
      </c>
      <c r="H252" s="64">
        <v>8.8882499999999993</v>
      </c>
      <c r="I252" s="64">
        <v>10.04298</v>
      </c>
      <c r="J252" s="64">
        <v>10.48668</v>
      </c>
      <c r="K252" s="64">
        <v>6.3438150000000002</v>
      </c>
      <c r="L252" s="64">
        <v>6.635656</v>
      </c>
      <c r="M252" s="64">
        <v>2.8071700000000002</v>
      </c>
      <c r="N252" s="64">
        <v>3.2821899999999999</v>
      </c>
      <c r="O252" s="64">
        <v>7.2124999999999995E-2</v>
      </c>
      <c r="P252" s="64">
        <v>7.5024999999999994E-2</v>
      </c>
      <c r="Q252" s="64">
        <v>2.2818299999999998</v>
      </c>
      <c r="R252" s="64">
        <v>2.4357899999999999</v>
      </c>
      <c r="S252" s="64">
        <v>3.0745000000000001E-2</v>
      </c>
      <c r="T252" s="64">
        <v>3.1980000000000001E-2</v>
      </c>
      <c r="V252" s="26">
        <v>230508.3</v>
      </c>
      <c r="W252" s="26">
        <v>433733.6</v>
      </c>
      <c r="X252" s="26">
        <v>150000</v>
      </c>
    </row>
    <row r="253" spans="1:24" x14ac:dyDescent="0.2">
      <c r="A253" s="5">
        <v>40633</v>
      </c>
      <c r="B253" s="60"/>
      <c r="C253" s="60"/>
      <c r="D253" s="26"/>
      <c r="E253" s="64">
        <v>6.3734609999999998</v>
      </c>
      <c r="F253" s="64">
        <v>6.4231509999999998</v>
      </c>
      <c r="G253" s="64">
        <v>8.7013239999999996</v>
      </c>
      <c r="H253" s="64">
        <v>9.1024139999999996</v>
      </c>
      <c r="I253" s="64">
        <v>10.08558</v>
      </c>
      <c r="J253" s="64">
        <v>10.53842</v>
      </c>
      <c r="K253" s="64">
        <v>6.4285649999999999</v>
      </c>
      <c r="L253" s="64">
        <v>6.6948740000000004</v>
      </c>
      <c r="M253" s="64">
        <v>2.739506</v>
      </c>
      <c r="N253" s="64">
        <v>3.2770350000000001</v>
      </c>
      <c r="O253" s="64">
        <v>7.2239999999999999E-2</v>
      </c>
      <c r="P253" s="64">
        <v>7.4974990000000005E-2</v>
      </c>
      <c r="Q253" s="64">
        <v>2.2949600000000001</v>
      </c>
      <c r="R253" s="64">
        <v>2.4387449999999999</v>
      </c>
      <c r="S253" s="64">
        <v>3.0875E-2</v>
      </c>
      <c r="T253" s="64">
        <v>3.1985E-2</v>
      </c>
      <c r="V253" s="26">
        <v>431603.3</v>
      </c>
      <c r="W253" s="26">
        <v>487297.8</v>
      </c>
      <c r="X253" s="26">
        <v>100000</v>
      </c>
    </row>
    <row r="254" spans="1:24" x14ac:dyDescent="0.2">
      <c r="A254" s="5">
        <v>40663</v>
      </c>
      <c r="B254" s="60"/>
      <c r="C254" s="60"/>
      <c r="D254" s="26"/>
      <c r="E254" s="64">
        <v>6.382174</v>
      </c>
      <c r="F254" s="64">
        <v>6.4241679999999999</v>
      </c>
      <c r="G254" s="64">
        <v>8.9761059999999997</v>
      </c>
      <c r="H254" s="64">
        <v>9.3754530000000003</v>
      </c>
      <c r="I254" s="64">
        <v>10.17582</v>
      </c>
      <c r="J254" s="64">
        <v>10.648630000000001</v>
      </c>
      <c r="K254" s="64">
        <v>6.5585579999999997</v>
      </c>
      <c r="L254" s="64">
        <v>6.8308939999999998</v>
      </c>
      <c r="M254" s="64">
        <v>2.7502</v>
      </c>
      <c r="N254" s="64">
        <v>3.2779259999999999</v>
      </c>
      <c r="O254" s="64">
        <v>7.2363150000000001E-2</v>
      </c>
      <c r="P254" s="64">
        <v>7.5015789999999999E-2</v>
      </c>
      <c r="Q254" s="64">
        <v>2.2989630000000001</v>
      </c>
      <c r="R254" s="64">
        <v>2.4319630000000001</v>
      </c>
      <c r="S254" s="64">
        <v>3.0884209999999999E-2</v>
      </c>
      <c r="T254" s="64">
        <v>3.2021050000000002E-2</v>
      </c>
      <c r="V254" s="26">
        <v>337172.9</v>
      </c>
      <c r="W254" s="26">
        <v>430475</v>
      </c>
      <c r="X254" s="26">
        <v>130000</v>
      </c>
    </row>
    <row r="255" spans="1:24" x14ac:dyDescent="0.2">
      <c r="A255" s="5">
        <v>40694</v>
      </c>
      <c r="B255" s="60"/>
      <c r="C255" s="60"/>
      <c r="D255" s="26"/>
      <c r="E255" s="64">
        <v>6.3795669999999998</v>
      </c>
      <c r="F255" s="64">
        <v>6.4249960000000002</v>
      </c>
      <c r="G255" s="64">
        <v>8.9537379999999995</v>
      </c>
      <c r="H255" s="64">
        <v>9.3392850000000003</v>
      </c>
      <c r="I255" s="64">
        <v>10.21274</v>
      </c>
      <c r="J255" s="64">
        <v>10.668279999999999</v>
      </c>
      <c r="K255" s="64">
        <v>6.5120380000000004</v>
      </c>
      <c r="L255" s="64">
        <v>6.7725239999999998</v>
      </c>
      <c r="M255" s="64">
        <v>2.7388569999999999</v>
      </c>
      <c r="N255" s="64">
        <v>3.27799</v>
      </c>
      <c r="O255" s="64">
        <v>7.235714E-2</v>
      </c>
      <c r="P255" s="64">
        <v>7.4966669999999999E-2</v>
      </c>
      <c r="Q255" s="64">
        <v>2.286467</v>
      </c>
      <c r="R255" s="64">
        <v>2.4315950000000002</v>
      </c>
      <c r="S255" s="64">
        <v>3.076191E-2</v>
      </c>
      <c r="T255" s="64">
        <v>3.1947620000000003E-2</v>
      </c>
      <c r="V255" s="26">
        <v>396488.3</v>
      </c>
      <c r="W255" s="26">
        <v>516529.7</v>
      </c>
      <c r="X255" s="26">
        <v>165000</v>
      </c>
    </row>
    <row r="256" spans="1:24" x14ac:dyDescent="0.2">
      <c r="A256" s="5">
        <v>40724</v>
      </c>
      <c r="B256" s="60"/>
      <c r="C256" s="60"/>
      <c r="D256" s="26"/>
      <c r="E256" s="64">
        <v>6.3844849999999997</v>
      </c>
      <c r="F256" s="64">
        <v>6.4293300000000002</v>
      </c>
      <c r="G256" s="64">
        <v>8.9671260000000004</v>
      </c>
      <c r="H256" s="64">
        <v>9.3523700000000005</v>
      </c>
      <c r="I256" s="64">
        <v>10.10609</v>
      </c>
      <c r="J256" s="64">
        <v>10.600199999999999</v>
      </c>
      <c r="K256" s="64">
        <v>6.4380899999999999</v>
      </c>
      <c r="L256" s="64">
        <v>6.687665</v>
      </c>
      <c r="M256" s="64">
        <v>2.73238</v>
      </c>
      <c r="N256" s="64">
        <v>3.2757749999999999</v>
      </c>
      <c r="O256" s="64">
        <v>7.2359999999999994E-2</v>
      </c>
      <c r="P256" s="64">
        <v>7.5050000000000006E-2</v>
      </c>
      <c r="Q256" s="64">
        <v>2.2930000000000001</v>
      </c>
      <c r="R256" s="64">
        <v>2.4331200000000002</v>
      </c>
      <c r="S256" s="64">
        <v>3.0794999999999999E-2</v>
      </c>
      <c r="T256" s="64">
        <v>3.1960000000000002E-2</v>
      </c>
      <c r="V256" s="26">
        <v>606789.30000000005</v>
      </c>
      <c r="W256" s="26">
        <v>597947.4</v>
      </c>
      <c r="X256" s="26">
        <v>95000</v>
      </c>
    </row>
    <row r="257" spans="1:24" x14ac:dyDescent="0.2">
      <c r="A257" s="5">
        <v>40755</v>
      </c>
      <c r="B257" s="60"/>
      <c r="C257" s="60"/>
      <c r="D257" s="26"/>
      <c r="E257" s="64">
        <v>6.3775139999999997</v>
      </c>
      <c r="F257" s="64">
        <v>6.4297810000000002</v>
      </c>
      <c r="G257" s="64">
        <v>8.8986529999999995</v>
      </c>
      <c r="H257" s="64">
        <v>9.281466</v>
      </c>
      <c r="I257" s="64">
        <v>10.08854</v>
      </c>
      <c r="J257" s="64">
        <v>10.50422</v>
      </c>
      <c r="K257" s="64">
        <v>6.5871380000000004</v>
      </c>
      <c r="L257" s="64">
        <v>6.848624</v>
      </c>
      <c r="M257" s="64">
        <v>2.7071649999999998</v>
      </c>
      <c r="N257" s="64">
        <v>3.2716850000000002</v>
      </c>
      <c r="O257" s="64">
        <v>7.2180960000000002E-2</v>
      </c>
      <c r="P257" s="64">
        <v>7.4952389999999994E-2</v>
      </c>
      <c r="Q257" s="64">
        <v>2.3024619999999998</v>
      </c>
      <c r="R257" s="64">
        <v>2.4304290000000002</v>
      </c>
      <c r="S257" s="64">
        <v>3.07762E-2</v>
      </c>
      <c r="T257" s="64">
        <v>3.1961910000000003E-2</v>
      </c>
      <c r="V257" s="26">
        <v>370229.5</v>
      </c>
      <c r="W257" s="26">
        <v>519375.7</v>
      </c>
      <c r="X257" s="26">
        <v>75000</v>
      </c>
    </row>
    <row r="258" spans="1:24" x14ac:dyDescent="0.2">
      <c r="A258" s="5">
        <v>40786</v>
      </c>
      <c r="B258" s="60"/>
      <c r="C258" s="60"/>
      <c r="D258" s="26"/>
      <c r="E258" s="64">
        <v>6.3653469999999999</v>
      </c>
      <c r="F258" s="64">
        <v>6.4268380000000001</v>
      </c>
      <c r="G258" s="64">
        <v>8.9332709999999995</v>
      </c>
      <c r="H258" s="64">
        <v>9.2991469999999996</v>
      </c>
      <c r="I258" s="64">
        <v>10.19449</v>
      </c>
      <c r="J258" s="64">
        <v>10.659269999999999</v>
      </c>
      <c r="K258" s="64">
        <v>6.4147290000000003</v>
      </c>
      <c r="L258" s="64">
        <v>6.6585530000000004</v>
      </c>
      <c r="M258" s="64">
        <v>2.7277670000000001</v>
      </c>
      <c r="N258" s="64">
        <v>3.2712810000000001</v>
      </c>
      <c r="O258" s="64">
        <v>7.2009519999999994E-2</v>
      </c>
      <c r="P258" s="64">
        <v>7.4880940000000007E-2</v>
      </c>
      <c r="Q258" s="64">
        <v>2.2955000000000001</v>
      </c>
      <c r="R258" s="64">
        <v>2.4202620000000001</v>
      </c>
      <c r="S258" s="64">
        <v>3.0704769999999999E-2</v>
      </c>
      <c r="T258" s="64">
        <v>3.1952380000000002E-2</v>
      </c>
      <c r="V258" s="26">
        <v>262779.09999999998</v>
      </c>
      <c r="W258" s="26">
        <v>481543.9</v>
      </c>
      <c r="X258" s="26">
        <v>130000</v>
      </c>
    </row>
    <row r="259" spans="1:24" x14ac:dyDescent="0.2">
      <c r="A259" s="5">
        <v>40816</v>
      </c>
      <c r="B259" s="60"/>
      <c r="C259" s="60"/>
      <c r="D259" s="26"/>
      <c r="E259" s="64">
        <v>6.3698899999999998</v>
      </c>
      <c r="F259" s="64">
        <v>6.4263570000000003</v>
      </c>
      <c r="G259" s="64">
        <v>8.6065290000000001</v>
      </c>
      <c r="H259" s="64">
        <v>8.9353719999999992</v>
      </c>
      <c r="I259" s="64">
        <v>9.8578519999999994</v>
      </c>
      <c r="J259" s="64">
        <v>10.313230000000001</v>
      </c>
      <c r="K259" s="64">
        <v>6.2922560000000001</v>
      </c>
      <c r="L259" s="64">
        <v>6.5476669999999997</v>
      </c>
      <c r="M259" s="64">
        <v>2.7142949999999999</v>
      </c>
      <c r="N259" s="64">
        <v>3.2906140000000001</v>
      </c>
      <c r="O259" s="64">
        <v>7.1880949999999999E-2</v>
      </c>
      <c r="P259" s="64">
        <v>7.4700000000000003E-2</v>
      </c>
      <c r="Q259" s="64">
        <v>2.280786</v>
      </c>
      <c r="R259" s="64">
        <v>2.4309240000000001</v>
      </c>
      <c r="S259" s="64">
        <v>3.0733340000000001E-2</v>
      </c>
      <c r="T259" s="64">
        <v>3.1952380000000002E-2</v>
      </c>
      <c r="V259" s="26">
        <v>524178.7</v>
      </c>
      <c r="W259" s="26">
        <v>566313.4</v>
      </c>
      <c r="X259" s="26">
        <v>150000</v>
      </c>
    </row>
    <row r="260" spans="1:24" x14ac:dyDescent="0.2">
      <c r="A260" s="5">
        <v>40847</v>
      </c>
      <c r="B260" s="60"/>
      <c r="C260" s="60"/>
      <c r="D260" s="26"/>
      <c r="E260" s="64">
        <v>6.364325</v>
      </c>
      <c r="F260" s="64">
        <v>6.4225890000000003</v>
      </c>
      <c r="G260" s="64">
        <v>8.5194749999999999</v>
      </c>
      <c r="H260" s="64">
        <v>8.8688400000000005</v>
      </c>
      <c r="I260" s="64">
        <v>9.8007790000000004</v>
      </c>
      <c r="J260" s="64">
        <v>10.24728</v>
      </c>
      <c r="K260" s="64">
        <v>6.1531849999999997</v>
      </c>
      <c r="L260" s="64">
        <v>6.4514100000000001</v>
      </c>
      <c r="M260" s="64">
        <v>2.71475</v>
      </c>
      <c r="N260" s="64">
        <v>3.2873350000000001</v>
      </c>
      <c r="O260" s="64">
        <v>7.1665000000000006E-2</v>
      </c>
      <c r="P260" s="64">
        <v>7.4500010000000005E-2</v>
      </c>
      <c r="Q260" s="64">
        <v>2.29183</v>
      </c>
      <c r="R260" s="64">
        <v>2.4349699999999999</v>
      </c>
      <c r="S260" s="64">
        <v>3.0689999999999999E-2</v>
      </c>
      <c r="T260" s="64">
        <v>3.1884999999999997E-2</v>
      </c>
      <c r="V260" s="26">
        <v>331799.59999999998</v>
      </c>
      <c r="W260" s="26">
        <v>503509.5</v>
      </c>
      <c r="X260" s="26">
        <v>125000</v>
      </c>
    </row>
    <row r="261" spans="1:24" x14ac:dyDescent="0.2">
      <c r="A261" s="5">
        <v>40877</v>
      </c>
      <c r="B261" s="60"/>
      <c r="C261" s="60"/>
      <c r="D261" s="26"/>
      <c r="E261" s="64">
        <v>6.370851</v>
      </c>
      <c r="F261" s="64">
        <v>6.4263370000000002</v>
      </c>
      <c r="G261" s="64">
        <v>8.4744960000000003</v>
      </c>
      <c r="H261" s="64">
        <v>8.8057370000000006</v>
      </c>
      <c r="I261" s="64">
        <v>9.8352260000000005</v>
      </c>
      <c r="J261" s="64">
        <v>10.31879</v>
      </c>
      <c r="K261" s="64">
        <v>6.1464220000000003</v>
      </c>
      <c r="L261" s="64">
        <v>6.4130409999999998</v>
      </c>
      <c r="M261" s="64">
        <v>2.7118820000000001</v>
      </c>
      <c r="N261" s="64">
        <v>3.2938139999999998</v>
      </c>
      <c r="O261" s="64">
        <v>7.1563650000000006E-2</v>
      </c>
      <c r="P261" s="64">
        <v>7.4349990000000005E-2</v>
      </c>
      <c r="Q261" s="64">
        <v>2.2950270000000002</v>
      </c>
      <c r="R261" s="64">
        <v>2.4285909999999999</v>
      </c>
      <c r="S261" s="64">
        <v>3.0690909999999998E-2</v>
      </c>
      <c r="T261" s="64">
        <v>3.1868180000000003E-2</v>
      </c>
      <c r="V261" s="26">
        <v>312078.40000000002</v>
      </c>
      <c r="W261" s="26">
        <v>543977.9</v>
      </c>
      <c r="X261" s="26">
        <v>140000</v>
      </c>
    </row>
    <row r="262" spans="1:24" x14ac:dyDescent="0.2">
      <c r="A262" s="5">
        <v>40908</v>
      </c>
      <c r="B262" s="60"/>
      <c r="C262" s="60"/>
      <c r="D262" s="26"/>
      <c r="E262" s="64">
        <v>6.3834799999999996</v>
      </c>
      <c r="F262" s="64">
        <v>6.4305950000000003</v>
      </c>
      <c r="G262" s="64">
        <v>8.2376389999999997</v>
      </c>
      <c r="H262" s="64">
        <v>8.5422949999999993</v>
      </c>
      <c r="I262" s="64">
        <v>9.7321690000000007</v>
      </c>
      <c r="J262" s="64">
        <v>10.208600000000001</v>
      </c>
      <c r="K262" s="64">
        <v>6.1553690000000003</v>
      </c>
      <c r="L262" s="64">
        <v>6.4068899999999998</v>
      </c>
      <c r="M262" s="64">
        <v>2.7564549999999999</v>
      </c>
      <c r="N262" s="64">
        <v>3.29542</v>
      </c>
      <c r="O262" s="64">
        <v>7.1580000000000005E-2</v>
      </c>
      <c r="P262" s="64">
        <v>7.4275010000000002E-2</v>
      </c>
      <c r="Q262" s="64">
        <v>2.2971550000000001</v>
      </c>
      <c r="R262" s="64">
        <v>2.4347599999999998</v>
      </c>
      <c r="S262" s="64">
        <v>3.075E-2</v>
      </c>
      <c r="T262" s="64">
        <v>3.1885009999999998E-2</v>
      </c>
      <c r="V262" s="26">
        <v>668963.1</v>
      </c>
      <c r="W262" s="26">
        <v>597204.30000000005</v>
      </c>
      <c r="X262" s="26">
        <v>80000</v>
      </c>
    </row>
    <row r="263" spans="1:24" x14ac:dyDescent="0.2">
      <c r="A263" s="5">
        <v>40939</v>
      </c>
      <c r="B263" s="60"/>
      <c r="C263" s="60"/>
      <c r="D263" s="26"/>
      <c r="E263" s="64">
        <v>6.3668469999999999</v>
      </c>
      <c r="F263" s="64">
        <v>6.4273949999999997</v>
      </c>
      <c r="G263" s="64">
        <v>8.0472439999999992</v>
      </c>
      <c r="H263" s="64">
        <v>8.3625989999999994</v>
      </c>
      <c r="I263" s="64">
        <v>9.6520779999999995</v>
      </c>
      <c r="J263" s="64">
        <v>10.144629999999999</v>
      </c>
      <c r="K263" s="64">
        <v>6.2094129999999996</v>
      </c>
      <c r="L263" s="64">
        <v>6.4886280000000003</v>
      </c>
      <c r="M263" s="64">
        <v>2.7098</v>
      </c>
      <c r="N263" s="64">
        <v>3.2895910000000002</v>
      </c>
      <c r="O263" s="64">
        <v>7.1423810000000004E-2</v>
      </c>
      <c r="P263" s="64">
        <v>7.4257139999999999E-2</v>
      </c>
      <c r="Q263" s="64">
        <v>2.289876</v>
      </c>
      <c r="R263" s="64">
        <v>2.4446150000000002</v>
      </c>
      <c r="S263" s="64">
        <v>3.068572E-2</v>
      </c>
      <c r="T263" s="64">
        <v>3.1876189999999999E-2</v>
      </c>
      <c r="V263" s="26">
        <v>316717.7</v>
      </c>
      <c r="W263" s="26">
        <v>544849.1</v>
      </c>
      <c r="X263" s="26">
        <v>140000</v>
      </c>
    </row>
    <row r="264" spans="1:24" x14ac:dyDescent="0.2">
      <c r="A264" s="5">
        <v>40968</v>
      </c>
      <c r="B264" s="60"/>
      <c r="C264" s="60"/>
      <c r="D264" s="26"/>
      <c r="E264" s="64">
        <v>6.3602319999999999</v>
      </c>
      <c r="F264" s="64">
        <v>6.4285579999999998</v>
      </c>
      <c r="G264" s="64">
        <v>8.2602209999999996</v>
      </c>
      <c r="H264" s="64">
        <v>8.5806950000000004</v>
      </c>
      <c r="I264" s="64">
        <v>9.8245529999999999</v>
      </c>
      <c r="J264" s="64">
        <v>10.33569</v>
      </c>
      <c r="K264" s="64">
        <v>6.3005789999999999</v>
      </c>
      <c r="L264" s="64">
        <v>6.5574050000000002</v>
      </c>
      <c r="M264" s="64">
        <v>2.7802310000000001</v>
      </c>
      <c r="N264" s="64">
        <v>3.2873260000000002</v>
      </c>
      <c r="O264" s="64">
        <v>7.1236830000000001E-2</v>
      </c>
      <c r="P264" s="64">
        <v>7.4152640000000006E-2</v>
      </c>
      <c r="Q264" s="64">
        <v>2.2976999999999999</v>
      </c>
      <c r="R264" s="64">
        <v>2.434158</v>
      </c>
      <c r="S264" s="64">
        <v>3.065789E-2</v>
      </c>
      <c r="T264" s="64">
        <v>3.1894739999999998E-2</v>
      </c>
      <c r="V264" s="26">
        <v>249730.1</v>
      </c>
      <c r="W264" s="26">
        <v>453262.1</v>
      </c>
      <c r="X264" s="26">
        <v>145000</v>
      </c>
    </row>
    <row r="265" spans="1:24" x14ac:dyDescent="0.2">
      <c r="A265" s="5">
        <v>40999</v>
      </c>
      <c r="B265" s="60"/>
      <c r="C265" s="60"/>
      <c r="D265" s="26"/>
      <c r="E265" s="64">
        <v>6.3816629999999996</v>
      </c>
      <c r="F265" s="64">
        <v>6.4318999999999997</v>
      </c>
      <c r="G265" s="64">
        <v>8.2065049999999999</v>
      </c>
      <c r="H265" s="64">
        <v>8.5418819999999993</v>
      </c>
      <c r="I265" s="64">
        <v>9.8476289999999995</v>
      </c>
      <c r="J265" s="64">
        <v>10.356299999999999</v>
      </c>
      <c r="K265" s="64">
        <v>6.3349250000000001</v>
      </c>
      <c r="L265" s="64">
        <v>6.608282</v>
      </c>
      <c r="M265" s="64">
        <v>2.7134749999999999</v>
      </c>
      <c r="N265" s="64">
        <v>3.2951709999999999</v>
      </c>
      <c r="O265" s="64">
        <v>7.1166660000000007E-2</v>
      </c>
      <c r="P265" s="64">
        <v>7.3880959999999996E-2</v>
      </c>
      <c r="Q265" s="64">
        <v>2.2942710000000002</v>
      </c>
      <c r="R265" s="64">
        <v>2.4414709999999999</v>
      </c>
      <c r="S265" s="64">
        <v>3.073333E-2</v>
      </c>
      <c r="T265" s="64">
        <v>3.1938099999999997E-2</v>
      </c>
      <c r="V265" s="26">
        <v>572165.69999999995</v>
      </c>
      <c r="W265" s="26">
        <v>636328.69999999995</v>
      </c>
      <c r="X265" s="26">
        <v>110000</v>
      </c>
    </row>
    <row r="266" spans="1:24" x14ac:dyDescent="0.2">
      <c r="A266" s="5">
        <v>41029</v>
      </c>
      <c r="B266" s="60"/>
      <c r="C266" s="60"/>
      <c r="D266" s="26"/>
      <c r="E266" s="64">
        <v>6.369364</v>
      </c>
      <c r="F266" s="64">
        <v>6.4323579999999998</v>
      </c>
      <c r="G266" s="64">
        <v>8.2007359999999991</v>
      </c>
      <c r="H266" s="64">
        <v>8.5252269999999992</v>
      </c>
      <c r="I266" s="64">
        <v>9.9496110000000009</v>
      </c>
      <c r="J266" s="64">
        <v>10.46411</v>
      </c>
      <c r="K266" s="64">
        <v>6.3281999999999998</v>
      </c>
      <c r="L266" s="64">
        <v>6.6200260000000002</v>
      </c>
      <c r="M266" s="64">
        <v>2.695837</v>
      </c>
      <c r="N266" s="64">
        <v>3.312694</v>
      </c>
      <c r="O266" s="64">
        <v>7.0968420000000004E-2</v>
      </c>
      <c r="P266" s="64">
        <v>7.3821049999999999E-2</v>
      </c>
      <c r="Q266" s="64">
        <v>2.2970950000000001</v>
      </c>
      <c r="R266" s="64">
        <v>2.4408099999999999</v>
      </c>
      <c r="S266" s="64">
        <v>3.0605259999999999E-2</v>
      </c>
      <c r="T266" s="64">
        <v>3.1815789999999997E-2</v>
      </c>
      <c r="V266" s="26">
        <v>438207.1</v>
      </c>
      <c r="W266" s="26">
        <v>534958</v>
      </c>
      <c r="X266" s="26">
        <v>105000</v>
      </c>
    </row>
    <row r="267" spans="1:24" x14ac:dyDescent="0.2">
      <c r="A267" s="5">
        <v>41060</v>
      </c>
      <c r="B267" s="60"/>
      <c r="C267" s="60"/>
      <c r="D267" s="26"/>
      <c r="E267" s="64">
        <v>6.3703310000000002</v>
      </c>
      <c r="F267" s="64">
        <v>6.4317869999999999</v>
      </c>
      <c r="G267" s="64">
        <v>7.9779770000000001</v>
      </c>
      <c r="H267" s="64">
        <v>8.3131170000000001</v>
      </c>
      <c r="I267" s="64">
        <v>9.9207590000000003</v>
      </c>
      <c r="J267" s="64">
        <v>10.401669999999999</v>
      </c>
      <c r="K267" s="64">
        <v>6.2470359999999996</v>
      </c>
      <c r="L267" s="64">
        <v>6.5040399999999998</v>
      </c>
      <c r="M267" s="64">
        <v>2.6984590000000002</v>
      </c>
      <c r="N267" s="64">
        <v>3.2922449999999999</v>
      </c>
      <c r="O267" s="64">
        <v>7.0718180000000005E-2</v>
      </c>
      <c r="P267" s="64">
        <v>7.3572730000000003E-2</v>
      </c>
      <c r="Q267" s="64">
        <v>2.2809650000000001</v>
      </c>
      <c r="R267" s="64">
        <v>2.438161</v>
      </c>
      <c r="S267" s="64">
        <v>3.065909E-2</v>
      </c>
      <c r="T267" s="64">
        <v>3.1800000000000002E-2</v>
      </c>
      <c r="V267" s="26">
        <v>311926.09999999998</v>
      </c>
      <c r="W267" s="26">
        <v>609040.6</v>
      </c>
      <c r="X267" s="26">
        <v>140000</v>
      </c>
    </row>
    <row r="268" spans="1:24" x14ac:dyDescent="0.2">
      <c r="A268" s="5">
        <v>41090</v>
      </c>
      <c r="B268" s="60"/>
      <c r="C268" s="60"/>
      <c r="D268" s="26"/>
      <c r="E268" s="64">
        <v>6.3743949999999998</v>
      </c>
      <c r="F268" s="64">
        <v>6.4343050000000002</v>
      </c>
      <c r="G268" s="64">
        <v>7.8176579999999998</v>
      </c>
      <c r="H268" s="64">
        <v>8.1065059999999995</v>
      </c>
      <c r="I268" s="64">
        <v>9.6902000000000008</v>
      </c>
      <c r="J268" s="64">
        <v>10.181570000000001</v>
      </c>
      <c r="K268" s="64">
        <v>6.1155900000000001</v>
      </c>
      <c r="L268" s="64">
        <v>6.3831569999999997</v>
      </c>
      <c r="M268" s="64">
        <v>2.7562169999999999</v>
      </c>
      <c r="N268" s="64">
        <v>3.2897789999999998</v>
      </c>
      <c r="O268" s="64">
        <v>7.0135000000000003E-2</v>
      </c>
      <c r="P268" s="64">
        <v>7.2920009999999993E-2</v>
      </c>
      <c r="Q268" s="64">
        <v>2.3322400000000001</v>
      </c>
      <c r="R268" s="64">
        <v>2.4400949999999999</v>
      </c>
      <c r="S268" s="64">
        <v>3.0640000000000001E-2</v>
      </c>
      <c r="T268" s="64">
        <v>3.1870000000000002E-2</v>
      </c>
      <c r="V268" s="26">
        <v>527402.80000000005</v>
      </c>
      <c r="W268" s="26">
        <v>637543.19999999995</v>
      </c>
      <c r="X268" s="26">
        <v>250000</v>
      </c>
    </row>
    <row r="269" spans="1:24" x14ac:dyDescent="0.2">
      <c r="A269" s="5">
        <v>41121</v>
      </c>
      <c r="B269" s="60"/>
      <c r="C269" s="60"/>
      <c r="D269" s="26"/>
      <c r="E269" s="64">
        <v>6.3824680000000003</v>
      </c>
      <c r="F269" s="64">
        <v>6.4459999999999997</v>
      </c>
      <c r="G269" s="64">
        <v>7.7233260000000001</v>
      </c>
      <c r="H269" s="64">
        <v>7.9925309999999996</v>
      </c>
      <c r="I269" s="64">
        <v>9.7271149999999995</v>
      </c>
      <c r="J269" s="64">
        <v>10.207409999999999</v>
      </c>
      <c r="K269" s="64">
        <v>6.2159810000000002</v>
      </c>
      <c r="L269" s="64">
        <v>6.5018909999999996</v>
      </c>
      <c r="M269" s="64">
        <v>2.6708910000000001</v>
      </c>
      <c r="N269" s="64">
        <v>3.3002820000000002</v>
      </c>
      <c r="O269" s="64">
        <v>6.9850010000000004E-2</v>
      </c>
      <c r="P269" s="64">
        <v>7.2663640000000002E-2</v>
      </c>
      <c r="Q269" s="64">
        <v>2.2940640000000001</v>
      </c>
      <c r="R269" s="64">
        <v>2.443336</v>
      </c>
      <c r="S269" s="64">
        <v>3.066818E-2</v>
      </c>
      <c r="T269" s="64">
        <v>3.1918179999999997E-2</v>
      </c>
      <c r="V269" s="26">
        <v>386394.5</v>
      </c>
      <c r="W269" s="26">
        <v>611880.19999999995</v>
      </c>
      <c r="X269" s="26">
        <v>145000</v>
      </c>
    </row>
    <row r="270" spans="1:24" x14ac:dyDescent="0.2">
      <c r="A270" s="5">
        <v>41152</v>
      </c>
      <c r="B270" s="60"/>
      <c r="C270" s="60"/>
      <c r="D270" s="26"/>
      <c r="E270" s="64">
        <v>6.353148</v>
      </c>
      <c r="F270" s="64">
        <v>6.4406049999999997</v>
      </c>
      <c r="G270" s="64">
        <v>7.7390049999999997</v>
      </c>
      <c r="H270" s="64">
        <v>8.0495850000000004</v>
      </c>
      <c r="I270" s="64">
        <v>9.8249949999999995</v>
      </c>
      <c r="J270" s="64">
        <v>10.258649999999999</v>
      </c>
      <c r="K270" s="64">
        <v>6.3386639999999996</v>
      </c>
      <c r="L270" s="64">
        <v>6.631284</v>
      </c>
      <c r="M270" s="64">
        <v>2.705673</v>
      </c>
      <c r="N270" s="64">
        <v>3.2878579999999999</v>
      </c>
      <c r="O270" s="64">
        <v>6.8957900000000003E-2</v>
      </c>
      <c r="P270" s="64">
        <v>7.2022219999999998E-2</v>
      </c>
      <c r="Q270" s="64">
        <v>2.2972739999999998</v>
      </c>
      <c r="R270" s="64">
        <v>2.4328319999999999</v>
      </c>
      <c r="S270" s="64">
        <v>3.0531579999999999E-2</v>
      </c>
      <c r="T270" s="64">
        <v>3.1905269999999999E-2</v>
      </c>
      <c r="V270" s="26">
        <v>285629.09999999998</v>
      </c>
      <c r="W270" s="26">
        <v>449130.9</v>
      </c>
      <c r="X270" s="26">
        <v>145000</v>
      </c>
    </row>
    <row r="271" spans="1:24" x14ac:dyDescent="0.2">
      <c r="A271" s="5">
        <v>41182</v>
      </c>
      <c r="B271" s="60"/>
      <c r="C271" s="60"/>
      <c r="D271" s="26"/>
      <c r="E271" s="64">
        <v>6.3794690000000003</v>
      </c>
      <c r="F271" s="64">
        <v>6.4369519999999998</v>
      </c>
      <c r="G271" s="64">
        <v>8.0031789999999994</v>
      </c>
      <c r="H271" s="64">
        <v>8.3310739999999992</v>
      </c>
      <c r="I271" s="64">
        <v>10.0458</v>
      </c>
      <c r="J271" s="64">
        <v>10.504949999999999</v>
      </c>
      <c r="K271" s="64">
        <v>6.4331690000000004</v>
      </c>
      <c r="L271" s="64">
        <v>6.6986270000000001</v>
      </c>
      <c r="M271" s="64">
        <v>2.6733210000000001</v>
      </c>
      <c r="N271" s="64">
        <v>3.28349</v>
      </c>
      <c r="O271" s="64">
        <v>6.907895E-2</v>
      </c>
      <c r="P271" s="64">
        <v>7.1805270000000004E-2</v>
      </c>
      <c r="Q271" s="64">
        <v>2.2912210000000002</v>
      </c>
      <c r="R271" s="64">
        <v>2.4354689999999999</v>
      </c>
      <c r="S271" s="64">
        <v>3.0663159999999998E-2</v>
      </c>
      <c r="T271" s="64">
        <v>3.1873690000000003E-2</v>
      </c>
      <c r="V271" s="26">
        <v>576351</v>
      </c>
      <c r="W271" s="26">
        <v>571288.1</v>
      </c>
      <c r="X271" s="26">
        <v>150000</v>
      </c>
    </row>
    <row r="272" spans="1:24" x14ac:dyDescent="0.2">
      <c r="A272" s="5">
        <v>41213</v>
      </c>
      <c r="B272" s="60"/>
      <c r="C272" s="60"/>
      <c r="D272" s="26"/>
      <c r="E272" s="64">
        <v>6.3661510000000003</v>
      </c>
      <c r="F272" s="64">
        <v>6.4332830000000003</v>
      </c>
      <c r="G272" s="64">
        <v>8.0913950000000003</v>
      </c>
      <c r="H272" s="64">
        <v>8.4049440000000004</v>
      </c>
      <c r="I272" s="64">
        <v>10.044460000000001</v>
      </c>
      <c r="J272" s="64">
        <v>10.456300000000001</v>
      </c>
      <c r="K272" s="64">
        <v>6.3676740000000001</v>
      </c>
      <c r="L272" s="64">
        <v>6.6850699999999996</v>
      </c>
      <c r="M272" s="64">
        <v>2.737835</v>
      </c>
      <c r="N272" s="64">
        <v>3.290505</v>
      </c>
      <c r="O272" s="64">
        <v>6.8473919999999994E-2</v>
      </c>
      <c r="P272" s="64">
        <v>7.1286959999999996E-2</v>
      </c>
      <c r="Q272" s="64">
        <v>2.2898520000000002</v>
      </c>
      <c r="R272" s="64">
        <v>2.4494389999999999</v>
      </c>
      <c r="S272" s="64">
        <v>3.055217E-2</v>
      </c>
      <c r="T272" s="64">
        <v>3.1795650000000002E-2</v>
      </c>
      <c r="V272" s="26">
        <v>320880.09999999998</v>
      </c>
      <c r="W272" s="26">
        <v>584188</v>
      </c>
      <c r="X272" s="26">
        <v>155000</v>
      </c>
    </row>
    <row r="273" spans="1:24" x14ac:dyDescent="0.2">
      <c r="A273" s="5">
        <v>41243</v>
      </c>
      <c r="B273" s="60"/>
      <c r="C273" s="60"/>
      <c r="D273" s="26"/>
      <c r="E273" s="64">
        <v>6.3618629999999996</v>
      </c>
      <c r="F273" s="64">
        <v>6.4355279999999997</v>
      </c>
      <c r="G273" s="64">
        <v>8.0027830000000009</v>
      </c>
      <c r="H273" s="64">
        <v>8.3701179999999997</v>
      </c>
      <c r="I273" s="64">
        <v>9.9784989999999993</v>
      </c>
      <c r="J273" s="64">
        <v>10.43581</v>
      </c>
      <c r="K273" s="64">
        <v>6.3145619999999996</v>
      </c>
      <c r="L273" s="64">
        <v>6.6015480000000002</v>
      </c>
      <c r="M273" s="64">
        <v>2.7024569999999999</v>
      </c>
      <c r="N273" s="64">
        <v>3.292929</v>
      </c>
      <c r="O273" s="64">
        <v>6.7809510000000003E-2</v>
      </c>
      <c r="P273" s="64">
        <v>7.0650000000000004E-2</v>
      </c>
      <c r="Q273" s="64">
        <v>2.3209770000000001</v>
      </c>
      <c r="R273" s="64">
        <v>2.4573860000000001</v>
      </c>
      <c r="S273" s="64">
        <v>3.0499999999999999E-2</v>
      </c>
      <c r="T273" s="64">
        <v>3.1777270000000003E-2</v>
      </c>
      <c r="V273" s="26">
        <v>313198.09999999998</v>
      </c>
      <c r="W273" s="26">
        <v>523869</v>
      </c>
      <c r="X273" s="26">
        <v>200000</v>
      </c>
    </row>
    <row r="274" spans="1:24" x14ac:dyDescent="0.2">
      <c r="A274" s="5">
        <v>41274</v>
      </c>
      <c r="B274" s="60"/>
      <c r="C274" s="60"/>
      <c r="D274" s="26"/>
      <c r="E274" s="64">
        <v>6.3939320000000004</v>
      </c>
      <c r="F274" s="64">
        <v>6.4402629999999998</v>
      </c>
      <c r="G274" s="64">
        <v>8.1636469999999992</v>
      </c>
      <c r="H274" s="64">
        <v>8.5365470000000006</v>
      </c>
      <c r="I274" s="64">
        <v>10.07691</v>
      </c>
      <c r="J274" s="64">
        <v>10.578939999999999</v>
      </c>
      <c r="K274" s="64">
        <v>6.3690369999999996</v>
      </c>
      <c r="L274" s="64">
        <v>6.6693210000000001</v>
      </c>
      <c r="M274" s="64">
        <v>2.7102369999999998</v>
      </c>
      <c r="N274" s="64">
        <v>3.276589</v>
      </c>
      <c r="O274" s="64">
        <v>6.731579E-2</v>
      </c>
      <c r="P274" s="64">
        <v>6.9852639999999994E-2</v>
      </c>
      <c r="Q274" s="64">
        <v>2.2882790000000002</v>
      </c>
      <c r="R274" s="64">
        <v>2.4497580000000001</v>
      </c>
      <c r="S274" s="64">
        <v>3.065263E-2</v>
      </c>
      <c r="T274" s="64">
        <v>3.1800000000000002E-2</v>
      </c>
      <c r="V274" s="26">
        <v>569365.6</v>
      </c>
      <c r="W274" s="26">
        <v>557609.5</v>
      </c>
      <c r="X274" s="26">
        <v>100000</v>
      </c>
    </row>
    <row r="275" spans="1:24" x14ac:dyDescent="0.2">
      <c r="A275" s="5">
        <v>41305</v>
      </c>
      <c r="B275" s="60"/>
      <c r="C275" s="60"/>
      <c r="D275" s="26"/>
      <c r="E275" s="64">
        <v>6.3716359999999996</v>
      </c>
      <c r="F275" s="64">
        <v>6.4363989999999998</v>
      </c>
      <c r="G275" s="64">
        <v>8.2701600000000006</v>
      </c>
      <c r="H275" s="64">
        <v>8.6409140000000004</v>
      </c>
      <c r="I275" s="64">
        <v>9.9688379999999999</v>
      </c>
      <c r="J275" s="64">
        <v>10.41934</v>
      </c>
      <c r="K275" s="64">
        <v>6.3336269999999999</v>
      </c>
      <c r="L275" s="64">
        <v>6.6308009999999999</v>
      </c>
      <c r="M275" s="64">
        <v>2.6895370000000001</v>
      </c>
      <c r="N275" s="64">
        <v>3.2862369999999999</v>
      </c>
      <c r="O275" s="64">
        <v>6.6490900000000006E-2</v>
      </c>
      <c r="P275" s="64">
        <v>6.9181820000000005E-2</v>
      </c>
      <c r="Q275" s="64">
        <v>2.302155</v>
      </c>
      <c r="R275" s="64">
        <v>2.4451179999999999</v>
      </c>
      <c r="S275" s="64">
        <v>3.055455E-2</v>
      </c>
      <c r="T275" s="64">
        <v>3.1781820000000002E-2</v>
      </c>
      <c r="V275" s="26">
        <v>454364.8</v>
      </c>
      <c r="W275" s="26">
        <v>614310.80000000005</v>
      </c>
      <c r="X275" s="26">
        <v>130000</v>
      </c>
    </row>
    <row r="276" spans="1:24" x14ac:dyDescent="0.2">
      <c r="A276" s="5">
        <v>41333</v>
      </c>
      <c r="B276" s="60"/>
      <c r="C276" s="60"/>
      <c r="D276" s="26"/>
      <c r="E276" s="64">
        <v>6.3659829999999999</v>
      </c>
      <c r="F276" s="64">
        <v>6.435689</v>
      </c>
      <c r="G276" s="64">
        <v>8.3331169999999997</v>
      </c>
      <c r="H276" s="64">
        <v>8.6855340000000005</v>
      </c>
      <c r="I276" s="64">
        <v>9.7177220000000002</v>
      </c>
      <c r="J276" s="64">
        <v>10.069290000000001</v>
      </c>
      <c r="K276" s="64">
        <v>6.2435559999999999</v>
      </c>
      <c r="L276" s="64">
        <v>6.5187169999999997</v>
      </c>
      <c r="M276" s="64">
        <v>2.7479499999999999</v>
      </c>
      <c r="N276" s="64">
        <v>3.281533</v>
      </c>
      <c r="O276" s="64">
        <v>6.5005560000000004E-2</v>
      </c>
      <c r="P276" s="64">
        <v>6.7683320000000005E-2</v>
      </c>
      <c r="Q276" s="64">
        <v>2.293183</v>
      </c>
      <c r="R276" s="64">
        <v>2.4454940000000001</v>
      </c>
      <c r="S276" s="64">
        <v>3.0522219999999999E-2</v>
      </c>
      <c r="T276" s="64">
        <v>3.1766669999999997E-2</v>
      </c>
      <c r="V276" s="26">
        <v>292404.2</v>
      </c>
      <c r="W276" s="26">
        <v>445299.5</v>
      </c>
      <c r="X276" s="26">
        <v>110000</v>
      </c>
    </row>
    <row r="277" spans="1:24" x14ac:dyDescent="0.2">
      <c r="A277" s="5">
        <v>41364</v>
      </c>
      <c r="B277" s="60"/>
      <c r="C277" s="60"/>
      <c r="D277" s="26"/>
      <c r="E277" s="64">
        <v>6.3869400000000001</v>
      </c>
      <c r="F277" s="64">
        <v>6.4382239999999999</v>
      </c>
      <c r="G277" s="64">
        <v>8.0712989999999998</v>
      </c>
      <c r="H277" s="64">
        <v>8.4285399999999999</v>
      </c>
      <c r="I277" s="64">
        <v>9.4165189999999992</v>
      </c>
      <c r="J277" s="64">
        <v>9.8541790000000002</v>
      </c>
      <c r="K277" s="64">
        <v>6.1488189999999996</v>
      </c>
      <c r="L277" s="64">
        <v>6.4361249999999997</v>
      </c>
      <c r="M277" s="64">
        <v>2.7356850000000001</v>
      </c>
      <c r="N277" s="64">
        <v>3.2905099999999998</v>
      </c>
      <c r="O277" s="64">
        <v>6.3774999999999998E-2</v>
      </c>
      <c r="P277" s="64">
        <v>6.6214999999999996E-2</v>
      </c>
      <c r="Q277" s="64">
        <v>2.2840600000000002</v>
      </c>
      <c r="R277" s="64">
        <v>2.44156</v>
      </c>
      <c r="S277" s="64">
        <v>3.0624999999999999E-2</v>
      </c>
      <c r="T277" s="64">
        <v>3.1789999999999999E-2</v>
      </c>
      <c r="V277" s="26">
        <v>571204.1</v>
      </c>
      <c r="W277" s="26">
        <v>554370.9</v>
      </c>
      <c r="X277" s="26">
        <v>65000</v>
      </c>
    </row>
    <row r="278" spans="1:24" x14ac:dyDescent="0.2">
      <c r="A278" s="5">
        <v>41394</v>
      </c>
      <c r="B278" s="60"/>
      <c r="C278" s="60"/>
      <c r="D278" s="26"/>
      <c r="E278" s="64">
        <v>6.3798859999999999</v>
      </c>
      <c r="F278" s="64">
        <v>6.4423519999999996</v>
      </c>
      <c r="G278" s="64">
        <v>8.1212149999999994</v>
      </c>
      <c r="H278" s="64">
        <v>8.5005469999999992</v>
      </c>
      <c r="I278" s="64">
        <v>9.5630009999999999</v>
      </c>
      <c r="J278" s="64">
        <v>10.026120000000001</v>
      </c>
      <c r="K278" s="64">
        <v>6.1699909999999996</v>
      </c>
      <c r="L278" s="64">
        <v>6.5008819999999998</v>
      </c>
      <c r="M278" s="64">
        <v>2.7155100000000001</v>
      </c>
      <c r="N278" s="64">
        <v>3.296357</v>
      </c>
      <c r="O278" s="64">
        <v>6.2452380000000002E-2</v>
      </c>
      <c r="P278" s="64">
        <v>6.4961920000000006E-2</v>
      </c>
      <c r="Q278" s="64">
        <v>2.2892950000000001</v>
      </c>
      <c r="R278" s="64">
        <v>2.4520569999999999</v>
      </c>
      <c r="S278" s="64">
        <v>3.059048E-2</v>
      </c>
      <c r="T278" s="64">
        <v>3.1804760000000001E-2</v>
      </c>
      <c r="V278" s="26">
        <v>425115.4</v>
      </c>
      <c r="W278" s="26">
        <v>554571</v>
      </c>
      <c r="X278" s="26">
        <v>85000</v>
      </c>
    </row>
    <row r="279" spans="1:24" x14ac:dyDescent="0.2">
      <c r="A279" s="5">
        <v>41425</v>
      </c>
      <c r="B279" s="60"/>
      <c r="C279" s="60"/>
      <c r="D279" s="26"/>
      <c r="E279" s="64">
        <v>6.3828490000000002</v>
      </c>
      <c r="F279" s="64">
        <v>6.4427519999999996</v>
      </c>
      <c r="G279" s="64">
        <v>8.110671</v>
      </c>
      <c r="H279" s="64">
        <v>8.4729379999999992</v>
      </c>
      <c r="I279" s="64">
        <v>9.5616710000000005</v>
      </c>
      <c r="J279" s="64">
        <v>10.028180000000001</v>
      </c>
      <c r="K279" s="64">
        <v>6.1876720000000001</v>
      </c>
      <c r="L279" s="64">
        <v>6.5067240000000002</v>
      </c>
      <c r="M279" s="64">
        <v>2.7431809999999999</v>
      </c>
      <c r="N279" s="64">
        <v>3.2946049999999998</v>
      </c>
      <c r="O279" s="64">
        <v>6.2690469999999998E-2</v>
      </c>
      <c r="P279" s="64">
        <v>6.5185720000000003E-2</v>
      </c>
      <c r="Q279" s="64">
        <v>2.2998099999999999</v>
      </c>
      <c r="R279" s="64">
        <v>2.4495279999999999</v>
      </c>
      <c r="S279" s="64">
        <v>3.0595239999999999E-2</v>
      </c>
      <c r="T279" s="64">
        <v>3.1804760000000001E-2</v>
      </c>
      <c r="V279" s="26">
        <v>437053.7</v>
      </c>
      <c r="W279" s="26">
        <v>593067.6</v>
      </c>
      <c r="X279" s="26">
        <v>100000</v>
      </c>
    </row>
    <row r="280" spans="1:24" x14ac:dyDescent="0.2">
      <c r="A280" s="5">
        <v>41455</v>
      </c>
      <c r="B280" s="60"/>
      <c r="C280" s="60"/>
      <c r="D280" s="26"/>
      <c r="E280" s="64">
        <v>6.3877629999999996</v>
      </c>
      <c r="F280" s="64">
        <v>6.4415209999999998</v>
      </c>
      <c r="G280" s="64">
        <v>8.2060949999999995</v>
      </c>
      <c r="H280" s="64">
        <v>8.5710739999999994</v>
      </c>
      <c r="I280" s="64">
        <v>9.6741159999999997</v>
      </c>
      <c r="J280" s="64">
        <v>10.11964</v>
      </c>
      <c r="K280" s="64">
        <v>6.0993370000000002</v>
      </c>
      <c r="L280" s="64">
        <v>6.4080839999999997</v>
      </c>
      <c r="M280" s="64">
        <v>2.732389</v>
      </c>
      <c r="N280" s="64">
        <v>3.2886850000000001</v>
      </c>
      <c r="O280" s="64">
        <v>6.1857889999999999E-2</v>
      </c>
      <c r="P280" s="64">
        <v>6.4247369999999998E-2</v>
      </c>
      <c r="Q280" s="64">
        <v>2.2886519999999999</v>
      </c>
      <c r="R280" s="64">
        <v>2.4480849999999998</v>
      </c>
      <c r="S280" s="64">
        <v>3.0631579999999999E-2</v>
      </c>
      <c r="T280" s="64">
        <v>3.1800000000000002E-2</v>
      </c>
      <c r="V280" s="26">
        <v>584548.6</v>
      </c>
      <c r="W280" s="26">
        <v>531811.69999999995</v>
      </c>
      <c r="X280" s="26">
        <v>85000</v>
      </c>
    </row>
    <row r="281" spans="1:24" x14ac:dyDescent="0.2">
      <c r="A281" s="5">
        <v>41486</v>
      </c>
      <c r="B281" s="60"/>
      <c r="C281" s="60"/>
      <c r="D281" s="26"/>
      <c r="E281" s="64">
        <v>6.3774129999999998</v>
      </c>
      <c r="F281" s="64">
        <v>6.4402039999999996</v>
      </c>
      <c r="G281" s="64">
        <v>8.1820699999999995</v>
      </c>
      <c r="H281" s="64">
        <v>8.5109689999999993</v>
      </c>
      <c r="I281" s="64">
        <v>9.4910350000000001</v>
      </c>
      <c r="J281" s="64">
        <v>9.9047219999999996</v>
      </c>
      <c r="K281" s="64">
        <v>6.0479089999999998</v>
      </c>
      <c r="L281" s="64">
        <v>6.3524909999999997</v>
      </c>
      <c r="M281" s="64">
        <v>2.7167949999999998</v>
      </c>
      <c r="N281" s="64">
        <v>3.2901180000000001</v>
      </c>
      <c r="O281" s="64">
        <v>6.1104350000000002E-2</v>
      </c>
      <c r="P281" s="64">
        <v>6.3565220000000006E-2</v>
      </c>
      <c r="Q281" s="64">
        <v>2.288335</v>
      </c>
      <c r="R281" s="64">
        <v>2.4454470000000001</v>
      </c>
      <c r="S281" s="64">
        <v>3.0495649999999999E-2</v>
      </c>
      <c r="T281" s="64">
        <v>3.1708689999999998E-2</v>
      </c>
      <c r="V281" s="26">
        <v>406431.3</v>
      </c>
      <c r="W281" s="26">
        <v>615006.19999999995</v>
      </c>
      <c r="X281" s="26">
        <v>140000</v>
      </c>
    </row>
    <row r="282" spans="1:24" x14ac:dyDescent="0.2">
      <c r="A282" s="5">
        <v>41517</v>
      </c>
      <c r="B282" s="60"/>
      <c r="C282" s="60"/>
      <c r="D282" s="26"/>
      <c r="E282" s="64">
        <v>6.3945699999999999</v>
      </c>
      <c r="F282" s="64">
        <v>6.4453899999999997</v>
      </c>
      <c r="G282" s="64">
        <v>8.3120949999999993</v>
      </c>
      <c r="H282" s="64">
        <v>8.6867750000000008</v>
      </c>
      <c r="I282" s="64">
        <v>9.7015130000000003</v>
      </c>
      <c r="J282" s="64">
        <v>10.145390000000001</v>
      </c>
      <c r="K282" s="64">
        <v>6.0496949999999998</v>
      </c>
      <c r="L282" s="64">
        <v>6.364655</v>
      </c>
      <c r="M282" s="64">
        <v>2.7059549999999999</v>
      </c>
      <c r="N282" s="64">
        <v>3.2964250000000002</v>
      </c>
      <c r="O282" s="64">
        <v>6.109999E-2</v>
      </c>
      <c r="P282" s="64">
        <v>6.3439999999999996E-2</v>
      </c>
      <c r="Q282" s="64">
        <v>2.2933650000000001</v>
      </c>
      <c r="R282" s="64">
        <v>2.45105</v>
      </c>
      <c r="S282" s="64">
        <v>3.056E-2</v>
      </c>
      <c r="T282" s="64">
        <v>3.1710000000000002E-2</v>
      </c>
      <c r="V282" s="26">
        <v>415542</v>
      </c>
      <c r="W282" s="26">
        <v>520946.5</v>
      </c>
      <c r="X282" s="26">
        <v>80009</v>
      </c>
    </row>
    <row r="283" spans="1:24" x14ac:dyDescent="0.2">
      <c r="A283" s="5">
        <v>41547</v>
      </c>
      <c r="B283" s="60"/>
      <c r="C283" s="60"/>
      <c r="D283" s="26"/>
      <c r="E283" s="64">
        <v>6.4085000000000001</v>
      </c>
      <c r="F283" s="64">
        <v>6.4409349999999996</v>
      </c>
      <c r="G283" s="64">
        <v>8.3487760000000009</v>
      </c>
      <c r="H283" s="64">
        <v>8.7174250000000004</v>
      </c>
      <c r="I283" s="64">
        <v>9.8983790000000003</v>
      </c>
      <c r="J283" s="64">
        <v>10.38017</v>
      </c>
      <c r="K283" s="64">
        <v>6.0797350000000003</v>
      </c>
      <c r="L283" s="64">
        <v>6.3698300000000003</v>
      </c>
      <c r="M283" s="64">
        <v>2.7688700000000002</v>
      </c>
      <c r="N283" s="64">
        <v>3.2889249999999999</v>
      </c>
      <c r="O283" s="64">
        <v>6.0879999999999997E-2</v>
      </c>
      <c r="P283" s="64">
        <v>6.3029989999999994E-2</v>
      </c>
      <c r="Q283" s="64">
        <v>2.30247</v>
      </c>
      <c r="R283" s="64">
        <v>2.4381249999999999</v>
      </c>
      <c r="S283" s="64">
        <v>3.0609999999999998E-2</v>
      </c>
      <c r="T283" s="64">
        <v>3.1695000000000001E-2</v>
      </c>
      <c r="V283" s="26">
        <v>535602.80000000005</v>
      </c>
      <c r="W283" s="26">
        <v>530883.1</v>
      </c>
      <c r="X283" s="26">
        <v>130000</v>
      </c>
    </row>
    <row r="284" spans="1:24" x14ac:dyDescent="0.2">
      <c r="A284" s="5">
        <v>41578</v>
      </c>
      <c r="B284" s="60"/>
      <c r="C284" s="60"/>
      <c r="D284" s="26"/>
      <c r="E284" s="64">
        <v>6.4033610000000003</v>
      </c>
      <c r="F284" s="64">
        <v>6.4384560000000004</v>
      </c>
      <c r="G284" s="64">
        <v>8.5157869999999996</v>
      </c>
      <c r="H284" s="64">
        <v>8.8973949999999995</v>
      </c>
      <c r="I284" s="64">
        <v>10.068580000000001</v>
      </c>
      <c r="J284" s="64">
        <v>10.505129999999999</v>
      </c>
      <c r="K284" s="64">
        <v>6.0636650000000003</v>
      </c>
      <c r="L284" s="64">
        <v>6.3743129999999999</v>
      </c>
      <c r="M284" s="64">
        <v>2.7589700000000001</v>
      </c>
      <c r="N284" s="64">
        <v>3.2974389999999998</v>
      </c>
      <c r="O284" s="64">
        <v>5.977391E-2</v>
      </c>
      <c r="P284" s="64">
        <v>6.1904340000000002E-2</v>
      </c>
      <c r="Q284" s="64">
        <v>2.2707259999999998</v>
      </c>
      <c r="R284" s="64">
        <v>2.4475609999999999</v>
      </c>
      <c r="S284" s="64">
        <v>3.058696E-2</v>
      </c>
      <c r="T284" s="64">
        <v>4.40913E-2</v>
      </c>
      <c r="V284" s="26">
        <v>574599.19999999995</v>
      </c>
      <c r="W284" s="26">
        <v>690858.6</v>
      </c>
      <c r="X284" s="26">
        <v>190000</v>
      </c>
    </row>
    <row r="285" spans="1:24" x14ac:dyDescent="0.2">
      <c r="A285" s="5">
        <v>41608</v>
      </c>
      <c r="B285" s="60"/>
      <c r="C285" s="60"/>
      <c r="D285" s="26"/>
      <c r="E285" s="64">
        <v>6.3969360000000002</v>
      </c>
      <c r="F285" s="64">
        <v>6.4498680000000004</v>
      </c>
      <c r="G285" s="64">
        <v>8.4348229999999997</v>
      </c>
      <c r="H285" s="64">
        <v>8.8214389999999998</v>
      </c>
      <c r="I285" s="64">
        <v>10.05982</v>
      </c>
      <c r="J285" s="64">
        <v>10.552569999999999</v>
      </c>
      <c r="K285" s="64">
        <v>6.0233809999999997</v>
      </c>
      <c r="L285" s="64">
        <v>6.3013669999999999</v>
      </c>
      <c r="M285" s="64">
        <v>2.7783380000000002</v>
      </c>
      <c r="N285" s="64">
        <v>3.3023910000000001</v>
      </c>
      <c r="O285" s="64">
        <v>5.9023819999999998E-2</v>
      </c>
      <c r="P285" s="64">
        <v>6.1299989999999999E-2</v>
      </c>
      <c r="Q285" s="64">
        <v>2.2753760000000001</v>
      </c>
      <c r="R285" s="64">
        <v>2.443152</v>
      </c>
      <c r="S285" s="64">
        <v>3.0561910000000001E-2</v>
      </c>
      <c r="T285" s="64">
        <v>3.1728569999999998E-2</v>
      </c>
      <c r="V285" s="26">
        <v>630662.19999999995</v>
      </c>
      <c r="W285" s="26">
        <v>796055.4</v>
      </c>
      <c r="X285" s="26">
        <v>160000</v>
      </c>
    </row>
    <row r="286" spans="1:24" x14ac:dyDescent="0.2">
      <c r="A286" s="5">
        <v>41639</v>
      </c>
      <c r="B286" s="60"/>
      <c r="C286" s="60"/>
      <c r="D286" s="26"/>
      <c r="E286" s="64">
        <v>6.4049839999999998</v>
      </c>
      <c r="F286" s="64">
        <v>6.4596999999999998</v>
      </c>
      <c r="G286" s="64">
        <v>8.588711</v>
      </c>
      <c r="H286" s="64">
        <v>9.0037199999999995</v>
      </c>
      <c r="I286" s="64">
        <v>10.26285</v>
      </c>
      <c r="J286" s="64">
        <v>10.742319999999999</v>
      </c>
      <c r="K286" s="64">
        <v>5.9187649999999996</v>
      </c>
      <c r="L286" s="64">
        <v>6.2363039999999996</v>
      </c>
      <c r="M286" s="64">
        <v>2.7314150000000001</v>
      </c>
      <c r="N286" s="64">
        <v>3.30782</v>
      </c>
      <c r="O286" s="64">
        <v>5.8770000000000003E-2</v>
      </c>
      <c r="P286" s="64">
        <v>6.1045000000000002E-2</v>
      </c>
      <c r="Q286" s="64">
        <v>2.27779</v>
      </c>
      <c r="R286" s="64">
        <v>2.4541249999999999</v>
      </c>
      <c r="S286" s="64">
        <v>3.0599999999999999E-2</v>
      </c>
      <c r="T286" s="64">
        <v>3.1774999999999998E-2</v>
      </c>
      <c r="V286" s="26">
        <v>477239.5</v>
      </c>
      <c r="W286" s="26">
        <v>629358.1</v>
      </c>
      <c r="X286" s="26">
        <v>40000</v>
      </c>
    </row>
    <row r="287" spans="1:24" x14ac:dyDescent="0.2">
      <c r="A287" s="5">
        <v>41670</v>
      </c>
      <c r="B287" s="60"/>
      <c r="C287" s="60"/>
      <c r="D287" s="26"/>
      <c r="E287" s="64">
        <v>6.3890770000000003</v>
      </c>
      <c r="F287" s="64">
        <v>6.4493220000000004</v>
      </c>
      <c r="G287" s="64">
        <v>8.5044679999999993</v>
      </c>
      <c r="H287" s="64">
        <v>8.9013190000000009</v>
      </c>
      <c r="I287" s="64">
        <v>10.30359</v>
      </c>
      <c r="J287" s="64">
        <v>10.762919999999999</v>
      </c>
      <c r="K287" s="64">
        <v>5.7670820000000003</v>
      </c>
      <c r="L287" s="64">
        <v>6.0535959999999998</v>
      </c>
      <c r="M287" s="64">
        <v>2.710359</v>
      </c>
      <c r="N287" s="64">
        <v>3.288373</v>
      </c>
      <c r="O287" s="64">
        <v>5.8231819999999997E-2</v>
      </c>
      <c r="P287" s="64">
        <v>6.0545460000000002E-2</v>
      </c>
      <c r="Q287" s="64">
        <v>2.284068</v>
      </c>
      <c r="R287" s="64">
        <v>2.4488910000000002</v>
      </c>
      <c r="S287" s="64">
        <v>3.0518179999999999E-2</v>
      </c>
      <c r="T287" s="64">
        <v>3.1727270000000002E-2</v>
      </c>
      <c r="V287" s="26">
        <v>357990.6</v>
      </c>
      <c r="W287" s="26">
        <v>521441.9</v>
      </c>
      <c r="X287" s="26">
        <v>160000</v>
      </c>
    </row>
    <row r="288" spans="1:24" x14ac:dyDescent="0.2">
      <c r="A288" s="5">
        <v>41698</v>
      </c>
      <c r="B288" s="60"/>
      <c r="C288" s="60"/>
      <c r="D288" s="26"/>
      <c r="E288" s="64">
        <v>6.3888299999999996</v>
      </c>
      <c r="F288" s="64">
        <v>6.452445</v>
      </c>
      <c r="G288" s="64">
        <v>8.5390250000000005</v>
      </c>
      <c r="H288" s="64">
        <v>8.9007939999999994</v>
      </c>
      <c r="I288" s="64">
        <v>10.368320000000001</v>
      </c>
      <c r="J288" s="64">
        <v>10.888310000000001</v>
      </c>
      <c r="K288" s="64">
        <v>5.7057640000000003</v>
      </c>
      <c r="L288" s="64">
        <v>5.9917449999999999</v>
      </c>
      <c r="M288" s="64">
        <v>2.7286049999999999</v>
      </c>
      <c r="N288" s="64">
        <v>3.2961999999999998</v>
      </c>
      <c r="O288" s="64">
        <v>5.7654999999999998E-2</v>
      </c>
      <c r="P288" s="64">
        <v>5.9970000000000002E-2</v>
      </c>
      <c r="Q288" s="64">
        <v>2.2896649999999998</v>
      </c>
      <c r="R288" s="64">
        <v>2.4445899999999998</v>
      </c>
      <c r="S288" s="64">
        <v>3.0519999999999999E-2</v>
      </c>
      <c r="T288" s="64">
        <v>3.1739999999999997E-2</v>
      </c>
      <c r="V288" s="26">
        <v>340370.4</v>
      </c>
      <c r="W288" s="26">
        <v>483892.2</v>
      </c>
      <c r="X288" s="26">
        <v>140000</v>
      </c>
    </row>
    <row r="289" spans="1:24" x14ac:dyDescent="0.2">
      <c r="A289" s="5">
        <v>41729</v>
      </c>
      <c r="B289" s="60"/>
      <c r="C289" s="60"/>
      <c r="D289" s="26"/>
      <c r="E289" s="64">
        <v>6.4077219999999997</v>
      </c>
      <c r="F289" s="64">
        <v>6.4529329999999998</v>
      </c>
      <c r="G289" s="64">
        <v>8.6729710000000004</v>
      </c>
      <c r="H289" s="64">
        <v>9.0696879999999993</v>
      </c>
      <c r="I289" s="64">
        <v>10.43474</v>
      </c>
      <c r="J289" s="64">
        <v>10.90494</v>
      </c>
      <c r="K289" s="64">
        <v>5.673883</v>
      </c>
      <c r="L289" s="64">
        <v>5.9472160000000001</v>
      </c>
      <c r="M289" s="64">
        <v>2.7060390000000001</v>
      </c>
      <c r="N289" s="64">
        <v>3.3049110000000002</v>
      </c>
      <c r="O289" s="64">
        <v>5.7166670000000003E-2</v>
      </c>
      <c r="P289" s="64">
        <v>5.9299999999999999E-2</v>
      </c>
      <c r="Q289" s="64">
        <v>2.2947890000000002</v>
      </c>
      <c r="R289" s="64">
        <v>2.446917</v>
      </c>
      <c r="S289" s="64">
        <v>3.0561109999999999E-2</v>
      </c>
      <c r="T289" s="64">
        <v>3.1683330000000003E-2</v>
      </c>
      <c r="V289" s="26">
        <v>655532.5</v>
      </c>
      <c r="W289" s="26">
        <v>535416.30000000005</v>
      </c>
      <c r="X289" s="26">
        <v>60000</v>
      </c>
    </row>
    <row r="290" spans="1:24" x14ac:dyDescent="0.2">
      <c r="A290" s="5">
        <v>41759</v>
      </c>
      <c r="B290" s="60"/>
      <c r="C290" s="60"/>
      <c r="D290" s="26"/>
      <c r="E290" s="64">
        <v>6.4296759999999997</v>
      </c>
      <c r="F290" s="64">
        <v>6.4661790000000003</v>
      </c>
      <c r="G290" s="64">
        <v>8.6892410000000009</v>
      </c>
      <c r="H290" s="64">
        <v>9.0318400000000008</v>
      </c>
      <c r="I290" s="64">
        <v>10.518800000000001</v>
      </c>
      <c r="J290" s="64">
        <v>10.995340000000001</v>
      </c>
      <c r="K290" s="64">
        <v>5.7495349999999998</v>
      </c>
      <c r="L290" s="64">
        <v>6.0343249999999999</v>
      </c>
      <c r="M290" s="64">
        <v>2.70452</v>
      </c>
      <c r="N290" s="64">
        <v>3.2975150000000002</v>
      </c>
      <c r="O290" s="64">
        <v>5.7005E-2</v>
      </c>
      <c r="P290" s="64">
        <v>5.9020009999999998E-2</v>
      </c>
      <c r="Q290" s="64">
        <v>2.3060049999999999</v>
      </c>
      <c r="R290" s="64">
        <v>2.4503599999999999</v>
      </c>
      <c r="S290" s="64">
        <v>3.0615E-2</v>
      </c>
      <c r="T290" s="64">
        <v>3.1719999999999998E-2</v>
      </c>
      <c r="V290" s="26">
        <v>491574.7</v>
      </c>
      <c r="W290" s="26">
        <v>545145.80000000005</v>
      </c>
      <c r="X290" s="26">
        <v>0</v>
      </c>
    </row>
    <row r="291" spans="1:24" x14ac:dyDescent="0.2">
      <c r="A291" s="5">
        <v>41790</v>
      </c>
      <c r="B291" s="60"/>
      <c r="C291" s="60"/>
      <c r="D291" s="26"/>
      <c r="E291" s="64">
        <v>6.4111330000000004</v>
      </c>
      <c r="F291" s="64">
        <v>6.4578230000000003</v>
      </c>
      <c r="G291" s="64">
        <v>8.6167250000000006</v>
      </c>
      <c r="H291" s="64">
        <v>9.0315329999999996</v>
      </c>
      <c r="I291" s="64">
        <v>10.53154</v>
      </c>
      <c r="J291" s="64">
        <v>11.07466</v>
      </c>
      <c r="K291" s="64">
        <v>5.7916999999999996</v>
      </c>
      <c r="L291" s="64">
        <v>6.092066</v>
      </c>
      <c r="M291" s="64">
        <v>2.6540759999999999</v>
      </c>
      <c r="N291" s="64">
        <v>3.3112759999999999</v>
      </c>
      <c r="O291" s="64">
        <v>5.6361899999999999E-2</v>
      </c>
      <c r="P291" s="64">
        <v>5.8461909999999999E-2</v>
      </c>
      <c r="Q291" s="64">
        <v>2.2840050000000001</v>
      </c>
      <c r="R291" s="64">
        <v>2.4496479999999998</v>
      </c>
      <c r="S291" s="64">
        <v>3.0519049999999999E-2</v>
      </c>
      <c r="T291" s="64">
        <v>3.167619E-2</v>
      </c>
      <c r="V291" s="26">
        <v>375393.8</v>
      </c>
      <c r="W291" s="26">
        <v>674918.5</v>
      </c>
      <c r="X291" s="26">
        <v>250000</v>
      </c>
    </row>
    <row r="292" spans="1:24" x14ac:dyDescent="0.2">
      <c r="A292" s="5">
        <v>41820</v>
      </c>
      <c r="B292" s="60"/>
      <c r="C292" s="60"/>
      <c r="D292" s="26"/>
      <c r="E292" s="64">
        <v>6.3654210000000004</v>
      </c>
      <c r="F292" s="64">
        <v>6.4109850000000002</v>
      </c>
      <c r="G292" s="64">
        <v>8.4349000000000007</v>
      </c>
      <c r="H292" s="64">
        <v>8.8853740000000005</v>
      </c>
      <c r="I292" s="64">
        <v>10.52516</v>
      </c>
      <c r="J292" s="64">
        <v>11.053990000000001</v>
      </c>
      <c r="K292" s="64">
        <v>5.7663779999999996</v>
      </c>
      <c r="L292" s="64">
        <v>6.0852320000000004</v>
      </c>
      <c r="M292" s="64">
        <v>2.6570719999999999</v>
      </c>
      <c r="N292" s="64">
        <v>3.2797369999999999</v>
      </c>
      <c r="O292" s="64">
        <v>5.5526319999999997E-2</v>
      </c>
      <c r="P292" s="64">
        <v>5.7589469999999997E-2</v>
      </c>
      <c r="Q292" s="64">
        <v>2.2633320000000001</v>
      </c>
      <c r="R292" s="64">
        <v>2.4428420000000002</v>
      </c>
      <c r="S292" s="64">
        <v>3.0310529999999999E-2</v>
      </c>
      <c r="T292" s="64">
        <v>3.1442100000000001E-2</v>
      </c>
      <c r="V292" s="26">
        <v>609534</v>
      </c>
      <c r="W292" s="26">
        <v>600976.4</v>
      </c>
      <c r="X292" s="26">
        <v>80000</v>
      </c>
    </row>
    <row r="293" spans="1:24" x14ac:dyDescent="0.2">
      <c r="A293" s="5">
        <v>41851</v>
      </c>
      <c r="B293" s="60"/>
      <c r="C293" s="60"/>
      <c r="D293" s="26"/>
      <c r="E293" s="64">
        <v>6.3342900000000002</v>
      </c>
      <c r="F293" s="64">
        <v>6.3786399999999999</v>
      </c>
      <c r="G293" s="64">
        <v>8.3815270000000002</v>
      </c>
      <c r="H293" s="64">
        <v>8.8043089999999999</v>
      </c>
      <c r="I293" s="64">
        <v>10.55484</v>
      </c>
      <c r="J293" s="64">
        <v>11.13663</v>
      </c>
      <c r="K293" s="64">
        <v>5.8087949999999999</v>
      </c>
      <c r="L293" s="64">
        <v>6.1299720000000004</v>
      </c>
      <c r="M293" s="64">
        <v>2.6766589999999999</v>
      </c>
      <c r="N293" s="64">
        <v>3.2454640000000001</v>
      </c>
      <c r="O293" s="64">
        <v>5.4759080000000002E-2</v>
      </c>
      <c r="P293" s="64">
        <v>5.6790899999999998E-2</v>
      </c>
      <c r="Q293" s="64">
        <v>2.2698640000000001</v>
      </c>
      <c r="R293" s="64">
        <v>2.4338359999999999</v>
      </c>
      <c r="S293" s="64">
        <v>3.015909E-2</v>
      </c>
      <c r="T293" s="64">
        <v>3.124091E-2</v>
      </c>
      <c r="V293" s="26">
        <v>429466.6</v>
      </c>
      <c r="W293" s="26">
        <v>661074.80000000005</v>
      </c>
      <c r="X293" s="26">
        <v>175000</v>
      </c>
    </row>
    <row r="294" spans="1:24" x14ac:dyDescent="0.2">
      <c r="A294" s="5">
        <v>41882</v>
      </c>
      <c r="B294" s="60"/>
      <c r="C294" s="60"/>
      <c r="D294" s="26"/>
      <c r="E294" s="64">
        <v>6.3174849999999996</v>
      </c>
      <c r="F294" s="64">
        <v>6.3656899999999998</v>
      </c>
      <c r="G294" s="64">
        <v>8.2479700000000005</v>
      </c>
      <c r="H294" s="64">
        <v>8.6880749999999995</v>
      </c>
      <c r="I294" s="64">
        <v>10.328419999999999</v>
      </c>
      <c r="J294" s="64">
        <v>10.90752</v>
      </c>
      <c r="K294" s="64">
        <v>5.7030050000000001</v>
      </c>
      <c r="L294" s="64">
        <v>6.0043160000000002</v>
      </c>
      <c r="M294" s="64">
        <v>2.6835450000000001</v>
      </c>
      <c r="N294" s="64">
        <v>3.2545299999999999</v>
      </c>
      <c r="O294" s="64">
        <v>5.4504999999999998E-2</v>
      </c>
      <c r="P294" s="64">
        <v>5.6559989999999997E-2</v>
      </c>
      <c r="Q294" s="64">
        <v>2.2508849999999998</v>
      </c>
      <c r="R294" s="64">
        <v>2.4263300000000001</v>
      </c>
      <c r="S294" s="64">
        <v>3.006E-2</v>
      </c>
      <c r="T294" s="64">
        <v>3.1185000000000001E-2</v>
      </c>
      <c r="V294" s="26">
        <v>276622.7</v>
      </c>
      <c r="W294" s="26">
        <v>519190.8</v>
      </c>
      <c r="X294" s="26">
        <v>225000</v>
      </c>
    </row>
    <row r="295" spans="1:24" x14ac:dyDescent="0.2">
      <c r="A295" s="5">
        <v>41912</v>
      </c>
      <c r="B295" s="60"/>
      <c r="C295" s="60"/>
      <c r="D295" s="26"/>
      <c r="E295" s="64">
        <v>6.325386</v>
      </c>
      <c r="F295" s="64">
        <v>6.3687060000000004</v>
      </c>
      <c r="G295" s="64">
        <v>8.0033010000000004</v>
      </c>
      <c r="H295" s="64">
        <v>8.4342360000000003</v>
      </c>
      <c r="I295" s="64">
        <v>10.126609999999999</v>
      </c>
      <c r="J295" s="64">
        <v>10.66103</v>
      </c>
      <c r="K295" s="64">
        <v>5.6647509999999999</v>
      </c>
      <c r="L295" s="64">
        <v>5.980569</v>
      </c>
      <c r="M295" s="64">
        <v>3.01831</v>
      </c>
      <c r="N295" s="64">
        <v>3.2569910000000002</v>
      </c>
      <c r="O295" s="64">
        <v>5.4579999999999997E-2</v>
      </c>
      <c r="P295" s="64">
        <v>5.6594999999999999E-2</v>
      </c>
      <c r="Q295" s="64">
        <v>2.2869199999999998</v>
      </c>
      <c r="R295" s="64">
        <v>2.4262299999999999</v>
      </c>
      <c r="S295" s="64">
        <v>3.0075000000000001E-2</v>
      </c>
      <c r="T295" s="64">
        <v>3.1179999999999999E-2</v>
      </c>
      <c r="V295" s="26">
        <v>691017.8</v>
      </c>
      <c r="W295" s="26">
        <v>640707.9</v>
      </c>
      <c r="X295" s="26">
        <v>100000</v>
      </c>
    </row>
    <row r="296" spans="1:24" x14ac:dyDescent="0.2">
      <c r="A296" s="5">
        <v>41943</v>
      </c>
      <c r="B296" s="60"/>
      <c r="C296" s="60"/>
      <c r="D296" s="26"/>
      <c r="E296" s="64">
        <v>6.3218360000000002</v>
      </c>
      <c r="F296" s="64">
        <v>6.3623810000000001</v>
      </c>
      <c r="G296" s="64">
        <v>7.8600810000000001</v>
      </c>
      <c r="H296" s="64">
        <v>8.2812450000000002</v>
      </c>
      <c r="I296" s="64">
        <v>9.9331580000000006</v>
      </c>
      <c r="J296" s="64">
        <v>10.50901</v>
      </c>
      <c r="K296" s="64">
        <v>5.5669550000000001</v>
      </c>
      <c r="L296" s="64">
        <v>5.8545319999999998</v>
      </c>
      <c r="M296" s="64">
        <v>3.0172089999999998</v>
      </c>
      <c r="N296" s="64">
        <v>3.2644630000000001</v>
      </c>
      <c r="O296" s="64">
        <v>5.458636E-2</v>
      </c>
      <c r="P296" s="64">
        <v>5.6577269999999999E-2</v>
      </c>
      <c r="Q296" s="64">
        <v>2.2591450000000002</v>
      </c>
      <c r="R296" s="64">
        <v>2.4234179999999999</v>
      </c>
      <c r="S296" s="64">
        <v>3.0063639999999999E-2</v>
      </c>
      <c r="T296" s="64">
        <v>3.1163639999999999E-2</v>
      </c>
      <c r="V296" s="26">
        <v>344309.7</v>
      </c>
      <c r="W296" s="26">
        <v>680455.1</v>
      </c>
      <c r="X296" s="26">
        <v>250000</v>
      </c>
    </row>
    <row r="297" spans="1:24" x14ac:dyDescent="0.2">
      <c r="A297" s="5">
        <v>41973</v>
      </c>
      <c r="B297" s="60"/>
      <c r="C297" s="60"/>
      <c r="D297" s="26"/>
      <c r="E297" s="64">
        <v>6.312125</v>
      </c>
      <c r="F297" s="64">
        <v>6.360735</v>
      </c>
      <c r="G297" s="64">
        <v>7.7301450000000003</v>
      </c>
      <c r="H297" s="64">
        <v>8.1672060000000002</v>
      </c>
      <c r="I297" s="64">
        <v>9.7663600000000006</v>
      </c>
      <c r="J297" s="64">
        <v>10.31897</v>
      </c>
      <c r="K297" s="64">
        <v>5.4960550000000001</v>
      </c>
      <c r="L297" s="64">
        <v>5.8087</v>
      </c>
      <c r="M297" s="64">
        <v>3.02074</v>
      </c>
      <c r="N297" s="64">
        <v>3.2665950000000001</v>
      </c>
      <c r="O297" s="64">
        <v>5.4300000000000001E-2</v>
      </c>
      <c r="P297" s="64">
        <v>5.6355000000000002E-2</v>
      </c>
      <c r="Q297" s="64">
        <v>2.2630400000000002</v>
      </c>
      <c r="R297" s="64">
        <v>2.4295749999999998</v>
      </c>
      <c r="S297" s="64">
        <v>3.0005E-2</v>
      </c>
      <c r="T297" s="64">
        <v>3.1150000000000001E-2</v>
      </c>
      <c r="V297" s="26">
        <v>370718.2</v>
      </c>
      <c r="W297" s="26">
        <v>512361.7</v>
      </c>
      <c r="X297" s="26">
        <v>225000</v>
      </c>
    </row>
    <row r="298" spans="1:24" x14ac:dyDescent="0.2">
      <c r="A298" s="5">
        <v>42004</v>
      </c>
      <c r="B298" s="60"/>
      <c r="C298" s="60"/>
      <c r="D298" s="26"/>
      <c r="E298" s="64">
        <v>6.3396429999999997</v>
      </c>
      <c r="F298" s="64">
        <v>6.3838569999999999</v>
      </c>
      <c r="G298" s="64">
        <v>7.6461240000000004</v>
      </c>
      <c r="H298" s="64">
        <v>8.0694429999999997</v>
      </c>
      <c r="I298" s="64">
        <v>9.6816809999999993</v>
      </c>
      <c r="J298" s="64">
        <v>10.27689</v>
      </c>
      <c r="K298" s="64">
        <v>5.4403139999999999</v>
      </c>
      <c r="L298" s="64">
        <v>5.7165330000000001</v>
      </c>
      <c r="M298" s="64">
        <v>3.0003199999999999</v>
      </c>
      <c r="N298" s="64">
        <v>3.2714810000000001</v>
      </c>
      <c r="O298" s="64">
        <v>5.4052379999999997E-2</v>
      </c>
      <c r="P298" s="64">
        <v>5.6052379999999999E-2</v>
      </c>
      <c r="Q298" s="64">
        <v>2.264005</v>
      </c>
      <c r="R298" s="64">
        <v>2.4393090000000002</v>
      </c>
      <c r="S298" s="64">
        <v>3.0138089999999999E-2</v>
      </c>
      <c r="T298" s="64">
        <v>3.1261900000000002E-2</v>
      </c>
      <c r="V298" s="26">
        <v>582653.9</v>
      </c>
      <c r="W298" s="26">
        <v>580367.19999999995</v>
      </c>
      <c r="X298" s="26">
        <v>50000</v>
      </c>
    </row>
    <row r="299" spans="1:24" x14ac:dyDescent="0.2">
      <c r="A299" s="5">
        <v>42035</v>
      </c>
      <c r="B299" s="60">
        <v>97.742536941987098</v>
      </c>
      <c r="C299" s="60">
        <v>97.796104232170492</v>
      </c>
      <c r="D299" s="26"/>
      <c r="E299" s="64">
        <v>6.3270809999999997</v>
      </c>
      <c r="F299" s="64">
        <v>6.3735520000000001</v>
      </c>
      <c r="G299" s="64">
        <v>7.223395</v>
      </c>
      <c r="H299" s="64">
        <v>7.6448999999999998</v>
      </c>
      <c r="I299" s="64">
        <v>9.4219050000000006</v>
      </c>
      <c r="J299" s="64">
        <v>9.9535680000000006</v>
      </c>
      <c r="K299" s="64">
        <v>5.1547340000000004</v>
      </c>
      <c r="L299" s="64">
        <v>5.4741759999999999</v>
      </c>
      <c r="M299" s="64">
        <v>3.0318480000000001</v>
      </c>
      <c r="N299" s="64">
        <v>3.2705609999999998</v>
      </c>
      <c r="O299" s="64">
        <v>5.3447620000000001E-2</v>
      </c>
      <c r="P299" s="64">
        <v>5.5452380000000003E-2</v>
      </c>
      <c r="Q299" s="64">
        <v>2.2577470000000002</v>
      </c>
      <c r="R299" s="64">
        <v>2.4398140000000001</v>
      </c>
      <c r="S299" s="64">
        <v>3.007143E-2</v>
      </c>
      <c r="T299" s="64">
        <v>3.1214289999999999E-2</v>
      </c>
      <c r="V299" s="26">
        <v>299330.90000000002</v>
      </c>
      <c r="W299" s="26">
        <v>724821.1</v>
      </c>
      <c r="X299" s="26">
        <v>399900</v>
      </c>
    </row>
    <row r="300" spans="1:24" x14ac:dyDescent="0.2">
      <c r="A300" s="5">
        <v>42063</v>
      </c>
      <c r="B300" s="60">
        <v>98.146412625975259</v>
      </c>
      <c r="C300" s="60">
        <v>98.489952891155241</v>
      </c>
      <c r="D300" s="26"/>
      <c r="E300" s="64">
        <v>6.3158159999999999</v>
      </c>
      <c r="F300" s="64">
        <v>6.3669890000000002</v>
      </c>
      <c r="G300" s="64">
        <v>7.0498440000000002</v>
      </c>
      <c r="H300" s="64">
        <v>7.4394450000000001</v>
      </c>
      <c r="I300" s="64">
        <v>9.4870549999999998</v>
      </c>
      <c r="J300" s="64">
        <v>10.00305</v>
      </c>
      <c r="K300" s="64">
        <v>4.9723389999999998</v>
      </c>
      <c r="L300" s="64">
        <v>5.2461549999999999</v>
      </c>
      <c r="M300" s="64">
        <v>3.0268109999999999</v>
      </c>
      <c r="N300" s="64">
        <v>3.2643279999999999</v>
      </c>
      <c r="O300" s="64">
        <v>5.3111100000000001E-2</v>
      </c>
      <c r="P300" s="64">
        <v>5.4955560000000001E-2</v>
      </c>
      <c r="Q300" s="64">
        <v>2.256961</v>
      </c>
      <c r="R300" s="64">
        <v>2.4354439999999999</v>
      </c>
      <c r="S300" s="64">
        <v>3.0022219999999999E-2</v>
      </c>
      <c r="T300" s="64">
        <v>3.1183329999999999E-2</v>
      </c>
      <c r="V300" s="26">
        <v>438441.1</v>
      </c>
      <c r="W300" s="26">
        <v>591954.1</v>
      </c>
      <c r="X300" s="26">
        <v>250000</v>
      </c>
    </row>
    <row r="301" spans="1:24" x14ac:dyDescent="0.2">
      <c r="A301" s="5">
        <v>42094</v>
      </c>
      <c r="B301" s="60">
        <v>98.844827881270064</v>
      </c>
      <c r="C301" s="60">
        <v>99.587178123840815</v>
      </c>
      <c r="D301" s="26"/>
      <c r="E301" s="64">
        <v>6.3270189999999999</v>
      </c>
      <c r="F301" s="64">
        <v>6.3706240000000003</v>
      </c>
      <c r="G301" s="64">
        <v>6.738029</v>
      </c>
      <c r="H301" s="64">
        <v>7.0901149999999999</v>
      </c>
      <c r="I301" s="64">
        <v>9.3072990000000004</v>
      </c>
      <c r="J301" s="64">
        <v>9.8325999999999993</v>
      </c>
      <c r="K301" s="64">
        <v>4.9385329999999996</v>
      </c>
      <c r="L301" s="64">
        <v>5.2139430000000004</v>
      </c>
      <c r="M301" s="64">
        <v>3.0130110000000001</v>
      </c>
      <c r="N301" s="64">
        <v>3.266362</v>
      </c>
      <c r="O301" s="64">
        <v>5.3357149999999999E-2</v>
      </c>
      <c r="P301" s="64">
        <v>5.5185709999999999E-2</v>
      </c>
      <c r="Q301" s="64">
        <v>2.2687189999999999</v>
      </c>
      <c r="R301" s="64">
        <v>2.4302380000000001</v>
      </c>
      <c r="S301" s="64">
        <v>3.007143E-2</v>
      </c>
      <c r="T301" s="64">
        <v>3.1195230000000001E-2</v>
      </c>
      <c r="V301" s="26">
        <v>594584.1</v>
      </c>
      <c r="W301" s="26">
        <v>623679.5</v>
      </c>
      <c r="X301" s="26">
        <v>60000</v>
      </c>
    </row>
    <row r="302" spans="1:24" x14ac:dyDescent="0.2">
      <c r="A302" s="5">
        <v>42124</v>
      </c>
      <c r="B302" s="60">
        <v>98.987323505975226</v>
      </c>
      <c r="C302" s="60">
        <v>99.178409437339909</v>
      </c>
      <c r="D302" s="26"/>
      <c r="E302" s="64">
        <v>6.3244800000000003</v>
      </c>
      <c r="F302" s="64">
        <v>6.3716949999999999</v>
      </c>
      <c r="G302" s="64">
        <v>6.7232960000000004</v>
      </c>
      <c r="H302" s="64">
        <v>7.08108</v>
      </c>
      <c r="I302" s="64">
        <v>9.2987500000000001</v>
      </c>
      <c r="J302" s="64">
        <v>9.7571449999999995</v>
      </c>
      <c r="K302" s="64">
        <v>5.0428300000000004</v>
      </c>
      <c r="L302" s="64">
        <v>5.3205609999999997</v>
      </c>
      <c r="M302" s="64">
        <v>3.047955</v>
      </c>
      <c r="N302" s="64">
        <v>3.2572350000000001</v>
      </c>
      <c r="O302" s="64">
        <v>5.3449999999999998E-2</v>
      </c>
      <c r="P302" s="64">
        <v>5.5469999999999998E-2</v>
      </c>
      <c r="Q302" s="64">
        <v>2.2654049999999999</v>
      </c>
      <c r="R302" s="64">
        <v>2.4347799999999999</v>
      </c>
      <c r="S302" s="64">
        <v>3.0065000000000001E-2</v>
      </c>
      <c r="T302" s="64">
        <v>3.1189999999999999E-2</v>
      </c>
      <c r="V302" s="26">
        <v>372752</v>
      </c>
      <c r="W302" s="26">
        <v>557628.30000000005</v>
      </c>
      <c r="X302" s="26">
        <v>150000</v>
      </c>
    </row>
    <row r="303" spans="1:24" x14ac:dyDescent="0.2">
      <c r="A303" s="5">
        <v>42155</v>
      </c>
      <c r="B303" s="60">
        <v>98.420231579005005</v>
      </c>
      <c r="C303" s="60">
        <v>98.925162134964879</v>
      </c>
      <c r="D303" s="26"/>
      <c r="E303" s="64">
        <v>6.3196570000000003</v>
      </c>
      <c r="F303" s="64">
        <v>6.364681</v>
      </c>
      <c r="G303" s="64">
        <v>6.9253900000000002</v>
      </c>
      <c r="H303" s="64">
        <v>7.3124900000000004</v>
      </c>
      <c r="I303" s="64">
        <v>9.5943299999999994</v>
      </c>
      <c r="J303" s="64">
        <v>10.111420000000001</v>
      </c>
      <c r="K303" s="64">
        <v>5.1217899999999998</v>
      </c>
      <c r="L303" s="64">
        <v>5.4144379999999996</v>
      </c>
      <c r="M303" s="64">
        <v>3.0049519999999998</v>
      </c>
      <c r="N303" s="64">
        <v>3.2655530000000002</v>
      </c>
      <c r="O303" s="64">
        <v>5.3023809999999998E-2</v>
      </c>
      <c r="P303" s="64">
        <v>5.5E-2</v>
      </c>
      <c r="Q303" s="64">
        <v>2.2528899999999998</v>
      </c>
      <c r="R303" s="64">
        <v>2.4310330000000002</v>
      </c>
      <c r="S303" s="64">
        <v>3.0047620000000001E-2</v>
      </c>
      <c r="T303" s="64">
        <v>3.1161910000000001E-2</v>
      </c>
      <c r="V303" s="26">
        <v>414911.3</v>
      </c>
      <c r="W303" s="26">
        <v>644043.6</v>
      </c>
      <c r="X303" s="26">
        <v>145000</v>
      </c>
    </row>
    <row r="304" spans="1:24" x14ac:dyDescent="0.2">
      <c r="A304" s="5">
        <v>42185</v>
      </c>
      <c r="B304" s="60">
        <v>98.759770867004363</v>
      </c>
      <c r="C304" s="60">
        <v>99.305123075898351</v>
      </c>
      <c r="D304" s="26"/>
      <c r="E304" s="64">
        <v>6.3167200000000001</v>
      </c>
      <c r="F304" s="64">
        <v>6.365011</v>
      </c>
      <c r="G304" s="64">
        <v>6.9409799999999997</v>
      </c>
      <c r="H304" s="64">
        <v>7.33155</v>
      </c>
      <c r="I304" s="64">
        <v>9.650544</v>
      </c>
      <c r="J304" s="64">
        <v>10.192270000000001</v>
      </c>
      <c r="K304" s="64">
        <v>5.0386150000000001</v>
      </c>
      <c r="L304" s="64">
        <v>5.3267749999999996</v>
      </c>
      <c r="M304" s="64">
        <v>3.0257350000000001</v>
      </c>
      <c r="N304" s="64">
        <v>3.2696800000000001</v>
      </c>
      <c r="O304" s="64">
        <v>5.2779989999999999E-2</v>
      </c>
      <c r="P304" s="64">
        <v>5.4794990000000002E-2</v>
      </c>
      <c r="Q304" s="64">
        <v>2.2597700000000001</v>
      </c>
      <c r="R304" s="64">
        <v>2.4324300000000001</v>
      </c>
      <c r="S304" s="64">
        <v>3.0020000000000002E-2</v>
      </c>
      <c r="T304" s="64">
        <v>3.116E-2</v>
      </c>
      <c r="V304" s="26">
        <v>434960.3</v>
      </c>
      <c r="W304" s="26">
        <v>523631.2</v>
      </c>
      <c r="X304" s="26">
        <v>134000</v>
      </c>
    </row>
    <row r="305" spans="1:24" x14ac:dyDescent="0.2">
      <c r="A305" s="5">
        <v>42216</v>
      </c>
      <c r="B305" s="60">
        <v>100.02413944328697</v>
      </c>
      <c r="C305" s="60">
        <v>100.06692414790433</v>
      </c>
      <c r="D305" s="26"/>
      <c r="E305" s="64">
        <v>6.3172389999999998</v>
      </c>
      <c r="F305" s="64">
        <v>6.3647479999999996</v>
      </c>
      <c r="G305" s="64">
        <v>6.8512050000000002</v>
      </c>
      <c r="H305" s="64">
        <v>7.2218</v>
      </c>
      <c r="I305" s="64">
        <v>9.6537039999999994</v>
      </c>
      <c r="J305" s="64">
        <v>10.226100000000001</v>
      </c>
      <c r="K305" s="64">
        <v>4.844722</v>
      </c>
      <c r="L305" s="64">
        <v>5.1419730000000001</v>
      </c>
      <c r="M305" s="64">
        <v>3.0625390000000001</v>
      </c>
      <c r="N305" s="64">
        <v>3.266839</v>
      </c>
      <c r="O305" s="64">
        <v>5.2426090000000002E-2</v>
      </c>
      <c r="P305" s="64">
        <v>5.4408699999999997E-2</v>
      </c>
      <c r="Q305" s="64">
        <v>2.2572909999999999</v>
      </c>
      <c r="R305" s="64">
        <v>2.4371170000000002</v>
      </c>
      <c r="S305" s="64">
        <v>3.0034780000000001E-2</v>
      </c>
      <c r="T305" s="64">
        <v>3.1156530000000002E-2</v>
      </c>
      <c r="V305" s="26">
        <v>410050.6</v>
      </c>
      <c r="W305" s="26">
        <v>693413.8</v>
      </c>
      <c r="X305" s="26">
        <v>280000</v>
      </c>
    </row>
    <row r="306" spans="1:24" x14ac:dyDescent="0.2">
      <c r="A306" s="5">
        <v>42247</v>
      </c>
      <c r="B306" s="60">
        <v>100.94542909380873</v>
      </c>
      <c r="C306" s="60">
        <v>101.01035396643772</v>
      </c>
      <c r="D306" s="26"/>
      <c r="E306" s="64">
        <v>6.3152949999999999</v>
      </c>
      <c r="F306" s="64">
        <v>6.3597049999999999</v>
      </c>
      <c r="G306" s="64">
        <v>6.9215150000000003</v>
      </c>
      <c r="H306" s="64">
        <v>7.3048849999999996</v>
      </c>
      <c r="I306" s="64">
        <v>9.6694759999999995</v>
      </c>
      <c r="J306" s="64">
        <v>10.25268</v>
      </c>
      <c r="K306" s="64">
        <v>4.7452949999999996</v>
      </c>
      <c r="L306" s="64">
        <v>5.027075</v>
      </c>
      <c r="M306" s="64">
        <v>2.988445</v>
      </c>
      <c r="N306" s="64">
        <v>3.2857150000000002</v>
      </c>
      <c r="O306" s="64">
        <v>5.2335E-2</v>
      </c>
      <c r="P306" s="64">
        <v>5.427999E-2</v>
      </c>
      <c r="Q306" s="64">
        <v>2.27366</v>
      </c>
      <c r="R306" s="64">
        <v>2.4397850000000001</v>
      </c>
      <c r="S306" s="64">
        <v>3.0025E-2</v>
      </c>
      <c r="T306" s="64">
        <v>3.1140000000000001E-2</v>
      </c>
      <c r="V306" s="26">
        <v>333783.3</v>
      </c>
      <c r="W306" s="26">
        <v>597763.1</v>
      </c>
      <c r="X306" s="26">
        <v>280000</v>
      </c>
    </row>
    <row r="307" spans="1:24" x14ac:dyDescent="0.2">
      <c r="A307" s="5">
        <v>42277</v>
      </c>
      <c r="B307" s="60">
        <v>101.98049172705961</v>
      </c>
      <c r="C307" s="60">
        <v>101.5284948099594</v>
      </c>
      <c r="D307" s="26"/>
      <c r="E307" s="64">
        <v>6.3184480000000001</v>
      </c>
      <c r="F307" s="64">
        <v>6.3624669999999997</v>
      </c>
      <c r="G307" s="64">
        <v>6.977595</v>
      </c>
      <c r="H307" s="64">
        <v>7.3675290000000002</v>
      </c>
      <c r="I307" s="64">
        <v>9.5145370000000007</v>
      </c>
      <c r="J307" s="64">
        <v>10.08137</v>
      </c>
      <c r="K307" s="64">
        <v>4.7128189999999996</v>
      </c>
      <c r="L307" s="64">
        <v>4.9855809999999998</v>
      </c>
      <c r="M307" s="64">
        <v>3.0119199999999999</v>
      </c>
      <c r="N307" s="64">
        <v>3.2878039999999999</v>
      </c>
      <c r="O307" s="64">
        <v>5.1876190000000003E-2</v>
      </c>
      <c r="P307" s="64">
        <v>5.3795240000000001E-2</v>
      </c>
      <c r="Q307" s="64">
        <v>2.243576</v>
      </c>
      <c r="R307" s="64">
        <v>2.4595720000000001</v>
      </c>
      <c r="S307" s="64">
        <v>3.003809E-2</v>
      </c>
      <c r="T307" s="64">
        <v>3.115238E-2</v>
      </c>
      <c r="V307" s="26">
        <v>448486.5</v>
      </c>
      <c r="W307" s="26">
        <v>531630.9</v>
      </c>
      <c r="X307" s="26">
        <v>140000</v>
      </c>
    </row>
    <row r="308" spans="1:24" x14ac:dyDescent="0.2">
      <c r="A308" s="5">
        <v>42308</v>
      </c>
      <c r="B308" s="60">
        <v>102.22325935720325</v>
      </c>
      <c r="C308" s="60">
        <v>101.23513682689931</v>
      </c>
      <c r="D308" s="26"/>
      <c r="E308" s="64">
        <v>6.318308</v>
      </c>
      <c r="F308" s="64">
        <v>6.3627399999999996</v>
      </c>
      <c r="G308" s="64">
        <v>7.023396</v>
      </c>
      <c r="H308" s="64">
        <v>7.4293230000000001</v>
      </c>
      <c r="I308" s="64">
        <v>9.5167269999999995</v>
      </c>
      <c r="J308" s="64">
        <v>10.09986</v>
      </c>
      <c r="K308" s="64">
        <v>4.7819089999999997</v>
      </c>
      <c r="L308" s="64">
        <v>5.0666399999999996</v>
      </c>
      <c r="M308" s="64">
        <v>3.0163959999999999</v>
      </c>
      <c r="N308" s="64">
        <v>3.2940999999999998</v>
      </c>
      <c r="O308" s="64">
        <v>5.1463639999999998E-2</v>
      </c>
      <c r="P308" s="64">
        <v>5.337273E-2</v>
      </c>
      <c r="Q308" s="64">
        <v>2.2642950000000002</v>
      </c>
      <c r="R308" s="64">
        <v>2.460718</v>
      </c>
      <c r="S308" s="64">
        <v>3.0018179999999998E-2</v>
      </c>
      <c r="T308" s="64">
        <v>3.1150000000000001E-2</v>
      </c>
      <c r="V308" s="26">
        <v>354689.2</v>
      </c>
      <c r="W308" s="26">
        <v>753142.9</v>
      </c>
      <c r="X308" s="26">
        <v>700000</v>
      </c>
    </row>
    <row r="309" spans="1:24" x14ac:dyDescent="0.2">
      <c r="A309" s="5">
        <v>42338</v>
      </c>
      <c r="B309" s="60">
        <v>101.48606195928602</v>
      </c>
      <c r="C309" s="60">
        <v>100.857040629792</v>
      </c>
      <c r="D309" s="26"/>
      <c r="E309" s="64">
        <v>6.374606</v>
      </c>
      <c r="F309" s="64">
        <v>6.432855</v>
      </c>
      <c r="G309" s="64">
        <v>6.7582899999999997</v>
      </c>
      <c r="H309" s="64">
        <v>7.1753410000000004</v>
      </c>
      <c r="I309" s="64">
        <v>9.5872709999999994</v>
      </c>
      <c r="J309" s="64">
        <v>10.170249999999999</v>
      </c>
      <c r="K309" s="64">
        <v>4.790305</v>
      </c>
      <c r="L309" s="64">
        <v>5.0596249999999996</v>
      </c>
      <c r="M309" s="64">
        <v>3.10887</v>
      </c>
      <c r="N309" s="64">
        <v>3.3345099999999999</v>
      </c>
      <c r="O309" s="64">
        <v>5.1749999999999997E-2</v>
      </c>
      <c r="P309" s="64">
        <v>5.3804999999999999E-2</v>
      </c>
      <c r="Q309" s="64">
        <v>2.2988550000000001</v>
      </c>
      <c r="R309" s="64">
        <v>2.489995</v>
      </c>
      <c r="S309" s="64">
        <v>3.0304999999999999E-2</v>
      </c>
      <c r="T309" s="64">
        <v>3.149499E-2</v>
      </c>
      <c r="V309" s="26">
        <v>337543.2</v>
      </c>
      <c r="W309" s="26">
        <v>614168.4</v>
      </c>
      <c r="X309" s="26">
        <v>50000</v>
      </c>
    </row>
    <row r="310" spans="1:24" x14ac:dyDescent="0.2">
      <c r="A310" s="5">
        <v>42369</v>
      </c>
      <c r="B310" s="60">
        <v>101.79996030116591</v>
      </c>
      <c r="C310" s="60">
        <v>101.26819371461684</v>
      </c>
      <c r="D310" s="26"/>
      <c r="E310" s="64">
        <v>6.3805540000000001</v>
      </c>
      <c r="F310" s="64">
        <v>6.4341819999999998</v>
      </c>
      <c r="G310" s="64">
        <v>6.8792499999999999</v>
      </c>
      <c r="H310" s="64">
        <v>7.2489590000000002</v>
      </c>
      <c r="I310" s="64">
        <v>9.4360809999999997</v>
      </c>
      <c r="J310" s="64">
        <v>9.9865999999999993</v>
      </c>
      <c r="K310" s="64">
        <v>4.6116549999999998</v>
      </c>
      <c r="L310" s="64">
        <v>4.9073960000000003</v>
      </c>
      <c r="M310" s="64">
        <v>3.0847959999999999</v>
      </c>
      <c r="N310" s="64">
        <v>3.3376139999999999</v>
      </c>
      <c r="O310" s="64">
        <v>5.1659080000000003E-2</v>
      </c>
      <c r="P310" s="64">
        <v>5.365909E-2</v>
      </c>
      <c r="Q310" s="64">
        <v>2.2853319999999999</v>
      </c>
      <c r="R310" s="64">
        <v>2.4882230000000001</v>
      </c>
      <c r="S310" s="64">
        <v>3.0313639999999999E-2</v>
      </c>
      <c r="T310" s="64">
        <v>3.1499989999999999E-2</v>
      </c>
      <c r="V310" s="26">
        <v>491227.7</v>
      </c>
      <c r="W310" s="26">
        <v>526275.6</v>
      </c>
      <c r="X310" s="26">
        <v>52000</v>
      </c>
    </row>
    <row r="311" spans="1:24" x14ac:dyDescent="0.2">
      <c r="A311" s="5">
        <v>42400</v>
      </c>
      <c r="B311" s="60">
        <v>102.21454424334723</v>
      </c>
      <c r="C311" s="60">
        <v>101.68173927441649</v>
      </c>
      <c r="D311" s="26"/>
      <c r="E311" s="64">
        <v>6.40395</v>
      </c>
      <c r="F311" s="64">
        <v>6.4592700000000001</v>
      </c>
      <c r="G311" s="64">
        <v>6.8974299999999999</v>
      </c>
      <c r="H311" s="64">
        <v>7.2129849999999998</v>
      </c>
      <c r="I311" s="64">
        <v>9.0710859999999993</v>
      </c>
      <c r="J311" s="64">
        <v>9.6470950000000002</v>
      </c>
      <c r="K311" s="64">
        <v>4.4518899999999997</v>
      </c>
      <c r="L311" s="64">
        <v>4.7186750000000002</v>
      </c>
      <c r="M311" s="64">
        <v>3.044225</v>
      </c>
      <c r="N311" s="64">
        <v>3.3395800000000002</v>
      </c>
      <c r="O311" s="64">
        <v>5.1615000000000001E-2</v>
      </c>
      <c r="P311" s="64">
        <v>5.3605E-2</v>
      </c>
      <c r="Q311" s="64">
        <v>2.2948400000000002</v>
      </c>
      <c r="R311" s="64">
        <v>2.5001250000000002</v>
      </c>
      <c r="S311" s="64">
        <v>3.0439999999999998E-2</v>
      </c>
      <c r="T311" s="64">
        <v>3.1640000000000001E-2</v>
      </c>
      <c r="V311" s="26">
        <v>304061.59999999998</v>
      </c>
      <c r="W311" s="26">
        <v>419929.2</v>
      </c>
      <c r="X311" s="26">
        <v>130000</v>
      </c>
    </row>
    <row r="312" spans="1:24" x14ac:dyDescent="0.2">
      <c r="A312" s="5">
        <v>42429</v>
      </c>
      <c r="B312" s="60">
        <v>101.85877169668032</v>
      </c>
      <c r="C312" s="60">
        <v>100.41070956259996</v>
      </c>
      <c r="D312" s="26"/>
      <c r="E312" s="64">
        <v>6.4541680000000001</v>
      </c>
      <c r="F312" s="64">
        <v>6.5190210000000004</v>
      </c>
      <c r="G312" s="64">
        <v>7.0728790000000004</v>
      </c>
      <c r="H312" s="64">
        <v>7.4635429999999996</v>
      </c>
      <c r="I312" s="64">
        <v>9.1003690000000006</v>
      </c>
      <c r="J312" s="64">
        <v>9.6861149999999991</v>
      </c>
      <c r="K312" s="64">
        <v>4.6228530000000001</v>
      </c>
      <c r="L312" s="64">
        <v>4.8962839999999996</v>
      </c>
      <c r="M312" s="64">
        <v>3.1374949999999999</v>
      </c>
      <c r="N312" s="64">
        <v>3.3710260000000001</v>
      </c>
      <c r="O312" s="64">
        <v>5.1631580000000003E-2</v>
      </c>
      <c r="P312" s="64">
        <v>5.3721060000000001E-2</v>
      </c>
      <c r="Q312" s="64">
        <v>2.3378369999999999</v>
      </c>
      <c r="R312" s="64">
        <v>2.525442</v>
      </c>
      <c r="S312" s="64">
        <v>3.067895E-2</v>
      </c>
      <c r="T312" s="64">
        <v>3.1921049999999999E-2</v>
      </c>
      <c r="V312" s="26">
        <v>304702.8</v>
      </c>
      <c r="W312" s="26">
        <v>409329.1</v>
      </c>
      <c r="X312" s="26">
        <v>125000</v>
      </c>
    </row>
    <row r="313" spans="1:24" x14ac:dyDescent="0.2">
      <c r="A313" s="5">
        <v>42460</v>
      </c>
      <c r="B313" s="60">
        <v>99.345529822880621</v>
      </c>
      <c r="C313" s="60">
        <v>98.379270043510289</v>
      </c>
      <c r="D313" s="26"/>
      <c r="E313" s="64">
        <v>6.5351999999999997</v>
      </c>
      <c r="F313" s="64">
        <v>6.5944399999999996</v>
      </c>
      <c r="G313" s="64">
        <v>7.2286799999999998</v>
      </c>
      <c r="H313" s="64">
        <v>7.5526559999999998</v>
      </c>
      <c r="I313" s="64">
        <v>9.1357900000000001</v>
      </c>
      <c r="J313" s="64">
        <v>9.7290449999999993</v>
      </c>
      <c r="K313" s="64">
        <v>4.8821050000000001</v>
      </c>
      <c r="L313" s="64">
        <v>5.1778899999999997</v>
      </c>
      <c r="M313" s="64">
        <v>3.1478350000000002</v>
      </c>
      <c r="N313" s="64">
        <v>3.4190900000000002</v>
      </c>
      <c r="O313" s="64">
        <v>5.2165000000000003E-2</v>
      </c>
      <c r="P313" s="64">
        <v>5.4225009999999997E-2</v>
      </c>
      <c r="Q313" s="64">
        <v>2.3636149999999998</v>
      </c>
      <c r="R313" s="64">
        <v>2.5536300000000001</v>
      </c>
      <c r="S313" s="64">
        <v>3.1060000000000001E-2</v>
      </c>
      <c r="T313" s="64">
        <v>3.2280009999999998E-2</v>
      </c>
      <c r="V313" s="26">
        <v>556550.9</v>
      </c>
      <c r="W313" s="26">
        <v>517284.9</v>
      </c>
      <c r="X313" s="26">
        <v>75000</v>
      </c>
    </row>
    <row r="314" spans="1:24" x14ac:dyDescent="0.2">
      <c r="A314" s="5">
        <v>42490</v>
      </c>
      <c r="B314" s="60">
        <v>98.58106139150911</v>
      </c>
      <c r="C314" s="60">
        <v>97.048223428161847</v>
      </c>
      <c r="D314" s="26"/>
      <c r="E314" s="64">
        <v>6.5763530000000001</v>
      </c>
      <c r="F314" s="64">
        <v>6.6315090000000003</v>
      </c>
      <c r="G314" s="64">
        <v>7.3982010000000002</v>
      </c>
      <c r="H314" s="64">
        <v>7.7831710000000003</v>
      </c>
      <c r="I314" s="64">
        <v>9.2646189999999997</v>
      </c>
      <c r="J314" s="64">
        <v>9.819464</v>
      </c>
      <c r="K314" s="64">
        <v>5.0725379999999998</v>
      </c>
      <c r="L314" s="64">
        <v>5.3780669999999997</v>
      </c>
      <c r="M314" s="64">
        <v>3.1761379999999999</v>
      </c>
      <c r="N314" s="64">
        <v>3.4342809999999999</v>
      </c>
      <c r="O314" s="64">
        <v>5.2328569999999998E-2</v>
      </c>
      <c r="P314" s="64">
        <v>5.4361909999999999E-2</v>
      </c>
      <c r="Q314" s="64">
        <v>2.3698139999999999</v>
      </c>
      <c r="R314" s="64">
        <v>2.562281</v>
      </c>
      <c r="S314" s="64">
        <v>3.1276190000000002E-2</v>
      </c>
      <c r="T314" s="64">
        <v>3.2466660000000001E-2</v>
      </c>
      <c r="V314" s="26">
        <v>356026.8</v>
      </c>
      <c r="W314" s="26">
        <v>457351.6</v>
      </c>
      <c r="X314" s="26">
        <v>100000</v>
      </c>
    </row>
    <row r="315" spans="1:24" x14ac:dyDescent="0.2">
      <c r="A315" s="5">
        <v>42521</v>
      </c>
      <c r="B315" s="60">
        <v>97.91994649298384</v>
      </c>
      <c r="C315" s="60">
        <v>96.738788361338209</v>
      </c>
      <c r="D315" s="26"/>
      <c r="E315" s="64">
        <v>6.6102800000000004</v>
      </c>
      <c r="F315" s="64">
        <v>6.6656399999999998</v>
      </c>
      <c r="G315" s="64">
        <v>7.4007009999999998</v>
      </c>
      <c r="H315" s="64">
        <v>7.8277150000000004</v>
      </c>
      <c r="I315" s="64">
        <v>9.4329499999999999</v>
      </c>
      <c r="J315" s="64">
        <v>10.048690000000001</v>
      </c>
      <c r="K315" s="64">
        <v>5.0490649999999997</v>
      </c>
      <c r="L315" s="64">
        <v>5.3685999999999998</v>
      </c>
      <c r="M315" s="64">
        <v>3.1744650000000001</v>
      </c>
      <c r="N315" s="64">
        <v>3.4570349999999999</v>
      </c>
      <c r="O315" s="64">
        <v>5.1740000000000001E-2</v>
      </c>
      <c r="P315" s="64">
        <v>5.3740000000000003E-2</v>
      </c>
      <c r="Q315" s="64">
        <v>2.3729900000000002</v>
      </c>
      <c r="R315" s="64">
        <v>2.5814550000000001</v>
      </c>
      <c r="S315" s="64">
        <v>3.141E-2</v>
      </c>
      <c r="T315" s="64">
        <v>3.2625000000000001E-2</v>
      </c>
      <c r="V315" s="26">
        <v>350728.9</v>
      </c>
      <c r="W315" s="26">
        <v>468775.3</v>
      </c>
      <c r="X315" s="26">
        <v>146600</v>
      </c>
    </row>
    <row r="316" spans="1:24" x14ac:dyDescent="0.2">
      <c r="A316" s="5">
        <v>42551</v>
      </c>
      <c r="B316" s="60">
        <v>97.893985589154269</v>
      </c>
      <c r="C316" s="60">
        <v>96.771975811241603</v>
      </c>
      <c r="D316" s="26"/>
      <c r="E316" s="64">
        <v>6.6147900000000002</v>
      </c>
      <c r="F316" s="64">
        <v>6.6654</v>
      </c>
      <c r="G316" s="64">
        <v>7.338076</v>
      </c>
      <c r="H316" s="64">
        <v>7.7839140000000002</v>
      </c>
      <c r="I316" s="64">
        <v>9.2867569999999997</v>
      </c>
      <c r="J316" s="64">
        <v>9.8514529999999993</v>
      </c>
      <c r="K316" s="64">
        <v>5.0658950000000003</v>
      </c>
      <c r="L316" s="64">
        <v>5.3922660000000002</v>
      </c>
      <c r="M316" s="64">
        <v>3.1303239999999999</v>
      </c>
      <c r="N316" s="64">
        <v>3.455095</v>
      </c>
      <c r="O316" s="64">
        <v>5.112858E-2</v>
      </c>
      <c r="P316" s="64">
        <v>5.3076180000000001E-2</v>
      </c>
      <c r="Q316" s="64">
        <v>2.367572</v>
      </c>
      <c r="R316" s="64">
        <v>2.5795240000000002</v>
      </c>
      <c r="S316" s="64">
        <v>3.1447620000000003E-2</v>
      </c>
      <c r="T316" s="64">
        <v>3.2619049999999997E-2</v>
      </c>
      <c r="V316" s="26">
        <v>338963.1</v>
      </c>
      <c r="W316" s="26">
        <v>472538.8</v>
      </c>
      <c r="X316" s="26">
        <v>130000</v>
      </c>
    </row>
    <row r="317" spans="1:24" x14ac:dyDescent="0.2">
      <c r="A317" s="5">
        <v>42582</v>
      </c>
      <c r="B317" s="60">
        <v>97.940379233376248</v>
      </c>
      <c r="C317" s="60">
        <v>96.647369097467887</v>
      </c>
      <c r="D317" s="26"/>
      <c r="E317" s="64">
        <v>6.6433850000000003</v>
      </c>
      <c r="F317" s="64">
        <v>6.7025399999999999</v>
      </c>
      <c r="G317" s="64">
        <v>7.3242500000000001</v>
      </c>
      <c r="H317" s="64">
        <v>7.7099989999999998</v>
      </c>
      <c r="I317" s="64">
        <v>8.6812900000000006</v>
      </c>
      <c r="J317" s="64">
        <v>9.2295210000000001</v>
      </c>
      <c r="K317" s="64">
        <v>5.0657050000000003</v>
      </c>
      <c r="L317" s="64">
        <v>5.3484299999999996</v>
      </c>
      <c r="M317" s="64">
        <v>3.2050900000000002</v>
      </c>
      <c r="N317" s="64">
        <v>3.4788410000000001</v>
      </c>
      <c r="O317" s="64">
        <v>5.1135E-2</v>
      </c>
      <c r="P317" s="64">
        <v>5.3175E-2</v>
      </c>
      <c r="Q317" s="64">
        <v>2.3909850000000001</v>
      </c>
      <c r="R317" s="64">
        <v>2.5945800000000001</v>
      </c>
      <c r="S317" s="64">
        <v>3.1574999999999999E-2</v>
      </c>
      <c r="T317" s="64">
        <v>3.2814990000000002E-2</v>
      </c>
      <c r="V317" s="26">
        <v>406150.1</v>
      </c>
      <c r="W317" s="26">
        <v>532820.1</v>
      </c>
      <c r="X317" s="26">
        <v>200000</v>
      </c>
    </row>
    <row r="318" spans="1:24" x14ac:dyDescent="0.2">
      <c r="A318" s="5">
        <v>42613</v>
      </c>
      <c r="B318" s="60">
        <v>97.16234104423755</v>
      </c>
      <c r="C318" s="60">
        <v>95.664931115793578</v>
      </c>
      <c r="D318" s="26"/>
      <c r="E318" s="64">
        <v>6.6815619999999996</v>
      </c>
      <c r="F318" s="64">
        <v>6.7392130000000003</v>
      </c>
      <c r="G318" s="64">
        <v>7.4606769999999996</v>
      </c>
      <c r="H318" s="64">
        <v>7.8568569999999998</v>
      </c>
      <c r="I318" s="64">
        <v>8.6953329999999998</v>
      </c>
      <c r="J318" s="64">
        <v>9.2501770000000008</v>
      </c>
      <c r="K318" s="64">
        <v>5.0817670000000001</v>
      </c>
      <c r="L318" s="64">
        <v>5.4091670000000001</v>
      </c>
      <c r="M318" s="64">
        <v>3.233905</v>
      </c>
      <c r="N318" s="64">
        <v>3.4926910000000002</v>
      </c>
      <c r="O318" s="64">
        <v>5.1228570000000001E-2</v>
      </c>
      <c r="P318" s="64">
        <v>5.3223810000000003E-2</v>
      </c>
      <c r="Q318" s="64">
        <v>2.4038240000000002</v>
      </c>
      <c r="R318" s="64">
        <v>2.6033849999999998</v>
      </c>
      <c r="S318" s="64">
        <v>3.1752379999999997E-2</v>
      </c>
      <c r="T318" s="64">
        <v>3.2995240000000002E-2</v>
      </c>
      <c r="V318" s="26">
        <v>253114.2</v>
      </c>
      <c r="W318" s="26">
        <v>478441.2</v>
      </c>
      <c r="X318" s="26">
        <v>150000</v>
      </c>
    </row>
    <row r="319" spans="1:24" x14ac:dyDescent="0.2">
      <c r="A319" s="5">
        <v>42643</v>
      </c>
      <c r="B319" s="60">
        <v>97.278730426859326</v>
      </c>
      <c r="C319" s="60">
        <v>95.717212463181568</v>
      </c>
      <c r="D319" s="26"/>
      <c r="E319" s="64">
        <v>6.690982</v>
      </c>
      <c r="F319" s="64">
        <v>6.7421090000000001</v>
      </c>
      <c r="G319" s="64">
        <v>7.4559230000000003</v>
      </c>
      <c r="H319" s="64">
        <v>7.8388910000000003</v>
      </c>
      <c r="I319" s="64">
        <v>8.7200819999999997</v>
      </c>
      <c r="J319" s="64">
        <v>9.2789269999999995</v>
      </c>
      <c r="K319" s="64">
        <v>5.0541359999999997</v>
      </c>
      <c r="L319" s="64">
        <v>5.3655600000000003</v>
      </c>
      <c r="M319" s="64">
        <v>3.191309</v>
      </c>
      <c r="N319" s="64">
        <v>3.4966140000000001</v>
      </c>
      <c r="O319" s="64">
        <v>5.095454E-2</v>
      </c>
      <c r="P319" s="64">
        <v>5.2890899999999998E-2</v>
      </c>
      <c r="Q319" s="64">
        <v>2.3927909999999999</v>
      </c>
      <c r="R319" s="64">
        <v>2.6024949999999998</v>
      </c>
      <c r="S319" s="64">
        <v>3.1804550000000001E-2</v>
      </c>
      <c r="T319" s="64">
        <v>3.3013630000000002E-2</v>
      </c>
      <c r="V319" s="26">
        <v>384007</v>
      </c>
      <c r="W319" s="26">
        <v>481570.7</v>
      </c>
      <c r="X319" s="26">
        <v>155000</v>
      </c>
    </row>
    <row r="320" spans="1:24" x14ac:dyDescent="0.2">
      <c r="A320" s="5">
        <v>42674</v>
      </c>
      <c r="B320" s="60">
        <v>97.70311259657862</v>
      </c>
      <c r="C320" s="60">
        <v>96.169603950996418</v>
      </c>
      <c r="D320" s="26"/>
      <c r="E320" s="64">
        <v>6.6896760000000004</v>
      </c>
      <c r="F320" s="64">
        <v>6.7506709999999996</v>
      </c>
      <c r="G320" s="64">
        <v>7.3279249999999996</v>
      </c>
      <c r="H320" s="64">
        <v>7.758642</v>
      </c>
      <c r="I320" s="64">
        <v>8.2197239999999994</v>
      </c>
      <c r="J320" s="64">
        <v>8.7485520000000001</v>
      </c>
      <c r="K320" s="64">
        <v>5.0065189999999999</v>
      </c>
      <c r="L320" s="64">
        <v>5.3224369999999999</v>
      </c>
      <c r="M320" s="64">
        <v>3.2084100000000002</v>
      </c>
      <c r="N320" s="64">
        <v>3.5029279999999998</v>
      </c>
      <c r="O320" s="64">
        <v>5.058095E-2</v>
      </c>
      <c r="P320" s="64">
        <v>5.2580950000000001E-2</v>
      </c>
      <c r="Q320" s="64">
        <v>2.395467</v>
      </c>
      <c r="R320" s="64">
        <v>2.6036290000000002</v>
      </c>
      <c r="S320" s="64">
        <v>3.1790480000000003E-2</v>
      </c>
      <c r="T320" s="64">
        <v>3.3052379999999999E-2</v>
      </c>
      <c r="V320" s="26">
        <v>342945.2</v>
      </c>
      <c r="W320" s="26">
        <v>483021.2</v>
      </c>
      <c r="X320" s="26">
        <v>150000</v>
      </c>
    </row>
    <row r="321" spans="1:24" x14ac:dyDescent="0.2">
      <c r="A321" s="5">
        <v>42704</v>
      </c>
      <c r="B321" s="60">
        <v>98.187805433094368</v>
      </c>
      <c r="C321" s="60">
        <v>96.710241860009134</v>
      </c>
      <c r="D321" s="26"/>
      <c r="E321" s="64">
        <v>6.7214859999999996</v>
      </c>
      <c r="F321" s="64">
        <v>6.777704</v>
      </c>
      <c r="G321" s="64">
        <v>7.2408190000000001</v>
      </c>
      <c r="H321" s="64">
        <v>7.6370120000000004</v>
      </c>
      <c r="I321" s="64">
        <v>8.3018859999999997</v>
      </c>
      <c r="J321" s="64">
        <v>8.8010990000000007</v>
      </c>
      <c r="K321" s="64">
        <v>4.9412050000000001</v>
      </c>
      <c r="L321" s="64">
        <v>5.2521190000000004</v>
      </c>
      <c r="M321" s="64">
        <v>3.201514</v>
      </c>
      <c r="N321" s="64">
        <v>3.5175640000000001</v>
      </c>
      <c r="O321" s="64">
        <v>5.069999E-2</v>
      </c>
      <c r="P321" s="64">
        <v>5.2659089999999999E-2</v>
      </c>
      <c r="Q321" s="64">
        <v>2.4302899999999998</v>
      </c>
      <c r="R321" s="64">
        <v>2.6142590000000001</v>
      </c>
      <c r="S321" s="64">
        <v>3.1945460000000002E-2</v>
      </c>
      <c r="T321" s="64">
        <v>3.3190909999999997E-2</v>
      </c>
      <c r="V321" s="26">
        <v>262512.09999999998</v>
      </c>
      <c r="W321" s="26">
        <v>509972.4</v>
      </c>
      <c r="X321" s="26">
        <v>225000</v>
      </c>
    </row>
    <row r="322" spans="1:24" x14ac:dyDescent="0.2">
      <c r="A322" s="5">
        <v>42735</v>
      </c>
      <c r="B322" s="60">
        <v>98.632417851522732</v>
      </c>
      <c r="C322" s="60">
        <v>97.208168431699832</v>
      </c>
      <c r="D322" s="26"/>
      <c r="E322" s="64">
        <v>6.7298</v>
      </c>
      <c r="F322" s="64">
        <v>6.7802249999999997</v>
      </c>
      <c r="G322" s="64">
        <v>7.0250050000000002</v>
      </c>
      <c r="H322" s="64">
        <v>7.444</v>
      </c>
      <c r="I322" s="64">
        <v>8.3202499999999997</v>
      </c>
      <c r="J322" s="64">
        <v>8.8554940000000002</v>
      </c>
      <c r="K322" s="64">
        <v>4.9666550000000003</v>
      </c>
      <c r="L322" s="64">
        <v>5.2889850000000003</v>
      </c>
      <c r="M322" s="64">
        <v>3.172145</v>
      </c>
      <c r="N322" s="64">
        <v>3.5218500000000001</v>
      </c>
      <c r="O322" s="64">
        <v>5.0924990000000003E-2</v>
      </c>
      <c r="P322" s="64">
        <v>5.2850000000000001E-2</v>
      </c>
      <c r="Q322" s="64">
        <v>2.405205</v>
      </c>
      <c r="R322" s="64">
        <v>2.6140249999999998</v>
      </c>
      <c r="S322" s="64">
        <v>3.1989999999999998E-2</v>
      </c>
      <c r="T322" s="64">
        <v>3.3210000000000003E-2</v>
      </c>
      <c r="V322" s="26">
        <v>414934.5</v>
      </c>
      <c r="W322" s="26">
        <v>545738.6</v>
      </c>
      <c r="X322" s="26">
        <v>225000</v>
      </c>
    </row>
    <row r="323" spans="1:24" x14ac:dyDescent="0.2">
      <c r="A323" s="5">
        <v>42766</v>
      </c>
      <c r="B323" s="60">
        <v>98.480622236965232</v>
      </c>
      <c r="C323" s="60">
        <v>96.945366218642619</v>
      </c>
      <c r="D323" s="26"/>
      <c r="E323" s="64">
        <v>6.724818</v>
      </c>
      <c r="F323" s="64">
        <v>6.7776139999999998</v>
      </c>
      <c r="G323" s="64">
        <v>7.0618150000000002</v>
      </c>
      <c r="H323" s="64">
        <v>7.4657429999999998</v>
      </c>
      <c r="I323" s="64">
        <v>8.2300909999999998</v>
      </c>
      <c r="J323" s="64">
        <v>8.6977239999999991</v>
      </c>
      <c r="K323" s="64">
        <v>5.0373190000000001</v>
      </c>
      <c r="L323" s="64">
        <v>5.3237909999999999</v>
      </c>
      <c r="M323" s="64">
        <v>3.186391</v>
      </c>
      <c r="N323" s="64">
        <v>3.5170469999999998</v>
      </c>
      <c r="O323" s="64">
        <v>5.0933329999999999E-2</v>
      </c>
      <c r="P323" s="64">
        <v>5.2890479999999997E-2</v>
      </c>
      <c r="Q323" s="64">
        <v>2.3887420000000001</v>
      </c>
      <c r="R323" s="64">
        <v>2.614557</v>
      </c>
      <c r="S323" s="64">
        <v>3.1966660000000001E-2</v>
      </c>
      <c r="T323" s="64">
        <v>3.32E-2</v>
      </c>
      <c r="V323" s="26">
        <v>269898.8</v>
      </c>
      <c r="W323" s="26">
        <v>478537.7</v>
      </c>
      <c r="X323" s="26">
        <v>175000</v>
      </c>
    </row>
    <row r="324" spans="1:24" x14ac:dyDescent="0.2">
      <c r="A324" s="5">
        <v>42794</v>
      </c>
      <c r="B324" s="60">
        <v>97.781280895936874</v>
      </c>
      <c r="C324" s="60">
        <v>96.377285639300112</v>
      </c>
      <c r="D324" s="26"/>
      <c r="E324" s="64">
        <v>6.7311050000000003</v>
      </c>
      <c r="F324" s="64">
        <v>6.7782159999999996</v>
      </c>
      <c r="G324" s="64">
        <v>7.0777840000000003</v>
      </c>
      <c r="H324" s="64">
        <v>7.4978939999999996</v>
      </c>
      <c r="I324" s="64">
        <v>8.3308169999999997</v>
      </c>
      <c r="J324" s="64">
        <v>8.8475099999999998</v>
      </c>
      <c r="K324" s="64">
        <v>5.0714779999999999</v>
      </c>
      <c r="L324" s="64">
        <v>5.3740110000000003</v>
      </c>
      <c r="M324" s="64">
        <v>3.1860330000000001</v>
      </c>
      <c r="N324" s="64">
        <v>3.518405</v>
      </c>
      <c r="O324" s="64">
        <v>5.1188879999999999E-2</v>
      </c>
      <c r="P324" s="64">
        <v>5.3100000000000001E-2</v>
      </c>
      <c r="Q324" s="64">
        <v>2.3958940000000002</v>
      </c>
      <c r="R324" s="64">
        <v>2.6101220000000001</v>
      </c>
      <c r="S324" s="64">
        <v>3.1916670000000001E-2</v>
      </c>
      <c r="T324" s="64">
        <v>3.3116659999999999E-2</v>
      </c>
      <c r="V324" s="26">
        <v>241317.2</v>
      </c>
      <c r="W324" s="26">
        <v>380385.3</v>
      </c>
      <c r="X324" s="26">
        <v>175000</v>
      </c>
    </row>
    <row r="325" spans="1:24" x14ac:dyDescent="0.2">
      <c r="A325" s="5">
        <v>42825</v>
      </c>
      <c r="B325" s="60">
        <v>97.870715787381897</v>
      </c>
      <c r="C325" s="60">
        <v>96.594413582866125</v>
      </c>
      <c r="D325" s="26"/>
      <c r="E325" s="64">
        <v>6.718267</v>
      </c>
      <c r="F325" s="64">
        <v>6.7753639999999997</v>
      </c>
      <c r="G325" s="64">
        <v>7.1071730000000004</v>
      </c>
      <c r="H325" s="64">
        <v>7.553026</v>
      </c>
      <c r="I325" s="64">
        <v>8.2206630000000001</v>
      </c>
      <c r="J325" s="64">
        <v>8.7425219999999992</v>
      </c>
      <c r="K325" s="64">
        <v>4.9492320000000003</v>
      </c>
      <c r="L325" s="64">
        <v>5.2856449999999997</v>
      </c>
      <c r="M325" s="64">
        <v>3.2277819999999999</v>
      </c>
      <c r="N325" s="64">
        <v>3.5199959999999999</v>
      </c>
      <c r="O325" s="64">
        <v>5.0954550000000001E-2</v>
      </c>
      <c r="P325" s="64">
        <v>5.2940910000000001E-2</v>
      </c>
      <c r="Q325" s="64">
        <v>2.4122629999999998</v>
      </c>
      <c r="R325" s="64">
        <v>2.616018</v>
      </c>
      <c r="S325" s="64">
        <v>3.1550000000000002E-2</v>
      </c>
      <c r="T325" s="64">
        <v>3.279091E-2</v>
      </c>
      <c r="V325" s="26">
        <v>392736.9</v>
      </c>
      <c r="W325" s="26">
        <v>501151.6</v>
      </c>
      <c r="X325" s="26">
        <v>175000</v>
      </c>
    </row>
    <row r="326" spans="1:24" x14ac:dyDescent="0.2">
      <c r="A326" s="5">
        <v>42855</v>
      </c>
      <c r="B326" s="60">
        <v>97.328687133640742</v>
      </c>
      <c r="C326" s="60">
        <v>96.232174864348394</v>
      </c>
      <c r="D326" s="26"/>
      <c r="E326" s="64">
        <v>6.7252549999999998</v>
      </c>
      <c r="F326" s="64">
        <v>6.7801169999999997</v>
      </c>
      <c r="G326" s="64">
        <v>7.1553560000000003</v>
      </c>
      <c r="H326" s="64">
        <v>7.5712060000000001</v>
      </c>
      <c r="I326" s="64">
        <v>8.4423560000000002</v>
      </c>
      <c r="J326" s="64">
        <v>8.9325670000000006</v>
      </c>
      <c r="K326" s="64">
        <v>4.9384329999999999</v>
      </c>
      <c r="L326" s="64">
        <v>5.2621890000000002</v>
      </c>
      <c r="M326" s="64">
        <v>3.198261</v>
      </c>
      <c r="N326" s="64">
        <v>3.5192890000000001</v>
      </c>
      <c r="O326" s="64">
        <v>5.0905560000000002E-2</v>
      </c>
      <c r="P326" s="64">
        <v>5.280555E-2</v>
      </c>
      <c r="Q326" s="64">
        <v>2.4171170000000002</v>
      </c>
      <c r="R326" s="64">
        <v>2.6097830000000002</v>
      </c>
      <c r="S326" s="64">
        <v>3.1644440000000003E-2</v>
      </c>
      <c r="T326" s="64">
        <v>3.2827780000000001E-2</v>
      </c>
      <c r="V326" s="26">
        <v>234680.3</v>
      </c>
      <c r="W326" s="26">
        <v>374210.6</v>
      </c>
      <c r="X326" s="26">
        <v>150000</v>
      </c>
    </row>
    <row r="327" spans="1:24" x14ac:dyDescent="0.2">
      <c r="A327" s="5">
        <v>42886</v>
      </c>
      <c r="B327" s="60">
        <v>96.997777793685557</v>
      </c>
      <c r="C327" s="60">
        <v>96.106502041906055</v>
      </c>
      <c r="D327" s="26"/>
      <c r="E327" s="64">
        <v>6.7249179999999997</v>
      </c>
      <c r="F327" s="64">
        <v>6.7801819999999999</v>
      </c>
      <c r="G327" s="64">
        <v>7.3796049999999997</v>
      </c>
      <c r="H327" s="64">
        <v>7.8197130000000001</v>
      </c>
      <c r="I327" s="64">
        <v>8.6584269999999997</v>
      </c>
      <c r="J327" s="64">
        <v>9.1377310000000005</v>
      </c>
      <c r="K327" s="64">
        <v>4.86754</v>
      </c>
      <c r="L327" s="64">
        <v>5.1878359999999999</v>
      </c>
      <c r="M327" s="64">
        <v>3.1862499999999998</v>
      </c>
      <c r="N327" s="64">
        <v>3.5168819999999998</v>
      </c>
      <c r="O327" s="64">
        <v>5.0359090000000002E-2</v>
      </c>
      <c r="P327" s="64">
        <v>5.2281809999999998E-2</v>
      </c>
      <c r="Q327" s="64">
        <v>2.394536</v>
      </c>
      <c r="R327" s="64">
        <v>2.6180319999999999</v>
      </c>
      <c r="S327" s="64">
        <v>3.1581819999999997E-2</v>
      </c>
      <c r="T327" s="64">
        <v>3.2809089999999999E-2</v>
      </c>
      <c r="V327" s="26">
        <v>260294.39999999999</v>
      </c>
      <c r="W327" s="26">
        <v>426082.2</v>
      </c>
      <c r="X327" s="26">
        <v>135000</v>
      </c>
    </row>
    <row r="328" spans="1:24" x14ac:dyDescent="0.2">
      <c r="A328" s="5">
        <v>42916</v>
      </c>
      <c r="B328" s="60">
        <v>96.677990051040254</v>
      </c>
      <c r="C328" s="60">
        <v>95.866381074459824</v>
      </c>
      <c r="D328" s="26"/>
      <c r="E328" s="64">
        <v>6.7275169999999997</v>
      </c>
      <c r="F328" s="64">
        <v>6.7772389999999998</v>
      </c>
      <c r="G328" s="64">
        <v>7.5077290000000003</v>
      </c>
      <c r="H328" s="64">
        <v>7.9717560000000001</v>
      </c>
      <c r="I328" s="64">
        <v>8.6069449999999996</v>
      </c>
      <c r="J328" s="64">
        <v>9.0876439999999992</v>
      </c>
      <c r="K328" s="64">
        <v>4.9908890000000001</v>
      </c>
      <c r="L328" s="64">
        <v>5.3184170000000002</v>
      </c>
      <c r="M328" s="64">
        <v>3.2014499999999999</v>
      </c>
      <c r="N328" s="64">
        <v>3.518945</v>
      </c>
      <c r="O328" s="64">
        <v>5.0616670000000002E-2</v>
      </c>
      <c r="P328" s="64">
        <v>5.2516670000000001E-2</v>
      </c>
      <c r="Q328" s="64">
        <v>2.4033159999999998</v>
      </c>
      <c r="R328" s="64">
        <v>2.6116830000000002</v>
      </c>
      <c r="S328" s="64">
        <v>3.120556E-2</v>
      </c>
      <c r="T328" s="64">
        <v>3.2383330000000002E-2</v>
      </c>
      <c r="V328" s="26">
        <v>322800.09999999998</v>
      </c>
      <c r="W328" s="26">
        <v>423962.1</v>
      </c>
      <c r="X328" s="26">
        <v>140000</v>
      </c>
    </row>
    <row r="329" spans="1:24" x14ac:dyDescent="0.2">
      <c r="A329" s="5">
        <v>42947</v>
      </c>
      <c r="B329" s="60">
        <v>96.0787512036419</v>
      </c>
      <c r="C329" s="60">
        <v>95.25434186040718</v>
      </c>
      <c r="D329" s="26"/>
      <c r="E329" s="64">
        <v>6.727887</v>
      </c>
      <c r="F329" s="64">
        <v>6.7791709999999998</v>
      </c>
      <c r="G329" s="64">
        <v>7.6730049999999999</v>
      </c>
      <c r="H329" s="64">
        <v>8.1770180000000003</v>
      </c>
      <c r="I329" s="64">
        <v>8.6995950000000004</v>
      </c>
      <c r="J329" s="64">
        <v>9.207827</v>
      </c>
      <c r="K329" s="64">
        <v>5.2084570000000001</v>
      </c>
      <c r="L329" s="64">
        <v>5.5372709999999996</v>
      </c>
      <c r="M329" s="64">
        <v>3.2226240000000002</v>
      </c>
      <c r="N329" s="64">
        <v>3.517048</v>
      </c>
      <c r="O329" s="64">
        <v>5.108095E-2</v>
      </c>
      <c r="P329" s="64">
        <v>5.3004759999999998E-2</v>
      </c>
      <c r="Q329" s="64">
        <v>2.4288669999999999</v>
      </c>
      <c r="R329" s="64">
        <v>2.6159279999999998</v>
      </c>
      <c r="S329" s="64">
        <v>3.109524E-2</v>
      </c>
      <c r="T329" s="64">
        <v>3.2290480000000003E-2</v>
      </c>
      <c r="V329" s="26">
        <v>257589.8</v>
      </c>
      <c r="W329" s="26">
        <v>453783.3</v>
      </c>
      <c r="X329" s="26">
        <v>175000</v>
      </c>
    </row>
    <row r="330" spans="1:24" x14ac:dyDescent="0.2">
      <c r="A330" s="5">
        <v>42978</v>
      </c>
      <c r="B330" s="60">
        <v>95.420291188917247</v>
      </c>
      <c r="C330" s="60">
        <v>94.672839569503623</v>
      </c>
      <c r="D330" s="26"/>
      <c r="E330" s="64">
        <v>6.7235569999999996</v>
      </c>
      <c r="F330" s="64">
        <v>6.782025</v>
      </c>
      <c r="G330" s="64">
        <v>7.8817430000000002</v>
      </c>
      <c r="H330" s="64">
        <v>8.3032000000000004</v>
      </c>
      <c r="I330" s="64">
        <v>8.6405329999999996</v>
      </c>
      <c r="J330" s="64">
        <v>9.2451469999999993</v>
      </c>
      <c r="K330" s="64">
        <v>5.2604090000000001</v>
      </c>
      <c r="L330" s="64">
        <v>5.5971520000000003</v>
      </c>
      <c r="M330" s="64">
        <v>3.233733</v>
      </c>
      <c r="N330" s="64">
        <v>3.5189520000000001</v>
      </c>
      <c r="O330" s="64">
        <v>5.107619E-2</v>
      </c>
      <c r="P330" s="64">
        <v>5.3052389999999998E-2</v>
      </c>
      <c r="Q330" s="64">
        <v>2.403419</v>
      </c>
      <c r="R330" s="64">
        <v>2.616476</v>
      </c>
      <c r="S330" s="64">
        <v>3.115714E-2</v>
      </c>
      <c r="T330" s="64">
        <v>3.2376189999999999E-2</v>
      </c>
      <c r="V330" s="26">
        <v>197702.1</v>
      </c>
      <c r="W330" s="26">
        <v>384635.9</v>
      </c>
      <c r="X330" s="26">
        <v>150000</v>
      </c>
    </row>
    <row r="331" spans="1:24" x14ac:dyDescent="0.2">
      <c r="A331" s="5">
        <v>43008</v>
      </c>
      <c r="B331" s="60">
        <v>94.869398303793105</v>
      </c>
      <c r="C331" s="60">
        <v>94.260922794900097</v>
      </c>
      <c r="D331" s="26"/>
      <c r="E331" s="64">
        <v>6.7321099999999996</v>
      </c>
      <c r="F331" s="64">
        <v>6.7803310000000003</v>
      </c>
      <c r="G331" s="64">
        <v>7.9757759999999998</v>
      </c>
      <c r="H331" s="64">
        <v>8.4471209999999992</v>
      </c>
      <c r="I331" s="64">
        <v>8.8915760000000006</v>
      </c>
      <c r="J331" s="64">
        <v>9.4280709999999992</v>
      </c>
      <c r="K331" s="64">
        <v>5.4079300000000003</v>
      </c>
      <c r="L331" s="64">
        <v>5.7545950000000001</v>
      </c>
      <c r="M331" s="64">
        <v>3.1923550000000001</v>
      </c>
      <c r="N331" s="64">
        <v>3.525255</v>
      </c>
      <c r="O331" s="64">
        <v>5.0389999999999997E-2</v>
      </c>
      <c r="P331" s="64">
        <v>5.2255000000000003E-2</v>
      </c>
      <c r="Q331" s="64">
        <v>2.3997799999999998</v>
      </c>
      <c r="R331" s="64">
        <v>2.6136300000000001</v>
      </c>
      <c r="S331" s="64">
        <v>3.1260000000000003E-2</v>
      </c>
      <c r="T331" s="64">
        <v>3.2434999999999999E-2</v>
      </c>
      <c r="V331" s="26">
        <v>431458.8</v>
      </c>
      <c r="W331" s="26">
        <v>441116.6</v>
      </c>
      <c r="X331" s="26">
        <v>156000</v>
      </c>
    </row>
    <row r="332" spans="1:24" x14ac:dyDescent="0.2">
      <c r="A332" s="5">
        <v>43039</v>
      </c>
      <c r="B332" s="60">
        <v>95.808116898760161</v>
      </c>
      <c r="C332" s="60">
        <v>94.803549666973481</v>
      </c>
      <c r="D332" s="26"/>
      <c r="E332" s="64">
        <v>6.7331839999999996</v>
      </c>
      <c r="F332" s="64">
        <v>6.7824049999999998</v>
      </c>
      <c r="G332" s="64">
        <v>7.8338599999999996</v>
      </c>
      <c r="H332" s="64">
        <v>8.3577949999999994</v>
      </c>
      <c r="I332" s="64">
        <v>8.8071950000000001</v>
      </c>
      <c r="J332" s="64">
        <v>9.4303650000000001</v>
      </c>
      <c r="K332" s="64">
        <v>5.2776199999999998</v>
      </c>
      <c r="L332" s="64">
        <v>5.6302849999999998</v>
      </c>
      <c r="M332" s="64">
        <v>3.2055850000000001</v>
      </c>
      <c r="N332" s="64">
        <v>3.5189599999999999</v>
      </c>
      <c r="O332" s="64">
        <v>5.1104999999999998E-2</v>
      </c>
      <c r="P332" s="64">
        <v>5.3025000000000003E-2</v>
      </c>
      <c r="Q332" s="64">
        <v>2.41072</v>
      </c>
      <c r="R332" s="64">
        <v>2.6089699999999998</v>
      </c>
      <c r="S332" s="64">
        <v>3.1320000000000001E-2</v>
      </c>
      <c r="T332" s="64">
        <v>3.2504999999999999E-2</v>
      </c>
      <c r="V332" s="26">
        <v>239883.8</v>
      </c>
      <c r="W332" s="26">
        <v>393209.7</v>
      </c>
      <c r="X332" s="26">
        <v>125000</v>
      </c>
    </row>
    <row r="333" spans="1:24" x14ac:dyDescent="0.2">
      <c r="A333" s="5">
        <v>43069</v>
      </c>
      <c r="B333" s="60">
        <v>95.841785110065587</v>
      </c>
      <c r="C333" s="60">
        <v>94.962274939094087</v>
      </c>
      <c r="D333" s="26"/>
      <c r="E333" s="64">
        <v>6.7294859999999996</v>
      </c>
      <c r="F333" s="64">
        <v>6.7800370000000001</v>
      </c>
      <c r="G333" s="64">
        <v>7.8433140000000003</v>
      </c>
      <c r="H333" s="64">
        <v>8.3756219999999999</v>
      </c>
      <c r="I333" s="64">
        <v>8.8100539999999992</v>
      </c>
      <c r="J333" s="64">
        <v>9.4732129999999994</v>
      </c>
      <c r="K333" s="64">
        <v>5.1950089999999998</v>
      </c>
      <c r="L333" s="64">
        <v>5.5750539999999997</v>
      </c>
      <c r="M333" s="64">
        <v>3.1907679999999998</v>
      </c>
      <c r="N333" s="64">
        <v>3.5163679999999999</v>
      </c>
      <c r="O333" s="64">
        <v>5.1754550000000003E-2</v>
      </c>
      <c r="P333" s="64">
        <v>5.369546E-2</v>
      </c>
      <c r="Q333" s="64">
        <v>2.4066960000000002</v>
      </c>
      <c r="R333" s="64">
        <v>2.607386</v>
      </c>
      <c r="S333" s="64">
        <v>3.1277270000000003E-2</v>
      </c>
      <c r="T333" s="64">
        <v>3.2495450000000002E-2</v>
      </c>
      <c r="V333" s="26">
        <v>266287.59999999998</v>
      </c>
      <c r="W333" s="26">
        <v>452734</v>
      </c>
      <c r="X333" s="26">
        <v>155000</v>
      </c>
    </row>
    <row r="334" spans="1:24" x14ac:dyDescent="0.2">
      <c r="A334" s="5">
        <v>43100</v>
      </c>
      <c r="B334" s="60">
        <v>95.215496139218942</v>
      </c>
      <c r="C334" s="60">
        <v>94.736294407957615</v>
      </c>
      <c r="D334" s="26"/>
      <c r="E334" s="64">
        <v>6.7441149999999999</v>
      </c>
      <c r="F334" s="64">
        <v>6.7816689999999999</v>
      </c>
      <c r="G334" s="64">
        <v>7.9099630000000003</v>
      </c>
      <c r="H334" s="64">
        <v>8.5309939999999997</v>
      </c>
      <c r="I334" s="64">
        <v>8.9450050000000001</v>
      </c>
      <c r="J334" s="64">
        <v>9.6040200000000002</v>
      </c>
      <c r="K334" s="64">
        <v>5.2101420000000003</v>
      </c>
      <c r="L334" s="64">
        <v>5.5651529999999996</v>
      </c>
      <c r="M334" s="64">
        <v>3.1809630000000002</v>
      </c>
      <c r="N334" s="64">
        <v>3.527768</v>
      </c>
      <c r="O334" s="64">
        <v>5.2342090000000001E-2</v>
      </c>
      <c r="P334" s="64">
        <v>5.421053E-2</v>
      </c>
      <c r="Q334" s="64">
        <v>2.4125369999999999</v>
      </c>
      <c r="R334" s="64">
        <v>2.6139890000000001</v>
      </c>
      <c r="S334" s="64">
        <v>3.122631E-2</v>
      </c>
      <c r="T334" s="64">
        <v>3.233159E-2</v>
      </c>
      <c r="V334" s="26">
        <v>492217.5</v>
      </c>
      <c r="W334" s="26">
        <v>485451.7</v>
      </c>
      <c r="X334" s="26">
        <v>105000</v>
      </c>
    </row>
    <row r="335" spans="1:24" x14ac:dyDescent="0.2">
      <c r="A335" s="5">
        <v>43131</v>
      </c>
      <c r="B335" s="60">
        <v>93.967654717183279</v>
      </c>
      <c r="C335" s="60">
        <v>93.747511310629633</v>
      </c>
      <c r="D335" s="26"/>
      <c r="E335" s="64">
        <v>6.7308589999999997</v>
      </c>
      <c r="F335" s="64">
        <v>6.7832410000000003</v>
      </c>
      <c r="G335" s="64">
        <v>8.1962139999999994</v>
      </c>
      <c r="H335" s="64">
        <v>8.7153960000000001</v>
      </c>
      <c r="I335" s="64">
        <v>9.2446680000000008</v>
      </c>
      <c r="J335" s="64">
        <v>9.8992679999999993</v>
      </c>
      <c r="K335" s="64">
        <v>5.3250729999999997</v>
      </c>
      <c r="L335" s="64">
        <v>5.7045820000000003</v>
      </c>
      <c r="M335" s="64">
        <v>3.1673</v>
      </c>
      <c r="N335" s="64">
        <v>3.5243180000000001</v>
      </c>
      <c r="O335" s="64">
        <v>5.260455E-2</v>
      </c>
      <c r="P335" s="64">
        <v>5.4595449999999997E-2</v>
      </c>
      <c r="Q335" s="64">
        <v>2.391718</v>
      </c>
      <c r="R335" s="64">
        <v>2.6002719999999999</v>
      </c>
      <c r="S335" s="64">
        <v>3.112728E-2</v>
      </c>
      <c r="T335" s="64">
        <v>3.2322730000000001E-2</v>
      </c>
      <c r="V335" s="26">
        <v>279037.7</v>
      </c>
      <c r="W335" s="26">
        <v>449674</v>
      </c>
      <c r="X335" s="26">
        <v>110000</v>
      </c>
    </row>
    <row r="336" spans="1:24" x14ac:dyDescent="0.2">
      <c r="A336" s="5">
        <v>43159</v>
      </c>
      <c r="B336" s="60">
        <v>93.623693295608817</v>
      </c>
      <c r="C336" s="60">
        <v>93.563989456152072</v>
      </c>
      <c r="D336" s="26"/>
      <c r="E336" s="64">
        <v>6.7247659999999998</v>
      </c>
      <c r="F336" s="64">
        <v>6.7770710000000003</v>
      </c>
      <c r="G336" s="64">
        <v>8.2635269999999998</v>
      </c>
      <c r="H336" s="64">
        <v>8.8215599999999998</v>
      </c>
      <c r="I336" s="64">
        <v>9.3249840000000006</v>
      </c>
      <c r="J336" s="64">
        <v>10.003069999999999</v>
      </c>
      <c r="K336" s="64">
        <v>5.2942720000000003</v>
      </c>
      <c r="L336" s="64">
        <v>5.6586550000000004</v>
      </c>
      <c r="M336" s="64">
        <v>3.18485</v>
      </c>
      <c r="N336" s="64">
        <v>3.5198330000000002</v>
      </c>
      <c r="O336" s="64">
        <v>5.1911119999999998E-2</v>
      </c>
      <c r="P336" s="64">
        <v>5.388333E-2</v>
      </c>
      <c r="Q336" s="64">
        <v>2.4144060000000001</v>
      </c>
      <c r="R336" s="64">
        <v>2.6034440000000001</v>
      </c>
      <c r="S336" s="64">
        <v>3.1094440000000001E-2</v>
      </c>
      <c r="T336" s="64">
        <v>3.2294450000000002E-2</v>
      </c>
      <c r="V336" s="26">
        <v>255859</v>
      </c>
      <c r="W336" s="26">
        <v>375603.6</v>
      </c>
      <c r="X336" s="26">
        <v>125000</v>
      </c>
    </row>
    <row r="337" spans="1:24" x14ac:dyDescent="0.2">
      <c r="A337" s="5">
        <v>43190</v>
      </c>
      <c r="B337" s="60">
        <v>93.407270369876329</v>
      </c>
      <c r="C337" s="60">
        <v>93.475900326977808</v>
      </c>
      <c r="D337" s="26"/>
      <c r="E337" s="64">
        <v>6.7370000000000001</v>
      </c>
      <c r="F337" s="64">
        <v>6.7819859999999998</v>
      </c>
      <c r="G337" s="64">
        <v>8.2250949999999996</v>
      </c>
      <c r="H337" s="64">
        <v>8.824738</v>
      </c>
      <c r="I337" s="64">
        <v>9.3308730000000004</v>
      </c>
      <c r="J337" s="64">
        <v>9.9781630000000003</v>
      </c>
      <c r="K337" s="64">
        <v>5.1614000000000004</v>
      </c>
      <c r="L337" s="64">
        <v>5.4998860000000001</v>
      </c>
      <c r="M337" s="64">
        <v>3.2016619999999998</v>
      </c>
      <c r="N337" s="64">
        <v>3.529372</v>
      </c>
      <c r="O337" s="64">
        <v>5.1395240000000002E-2</v>
      </c>
      <c r="P337" s="64">
        <v>5.3271430000000002E-2</v>
      </c>
      <c r="Q337" s="64">
        <v>2.413281</v>
      </c>
      <c r="R337" s="64">
        <v>2.6182089999999998</v>
      </c>
      <c r="S337" s="64">
        <v>3.1104759999999999E-2</v>
      </c>
      <c r="T337" s="64">
        <v>3.2233329999999998E-2</v>
      </c>
      <c r="V337" s="26">
        <v>493537.1</v>
      </c>
      <c r="W337" s="26">
        <v>511706.5</v>
      </c>
      <c r="X337" s="26">
        <v>125000</v>
      </c>
    </row>
    <row r="338" spans="1:24" x14ac:dyDescent="0.2">
      <c r="A338" s="5">
        <v>43220</v>
      </c>
      <c r="B338" s="60">
        <v>93.606554580585652</v>
      </c>
      <c r="C338" s="60">
        <v>93.622768057918009</v>
      </c>
      <c r="D338" s="26"/>
      <c r="E338" s="64">
        <v>6.7303610000000003</v>
      </c>
      <c r="F338" s="64">
        <v>6.7786739999999996</v>
      </c>
      <c r="G338" s="64">
        <v>8.2201850000000007</v>
      </c>
      <c r="H338" s="64">
        <v>8.8157599999999992</v>
      </c>
      <c r="I338" s="64">
        <v>9.3812200000000008</v>
      </c>
      <c r="J338" s="64">
        <v>10.05461</v>
      </c>
      <c r="K338" s="64">
        <v>5.2233349999999996</v>
      </c>
      <c r="L338" s="64">
        <v>5.575545</v>
      </c>
      <c r="M338" s="64">
        <v>3.0180799999999999</v>
      </c>
      <c r="N338" s="64">
        <v>3.5198299999999998</v>
      </c>
      <c r="O338" s="64">
        <v>5.2389999999999999E-2</v>
      </c>
      <c r="P338" s="64">
        <v>5.4355000000000001E-2</v>
      </c>
      <c r="Q338" s="64">
        <v>2.4121600000000001</v>
      </c>
      <c r="R338" s="64">
        <v>2.6166749999999999</v>
      </c>
      <c r="S338" s="64">
        <v>3.1050000000000001E-2</v>
      </c>
      <c r="T338" s="64">
        <v>3.2210000000000003E-2</v>
      </c>
      <c r="V338" s="26">
        <v>301883.09999999998</v>
      </c>
      <c r="W338" s="26">
        <v>474648.4</v>
      </c>
      <c r="X338" s="26">
        <v>150000</v>
      </c>
    </row>
    <row r="339" spans="1:24" x14ac:dyDescent="0.2">
      <c r="A339" s="5">
        <v>43251</v>
      </c>
      <c r="B339" s="60">
        <v>94.200597761301424</v>
      </c>
      <c r="C339" s="60">
        <v>94.733991369158005</v>
      </c>
      <c r="D339" s="26"/>
      <c r="E339" s="64">
        <v>6.7275229999999997</v>
      </c>
      <c r="F339" s="64">
        <v>6.7785469999999997</v>
      </c>
      <c r="G339" s="64">
        <v>7.9464100000000002</v>
      </c>
      <c r="H339" s="64">
        <v>8.4925529999999991</v>
      </c>
      <c r="I339" s="64">
        <v>9.0482560000000003</v>
      </c>
      <c r="J339" s="64">
        <v>9.6614570000000004</v>
      </c>
      <c r="K339" s="64">
        <v>5.1780710000000001</v>
      </c>
      <c r="L339" s="64">
        <v>5.5400999999999998</v>
      </c>
      <c r="M339" s="64">
        <v>3.0219049999999998</v>
      </c>
      <c r="N339" s="64">
        <v>3.518624</v>
      </c>
      <c r="O339" s="64">
        <v>5.2066660000000001E-2</v>
      </c>
      <c r="P339" s="64">
        <v>5.4033329999999997E-2</v>
      </c>
      <c r="Q339" s="64">
        <v>2.4046810000000001</v>
      </c>
      <c r="R339" s="64">
        <v>2.6098910000000002</v>
      </c>
      <c r="S339" s="64">
        <v>3.1028569999999998E-2</v>
      </c>
      <c r="T339" s="64">
        <v>3.2209519999999998E-2</v>
      </c>
      <c r="V339" s="26">
        <v>258502.6</v>
      </c>
      <c r="W339" s="26">
        <v>442880.3</v>
      </c>
      <c r="X339" s="26">
        <v>135000</v>
      </c>
    </row>
    <row r="340" spans="1:24" x14ac:dyDescent="0.2">
      <c r="A340" s="5">
        <v>43281</v>
      </c>
      <c r="B340" s="60">
        <v>94.585248107164048</v>
      </c>
      <c r="C340" s="60">
        <v>95.364918721531239</v>
      </c>
      <c r="D340" s="26"/>
      <c r="E340" s="64">
        <v>6.7418110000000002</v>
      </c>
      <c r="F340" s="64">
        <v>6.7832109999999997</v>
      </c>
      <c r="G340" s="64">
        <v>7.8591790000000001</v>
      </c>
      <c r="H340" s="64">
        <v>8.3554940000000002</v>
      </c>
      <c r="I340" s="64">
        <v>8.8843779999999999</v>
      </c>
      <c r="J340" s="64">
        <v>9.5932949999999995</v>
      </c>
      <c r="K340" s="64">
        <v>5.0905740000000002</v>
      </c>
      <c r="L340" s="64">
        <v>5.4312310000000004</v>
      </c>
      <c r="M340" s="64">
        <v>3.068495</v>
      </c>
      <c r="N340" s="64">
        <v>3.5345689999999998</v>
      </c>
      <c r="O340" s="64">
        <v>5.0489470000000002E-2</v>
      </c>
      <c r="P340" s="64">
        <v>5.2326310000000001E-2</v>
      </c>
      <c r="Q340" s="64">
        <v>2.396074</v>
      </c>
      <c r="R340" s="64">
        <v>2.6105</v>
      </c>
      <c r="S340" s="64">
        <v>3.1173679999999999E-2</v>
      </c>
      <c r="T340" s="64">
        <v>3.2305269999999997E-2</v>
      </c>
      <c r="V340" s="26">
        <v>486901.2</v>
      </c>
      <c r="W340" s="26">
        <v>514582.5</v>
      </c>
      <c r="X340" s="26">
        <v>125000</v>
      </c>
    </row>
    <row r="341" spans="1:24" x14ac:dyDescent="0.2">
      <c r="A341" s="5">
        <v>43312</v>
      </c>
      <c r="B341" s="60">
        <v>95.329344970567988</v>
      </c>
      <c r="C341" s="60">
        <v>95.937535378650168</v>
      </c>
      <c r="D341" s="26"/>
      <c r="E341" s="64">
        <v>6.7308139999999996</v>
      </c>
      <c r="F341" s="64">
        <v>6.7805730000000004</v>
      </c>
      <c r="G341" s="64">
        <v>7.8400410000000003</v>
      </c>
      <c r="H341" s="64">
        <v>8.3318680000000001</v>
      </c>
      <c r="I341" s="64">
        <v>8.8048999999999999</v>
      </c>
      <c r="J341" s="64">
        <v>9.4082360000000005</v>
      </c>
      <c r="K341" s="64">
        <v>5.0744910000000001</v>
      </c>
      <c r="L341" s="64">
        <v>5.412604</v>
      </c>
      <c r="M341" s="64">
        <v>2.934259</v>
      </c>
      <c r="N341" s="64">
        <v>3.5266999999999999</v>
      </c>
      <c r="O341" s="64">
        <v>4.9804550000000003E-2</v>
      </c>
      <c r="P341" s="64">
        <v>5.1681820000000003E-2</v>
      </c>
      <c r="Q341" s="64">
        <v>2.406714</v>
      </c>
      <c r="R341" s="64">
        <v>2.6149450000000001</v>
      </c>
      <c r="S341" s="64">
        <v>3.1127269999999999E-2</v>
      </c>
      <c r="T341" s="64">
        <v>3.2304550000000001E-2</v>
      </c>
      <c r="V341" s="26">
        <v>296734.5</v>
      </c>
      <c r="W341" s="26">
        <v>468805.7</v>
      </c>
      <c r="X341" s="26">
        <v>100000</v>
      </c>
    </row>
    <row r="342" spans="1:24" x14ac:dyDescent="0.2">
      <c r="A342" s="5">
        <v>43343</v>
      </c>
      <c r="B342" s="60">
        <v>95.697931334153438</v>
      </c>
      <c r="C342" s="60">
        <v>96.497961754316364</v>
      </c>
      <c r="D342" s="26"/>
      <c r="E342" s="64">
        <v>6.7293760000000002</v>
      </c>
      <c r="F342" s="64">
        <v>6.7813429999999997</v>
      </c>
      <c r="G342" s="64">
        <v>7.7584619999999997</v>
      </c>
      <c r="H342" s="64">
        <v>8.2331950000000003</v>
      </c>
      <c r="I342" s="64">
        <v>8.5905900000000006</v>
      </c>
      <c r="J342" s="64">
        <v>9.2353810000000003</v>
      </c>
      <c r="K342" s="64">
        <v>5.1082000000000001</v>
      </c>
      <c r="L342" s="64">
        <v>5.4598190000000004</v>
      </c>
      <c r="M342" s="64">
        <v>2.9062619999999999</v>
      </c>
      <c r="N342" s="64">
        <v>3.517471</v>
      </c>
      <c r="O342" s="64">
        <v>4.8104760000000003E-2</v>
      </c>
      <c r="P342" s="64">
        <v>4.9923809999999999E-2</v>
      </c>
      <c r="Q342" s="64">
        <v>2.4207139999999998</v>
      </c>
      <c r="R342" s="64">
        <v>2.6124860000000001</v>
      </c>
      <c r="S342" s="64">
        <v>3.1099999999999999E-2</v>
      </c>
      <c r="T342" s="64">
        <v>3.2314290000000002E-2</v>
      </c>
      <c r="V342" s="26">
        <v>270885.90000000002</v>
      </c>
      <c r="W342" s="26">
        <v>460355.8</v>
      </c>
      <c r="X342" s="26">
        <v>150000</v>
      </c>
    </row>
    <row r="343" spans="1:24" x14ac:dyDescent="0.2">
      <c r="A343" s="5">
        <v>43373</v>
      </c>
      <c r="B343" s="60">
        <v>95.956847440092744</v>
      </c>
      <c r="C343" s="60">
        <v>96.659356598344701</v>
      </c>
      <c r="D343" s="26"/>
      <c r="E343" s="64">
        <v>6.7240159999999998</v>
      </c>
      <c r="F343" s="64">
        <v>6.7819000000000003</v>
      </c>
      <c r="G343" s="64">
        <v>7.8000259999999999</v>
      </c>
      <c r="H343" s="64">
        <v>8.3043519999999997</v>
      </c>
      <c r="I343" s="64">
        <v>8.7347370000000009</v>
      </c>
      <c r="J343" s="64">
        <v>9.313383</v>
      </c>
      <c r="K343" s="64">
        <v>5.1061420000000002</v>
      </c>
      <c r="L343" s="64">
        <v>5.4791790000000002</v>
      </c>
      <c r="M343" s="64">
        <v>2.9563679999999999</v>
      </c>
      <c r="N343" s="64">
        <v>3.5142790000000002</v>
      </c>
      <c r="O343" s="64">
        <v>4.8010520000000001E-2</v>
      </c>
      <c r="P343" s="64">
        <v>4.9852630000000002E-2</v>
      </c>
      <c r="Q343" s="64">
        <v>2.4217309999999999</v>
      </c>
      <c r="R343" s="64">
        <v>2.609</v>
      </c>
      <c r="S343" s="64">
        <v>3.1089470000000001E-2</v>
      </c>
      <c r="T343" s="64">
        <v>3.2305269999999997E-2</v>
      </c>
      <c r="V343" s="26">
        <v>402770</v>
      </c>
      <c r="W343" s="26">
        <v>429683</v>
      </c>
      <c r="X343" s="26">
        <v>115000</v>
      </c>
    </row>
    <row r="344" spans="1:24" x14ac:dyDescent="0.2">
      <c r="A344" s="5">
        <v>43404</v>
      </c>
      <c r="B344" s="60">
        <v>96.056261391841602</v>
      </c>
      <c r="C344" s="60">
        <v>96.548490341872778</v>
      </c>
      <c r="D344" s="26"/>
      <c r="E344" s="64">
        <v>6.7289519999999996</v>
      </c>
      <c r="F344" s="64">
        <v>6.7818430000000003</v>
      </c>
      <c r="G344" s="64">
        <v>7.7487000000000004</v>
      </c>
      <c r="H344" s="64">
        <v>8.2230729999999994</v>
      </c>
      <c r="I344" s="64">
        <v>8.6943859999999997</v>
      </c>
      <c r="J344" s="64">
        <v>9.2933230000000009</v>
      </c>
      <c r="K344" s="64">
        <v>5.1295080000000004</v>
      </c>
      <c r="L344" s="64">
        <v>5.4619520000000001</v>
      </c>
      <c r="M344" s="64">
        <v>2.9501430000000002</v>
      </c>
      <c r="N344" s="64">
        <v>3.5149210000000002</v>
      </c>
      <c r="O344" s="64">
        <v>4.9669560000000001E-2</v>
      </c>
      <c r="P344" s="64">
        <v>5.156956E-2</v>
      </c>
      <c r="Q344" s="64">
        <v>2.423565</v>
      </c>
      <c r="R344" s="64">
        <v>2.6003310000000002</v>
      </c>
      <c r="S344" s="64">
        <v>3.11087E-2</v>
      </c>
      <c r="T344" s="64">
        <v>3.2308700000000003E-2</v>
      </c>
      <c r="V344" s="26">
        <v>280319.2</v>
      </c>
      <c r="W344" s="26">
        <v>490811</v>
      </c>
      <c r="X344" s="26">
        <v>150000</v>
      </c>
    </row>
    <row r="345" spans="1:24" x14ac:dyDescent="0.2">
      <c r="A345" s="5">
        <v>43434</v>
      </c>
      <c r="B345" s="60">
        <v>96.609046928986871</v>
      </c>
      <c r="C345" s="60">
        <v>96.878764564638431</v>
      </c>
      <c r="D345" s="26"/>
      <c r="E345" s="64">
        <v>6.7312329999999996</v>
      </c>
      <c r="F345" s="64">
        <v>6.7812770000000002</v>
      </c>
      <c r="G345" s="64">
        <v>7.6666800000000004</v>
      </c>
      <c r="H345" s="64">
        <v>8.1568100000000001</v>
      </c>
      <c r="I345" s="64">
        <v>8.6015899999999998</v>
      </c>
      <c r="J345" s="64">
        <v>9.2000010000000003</v>
      </c>
      <c r="K345" s="64">
        <v>5.0437659999999997</v>
      </c>
      <c r="L345" s="64">
        <v>5.3832810000000002</v>
      </c>
      <c r="M345" s="64">
        <v>2.9356140000000002</v>
      </c>
      <c r="N345" s="64">
        <v>3.5086569999999999</v>
      </c>
      <c r="O345" s="64">
        <v>5.1671429999999997E-2</v>
      </c>
      <c r="P345" s="64">
        <v>5.3604760000000001E-2</v>
      </c>
      <c r="Q345" s="64">
        <v>2.4065089999999998</v>
      </c>
      <c r="R345" s="64">
        <v>2.599561</v>
      </c>
      <c r="S345" s="64">
        <v>3.1104759999999999E-2</v>
      </c>
      <c r="T345" s="64">
        <v>3.2252379999999997E-2</v>
      </c>
      <c r="V345" s="26">
        <v>265659.5</v>
      </c>
      <c r="W345" s="26">
        <v>543321.5</v>
      </c>
      <c r="X345" s="26">
        <v>175000</v>
      </c>
    </row>
    <row r="346" spans="1:24" x14ac:dyDescent="0.2">
      <c r="A346" s="5">
        <v>43465</v>
      </c>
      <c r="B346" s="60">
        <v>96.379276848568693</v>
      </c>
      <c r="C346" s="60">
        <v>96.839441871105336</v>
      </c>
      <c r="D346" s="26"/>
      <c r="E346" s="64">
        <v>6.7492099999999997</v>
      </c>
      <c r="F346" s="64">
        <v>6.7860569999999996</v>
      </c>
      <c r="G346" s="64">
        <v>7.610995</v>
      </c>
      <c r="H346" s="64">
        <v>8.1594909999999992</v>
      </c>
      <c r="I346" s="64">
        <v>8.4625059999999994</v>
      </c>
      <c r="J346" s="64">
        <v>9.085153</v>
      </c>
      <c r="K346" s="64">
        <v>4.9882840000000002</v>
      </c>
      <c r="L346" s="64">
        <v>5.2938479999999997</v>
      </c>
      <c r="M346" s="64">
        <v>2.9788519999999998</v>
      </c>
      <c r="N346" s="64">
        <v>3.5118469999999999</v>
      </c>
      <c r="O346" s="64">
        <v>5.1289469999999997E-2</v>
      </c>
      <c r="P346" s="64">
        <v>5.3115790000000003E-2</v>
      </c>
      <c r="Q346" s="64">
        <v>2.4156580000000001</v>
      </c>
      <c r="R346" s="64">
        <v>2.6024530000000001</v>
      </c>
      <c r="S346" s="64">
        <v>3.1163159999999999E-2</v>
      </c>
      <c r="T346" s="64">
        <v>3.2252629999999997E-2</v>
      </c>
      <c r="V346" s="26">
        <v>509312.7</v>
      </c>
      <c r="W346" s="26">
        <v>515356.8</v>
      </c>
      <c r="X346" s="26">
        <v>41000</v>
      </c>
    </row>
    <row r="347" spans="1:24" x14ac:dyDescent="0.2">
      <c r="A347" s="5">
        <v>43496</v>
      </c>
      <c r="B347" s="60">
        <v>96.299299664189832</v>
      </c>
      <c r="C347" s="60">
        <v>96.303004199721627</v>
      </c>
      <c r="D347" s="26"/>
      <c r="E347" s="64">
        <v>6.735455</v>
      </c>
      <c r="F347" s="64">
        <v>6.7835190000000001</v>
      </c>
      <c r="G347" s="64">
        <v>7.6227330000000002</v>
      </c>
      <c r="H347" s="64">
        <v>8.1900010000000005</v>
      </c>
      <c r="I347" s="64">
        <v>8.6002189999999992</v>
      </c>
      <c r="J347" s="64">
        <v>9.195373</v>
      </c>
      <c r="K347" s="64">
        <v>5.0149999999999997</v>
      </c>
      <c r="L347" s="64">
        <v>5.335623</v>
      </c>
      <c r="M347" s="64">
        <v>3.033582</v>
      </c>
      <c r="N347" s="64">
        <v>3.5176050000000001</v>
      </c>
      <c r="O347" s="64">
        <v>5.0186370000000001E-2</v>
      </c>
      <c r="P347" s="64">
        <v>5.2054540000000003E-2</v>
      </c>
      <c r="Q347" s="64">
        <v>2.3971360000000002</v>
      </c>
      <c r="R347" s="64">
        <v>2.600114</v>
      </c>
      <c r="S347" s="64">
        <v>3.1086369999999999E-2</v>
      </c>
      <c r="T347" s="64">
        <v>3.2227270000000002E-2</v>
      </c>
      <c r="V347" s="26">
        <v>323651.8</v>
      </c>
      <c r="W347" s="26">
        <v>459772.8</v>
      </c>
      <c r="X347" s="26">
        <v>75000</v>
      </c>
    </row>
    <row r="348" spans="1:24" x14ac:dyDescent="0.2">
      <c r="A348" s="5">
        <v>43524</v>
      </c>
      <c r="B348" s="60">
        <v>96.049753785770335</v>
      </c>
      <c r="C348" s="60">
        <v>96.418945154633491</v>
      </c>
      <c r="D348" s="26"/>
      <c r="E348" s="64">
        <v>6.7236250000000002</v>
      </c>
      <c r="F348" s="64">
        <v>6.7765050000000002</v>
      </c>
      <c r="G348" s="64">
        <v>7.6314390000000003</v>
      </c>
      <c r="H348" s="64">
        <v>8.136571</v>
      </c>
      <c r="I348" s="64">
        <v>8.6802349999999997</v>
      </c>
      <c r="J348" s="64">
        <v>9.2598909999999997</v>
      </c>
      <c r="K348" s="64">
        <v>5.0726449999999996</v>
      </c>
      <c r="L348" s="64">
        <v>5.4055949999999999</v>
      </c>
      <c r="M348" s="64">
        <v>2.9727049999999999</v>
      </c>
      <c r="N348" s="64">
        <v>3.5227499999999998</v>
      </c>
      <c r="O348" s="64">
        <v>4.8904999999999997E-2</v>
      </c>
      <c r="P348" s="64">
        <v>5.0764999999999998E-2</v>
      </c>
      <c r="Q348" s="64">
        <v>2.4014950000000002</v>
      </c>
      <c r="R348" s="64">
        <v>2.6016550000000001</v>
      </c>
      <c r="S348" s="64">
        <v>3.0925000000000001E-2</v>
      </c>
      <c r="T348" s="64">
        <v>3.2125000000000001E-2</v>
      </c>
      <c r="V348" s="26">
        <v>284119.8</v>
      </c>
      <c r="W348" s="26">
        <v>490375.8</v>
      </c>
      <c r="X348" s="26">
        <v>125000</v>
      </c>
    </row>
    <row r="349" spans="1:24" x14ac:dyDescent="0.2">
      <c r="A349" s="5">
        <v>43555</v>
      </c>
      <c r="B349" s="60">
        <v>95.750706115549846</v>
      </c>
      <c r="C349" s="60">
        <v>96.346100755828914</v>
      </c>
      <c r="D349" s="26"/>
      <c r="E349" s="64">
        <v>6.7386730000000004</v>
      </c>
      <c r="F349" s="64">
        <v>6.778321</v>
      </c>
      <c r="G349" s="64">
        <v>7.5896689999999998</v>
      </c>
      <c r="H349" s="64">
        <v>8.0830579999999994</v>
      </c>
      <c r="I349" s="64">
        <v>8.7840369999999997</v>
      </c>
      <c r="J349" s="64">
        <v>9.4231999999999996</v>
      </c>
      <c r="K349" s="64">
        <v>5.0060370000000001</v>
      </c>
      <c r="L349" s="64">
        <v>5.3637100000000002</v>
      </c>
      <c r="M349" s="64">
        <v>3.0644369999999999</v>
      </c>
      <c r="N349" s="64">
        <v>3.512311</v>
      </c>
      <c r="O349" s="64">
        <v>5.2152629999999998E-2</v>
      </c>
      <c r="P349" s="64">
        <v>5.4031580000000003E-2</v>
      </c>
      <c r="Q349" s="64">
        <v>2.3828529999999999</v>
      </c>
      <c r="R349" s="64">
        <v>2.614789</v>
      </c>
      <c r="S349" s="64">
        <v>3.1E-2</v>
      </c>
      <c r="T349" s="64">
        <v>3.2115789999999998E-2</v>
      </c>
      <c r="V349" s="26">
        <v>554423.9</v>
      </c>
      <c r="W349" s="26">
        <v>570901.80000000005</v>
      </c>
      <c r="X349" s="26">
        <v>150000</v>
      </c>
    </row>
    <row r="350" spans="1:24" x14ac:dyDescent="0.2">
      <c r="A350" s="5">
        <v>43585</v>
      </c>
      <c r="B350" s="60">
        <v>95.336386289397225</v>
      </c>
      <c r="C350" s="60">
        <v>96.580524857429822</v>
      </c>
      <c r="D350" s="26"/>
      <c r="E350" s="64">
        <v>6.7335240000000001</v>
      </c>
      <c r="F350" s="64">
        <v>6.7808299999999999</v>
      </c>
      <c r="G350" s="64">
        <v>7.6118249999999996</v>
      </c>
      <c r="H350" s="64">
        <v>8.069585</v>
      </c>
      <c r="I350" s="64">
        <v>8.7106460000000006</v>
      </c>
      <c r="J350" s="64">
        <v>9.3269040000000007</v>
      </c>
      <c r="K350" s="64">
        <v>5.0317299999999996</v>
      </c>
      <c r="L350" s="64">
        <v>5.3541340000000002</v>
      </c>
      <c r="M350" s="64">
        <v>2.9777999999999998</v>
      </c>
      <c r="N350" s="64">
        <v>3.5085999999999999</v>
      </c>
      <c r="O350" s="64">
        <v>5.0205E-2</v>
      </c>
      <c r="P350" s="64">
        <v>5.2075000000000003E-2</v>
      </c>
      <c r="Q350" s="64">
        <v>2.3886699999999998</v>
      </c>
      <c r="R350" s="64">
        <v>2.6198899999999998</v>
      </c>
      <c r="S350" s="64">
        <v>3.099E-2</v>
      </c>
      <c r="T350" s="64">
        <v>3.2120000000000003E-2</v>
      </c>
      <c r="V350" s="26">
        <v>356556.3</v>
      </c>
      <c r="W350" s="26">
        <v>495449.1</v>
      </c>
      <c r="X350" s="26">
        <v>125000</v>
      </c>
    </row>
    <row r="351" spans="1:24" x14ac:dyDescent="0.2">
      <c r="A351" s="5">
        <v>43616</v>
      </c>
      <c r="B351" s="60">
        <v>95.704529674604956</v>
      </c>
      <c r="C351" s="60">
        <v>97.17337582965169</v>
      </c>
      <c r="D351" s="26"/>
      <c r="E351" s="64">
        <v>6.7295889999999998</v>
      </c>
      <c r="F351" s="64">
        <v>6.7819330000000004</v>
      </c>
      <c r="G351" s="64">
        <v>7.6167259999999999</v>
      </c>
      <c r="H351" s="64">
        <v>8.018974</v>
      </c>
      <c r="I351" s="64">
        <v>8.5906479999999998</v>
      </c>
      <c r="J351" s="64">
        <v>9.2113750000000003</v>
      </c>
      <c r="K351" s="64">
        <v>5.0020100000000003</v>
      </c>
      <c r="L351" s="64">
        <v>5.3083419999999997</v>
      </c>
      <c r="M351" s="64">
        <v>2.9007649999999998</v>
      </c>
      <c r="N351" s="64">
        <v>3.5193500000000002</v>
      </c>
      <c r="O351" s="64">
        <v>4.8434789999999998E-2</v>
      </c>
      <c r="P351" s="64">
        <v>5.0276309999999998E-2</v>
      </c>
      <c r="Q351" s="64">
        <v>2.4113769999999999</v>
      </c>
      <c r="R351" s="64">
        <v>2.6233849999999999</v>
      </c>
      <c r="S351" s="64">
        <v>3.0961880000000001E-2</v>
      </c>
      <c r="T351" s="64">
        <v>3.2128879999999999E-2</v>
      </c>
      <c r="V351" s="26">
        <v>293447.09999999998</v>
      </c>
      <c r="W351" s="26">
        <v>542540.9</v>
      </c>
      <c r="X351" s="26">
        <v>135000</v>
      </c>
    </row>
    <row r="352" spans="1:24" x14ac:dyDescent="0.2">
      <c r="A352" s="5">
        <v>43646</v>
      </c>
      <c r="B352" s="60">
        <v>95.25142707446993</v>
      </c>
      <c r="C352" s="60">
        <v>96.809400215492602</v>
      </c>
      <c r="D352" s="26"/>
      <c r="E352" s="64">
        <v>6.7368829999999997</v>
      </c>
      <c r="F352" s="64">
        <v>6.7781289999999998</v>
      </c>
      <c r="G352" s="64">
        <v>7.6877060000000004</v>
      </c>
      <c r="H352" s="64">
        <v>8.0845769999999995</v>
      </c>
      <c r="I352" s="64">
        <v>8.5067179999999993</v>
      </c>
      <c r="J352" s="64">
        <v>9.0861230000000006</v>
      </c>
      <c r="K352" s="64">
        <v>5.0544000000000002</v>
      </c>
      <c r="L352" s="64">
        <v>5.3737000000000004</v>
      </c>
      <c r="M352" s="64">
        <v>2.9493939999999998</v>
      </c>
      <c r="N352" s="64">
        <v>3.508753</v>
      </c>
      <c r="O352" s="64">
        <v>5.0200000000000002E-2</v>
      </c>
      <c r="P352" s="64">
        <v>5.2017649999999999E-2</v>
      </c>
      <c r="Q352" s="64">
        <v>2.422965</v>
      </c>
      <c r="R352" s="64">
        <v>2.6093120000000001</v>
      </c>
      <c r="S352" s="64">
        <v>3.100588E-2</v>
      </c>
      <c r="T352" s="64">
        <v>3.2111769999999998E-2</v>
      </c>
      <c r="V352" s="26">
        <v>436205.5</v>
      </c>
      <c r="W352" s="26">
        <v>496086.2</v>
      </c>
      <c r="X352" s="26">
        <v>125000</v>
      </c>
    </row>
    <row r="353" spans="1:24" x14ac:dyDescent="0.2">
      <c r="A353" s="5">
        <v>43677</v>
      </c>
      <c r="B353" s="60">
        <v>95.349265242094347</v>
      </c>
      <c r="C353" s="60">
        <v>96.778809366886961</v>
      </c>
      <c r="D353" s="26"/>
      <c r="E353" s="64">
        <v>6.7325559999999998</v>
      </c>
      <c r="F353" s="64">
        <v>6.7826170000000001</v>
      </c>
      <c r="G353" s="64">
        <v>7.576778</v>
      </c>
      <c r="H353" s="64">
        <v>8.0495470000000005</v>
      </c>
      <c r="I353" s="64">
        <v>8.3687919999999991</v>
      </c>
      <c r="J353" s="64">
        <v>8.9540649999999999</v>
      </c>
      <c r="K353" s="64">
        <v>5.1182439999999998</v>
      </c>
      <c r="L353" s="64">
        <v>5.462421</v>
      </c>
      <c r="M353" s="64">
        <v>2.9493299999999998</v>
      </c>
      <c r="N353" s="64">
        <v>3.5212349999999999</v>
      </c>
      <c r="O353" s="64">
        <v>4.8708700000000001E-2</v>
      </c>
      <c r="P353" s="64">
        <v>5.0352180000000003E-2</v>
      </c>
      <c r="Q353" s="64">
        <v>2.4072260000000001</v>
      </c>
      <c r="R353" s="64">
        <v>2.6046390000000001</v>
      </c>
      <c r="S353" s="64">
        <v>3.0947829999999999E-2</v>
      </c>
      <c r="T353" s="64">
        <v>3.2104349999999997E-2</v>
      </c>
      <c r="V353" s="26">
        <v>363947.6</v>
      </c>
      <c r="W353" s="26">
        <v>531589.80000000005</v>
      </c>
      <c r="X353" s="26">
        <v>150000</v>
      </c>
    </row>
    <row r="354" spans="1:24" x14ac:dyDescent="0.2">
      <c r="A354" s="5">
        <v>43708</v>
      </c>
      <c r="B354" s="60">
        <v>96.294453141253513</v>
      </c>
      <c r="C354" s="60">
        <v>97.731409014661651</v>
      </c>
      <c r="D354" s="26"/>
      <c r="E354" s="64">
        <v>6.7244149999999996</v>
      </c>
      <c r="F354" s="64">
        <v>6.779223</v>
      </c>
      <c r="G354" s="64">
        <v>7.50129</v>
      </c>
      <c r="H354" s="64">
        <v>7.9635249999999997</v>
      </c>
      <c r="I354" s="64">
        <v>8.1318330000000003</v>
      </c>
      <c r="J354" s="64">
        <v>8.7373860000000008</v>
      </c>
      <c r="K354" s="64">
        <v>5.0463329999999997</v>
      </c>
      <c r="L354" s="64">
        <v>5.3818900000000003</v>
      </c>
      <c r="M354" s="64">
        <v>2.955419</v>
      </c>
      <c r="N354" s="64">
        <v>3.51831</v>
      </c>
      <c r="O354" s="64">
        <v>4.8280950000000003E-2</v>
      </c>
      <c r="P354" s="64">
        <v>5.0133329999999997E-2</v>
      </c>
      <c r="Q354" s="64">
        <v>2.403305</v>
      </c>
      <c r="R354" s="64">
        <v>2.6055760000000001</v>
      </c>
      <c r="S354" s="64">
        <v>3.0909530000000001E-2</v>
      </c>
      <c r="T354" s="64">
        <v>3.2104760000000003E-2</v>
      </c>
      <c r="V354" s="26">
        <v>245093</v>
      </c>
      <c r="W354" s="26">
        <v>437962.8</v>
      </c>
      <c r="X354" s="26">
        <v>160000</v>
      </c>
    </row>
    <row r="355" spans="1:24" x14ac:dyDescent="0.2">
      <c r="A355" s="5">
        <v>43738</v>
      </c>
      <c r="B355" s="60">
        <v>96.583665497640823</v>
      </c>
      <c r="C355" s="60">
        <v>97.987514426207994</v>
      </c>
      <c r="D355" s="26"/>
      <c r="E355" s="64">
        <v>6.7286400000000004</v>
      </c>
      <c r="F355" s="64">
        <v>6.7756999999999996</v>
      </c>
      <c r="G355" s="64">
        <v>7.3910010000000002</v>
      </c>
      <c r="H355" s="64">
        <v>7.8769400000000003</v>
      </c>
      <c r="I355" s="64">
        <v>8.26511</v>
      </c>
      <c r="J355" s="64">
        <v>8.8343299999999996</v>
      </c>
      <c r="K355" s="64">
        <v>5.0752699999999997</v>
      </c>
      <c r="L355" s="64">
        <v>5.384379</v>
      </c>
      <c r="M355" s="64">
        <v>3.0129350000000001</v>
      </c>
      <c r="N355" s="64">
        <v>3.5240399999999998</v>
      </c>
      <c r="O355" s="64">
        <v>4.795E-2</v>
      </c>
      <c r="P355" s="64">
        <v>4.9744999999999998E-2</v>
      </c>
      <c r="Q355" s="64">
        <v>2.40293</v>
      </c>
      <c r="R355" s="64">
        <v>2.599405</v>
      </c>
      <c r="S355" s="64">
        <v>3.0915000000000002E-2</v>
      </c>
      <c r="T355" s="64">
        <v>3.2059999999999998E-2</v>
      </c>
      <c r="V355" s="26">
        <v>419978.1</v>
      </c>
      <c r="W355" s="26">
        <v>509798.9</v>
      </c>
      <c r="X355" s="26">
        <v>105062</v>
      </c>
    </row>
    <row r="356" spans="1:24" x14ac:dyDescent="0.2">
      <c r="A356" s="5">
        <v>43769</v>
      </c>
      <c r="B356" s="60">
        <v>96.072186242058592</v>
      </c>
      <c r="C356" s="60">
        <v>97.823415702665869</v>
      </c>
      <c r="D356" s="26"/>
      <c r="E356" s="64">
        <v>6.7253309999999997</v>
      </c>
      <c r="F356" s="64">
        <v>6.7819269999999996</v>
      </c>
      <c r="G356" s="64">
        <v>7.4642999999999997</v>
      </c>
      <c r="H356" s="64">
        <v>7.8874589999999998</v>
      </c>
      <c r="I356" s="64">
        <v>8.4180740000000007</v>
      </c>
      <c r="J356" s="64">
        <v>9.0043589999999991</v>
      </c>
      <c r="K356" s="64">
        <v>5.0704409999999998</v>
      </c>
      <c r="L356" s="64">
        <v>5.4038639999999996</v>
      </c>
      <c r="M356" s="64">
        <v>2.9097729999999999</v>
      </c>
      <c r="N356" s="64">
        <v>3.5349810000000002</v>
      </c>
      <c r="O356" s="64">
        <v>4.790001E-2</v>
      </c>
      <c r="P356" s="64">
        <v>4.9754550000000002E-2</v>
      </c>
      <c r="Q356" s="64">
        <v>2.3856320000000002</v>
      </c>
      <c r="R356" s="64">
        <v>2.5946729999999998</v>
      </c>
      <c r="S356" s="64">
        <v>3.0881820000000001E-2</v>
      </c>
      <c r="T356" s="64">
        <v>3.2045459999999998E-2</v>
      </c>
      <c r="V356" s="26">
        <v>331248.59999999998</v>
      </c>
      <c r="W356" s="26">
        <v>482074.2</v>
      </c>
      <c r="X356" s="26">
        <v>120000</v>
      </c>
    </row>
    <row r="357" spans="1:24" x14ac:dyDescent="0.2">
      <c r="A357" s="5">
        <v>43799</v>
      </c>
      <c r="B357" s="60">
        <v>95.510661855560485</v>
      </c>
      <c r="C357" s="60">
        <v>97.747457046362811</v>
      </c>
      <c r="D357" s="26"/>
      <c r="E357" s="64">
        <v>6.7294280000000004</v>
      </c>
      <c r="F357" s="64">
        <v>6.7803370000000003</v>
      </c>
      <c r="G357" s="64">
        <v>7.4293769999999997</v>
      </c>
      <c r="H357" s="64">
        <v>7.9657229999999997</v>
      </c>
      <c r="I357" s="64">
        <v>8.6436910000000005</v>
      </c>
      <c r="J357" s="64">
        <v>9.2114329999999995</v>
      </c>
      <c r="K357" s="64">
        <v>5.0691430000000004</v>
      </c>
      <c r="L357" s="64">
        <v>5.3958760000000003</v>
      </c>
      <c r="M357" s="64">
        <v>2.976</v>
      </c>
      <c r="N357" s="64">
        <v>3.5233669999999999</v>
      </c>
      <c r="O357" s="64">
        <v>4.701429E-2</v>
      </c>
      <c r="P357" s="64">
        <v>4.8800000000000003E-2</v>
      </c>
      <c r="Q357" s="64">
        <v>2.4231150000000001</v>
      </c>
      <c r="R357" s="64">
        <v>2.6052949999999999</v>
      </c>
      <c r="S357" s="64">
        <v>3.090476E-2</v>
      </c>
      <c r="T357" s="64">
        <v>3.2066669999999999E-2</v>
      </c>
      <c r="V357" s="26">
        <v>309380.40000000002</v>
      </c>
      <c r="W357" s="26">
        <v>440215.3</v>
      </c>
      <c r="X357" s="26">
        <v>135000</v>
      </c>
    </row>
    <row r="358" spans="1:24" x14ac:dyDescent="0.2">
      <c r="A358" s="5">
        <v>43830</v>
      </c>
      <c r="B358" s="60">
        <v>94.879336409508852</v>
      </c>
      <c r="C358" s="60">
        <v>97.44493556406222</v>
      </c>
      <c r="D358" s="26"/>
      <c r="E358" s="64">
        <v>6.7303499999999996</v>
      </c>
      <c r="F358" s="64">
        <v>6.7790800000000004</v>
      </c>
      <c r="G358" s="64">
        <v>7.4312040000000001</v>
      </c>
      <c r="H358" s="64">
        <v>7.9537649999999998</v>
      </c>
      <c r="I358" s="64">
        <v>8.7581950000000006</v>
      </c>
      <c r="J358" s="64">
        <v>9.3561700000000005</v>
      </c>
      <c r="K358" s="64">
        <v>5.0796489999999999</v>
      </c>
      <c r="L358" s="64">
        <v>5.4009650000000002</v>
      </c>
      <c r="M358" s="64">
        <v>2.9767350000000001</v>
      </c>
      <c r="N358" s="64">
        <v>3.5243250000000002</v>
      </c>
      <c r="O358" s="64">
        <v>4.8899999999999999E-2</v>
      </c>
      <c r="P358" s="64">
        <v>5.0740010000000002E-2</v>
      </c>
      <c r="Q358" s="64">
        <v>2.4058299999999999</v>
      </c>
      <c r="R358" s="64">
        <v>2.5965799999999999</v>
      </c>
      <c r="S358" s="64">
        <v>3.0929999999999999E-2</v>
      </c>
      <c r="T358" s="64">
        <v>3.2094999999999999E-2</v>
      </c>
      <c r="V358" s="26">
        <v>367563.3</v>
      </c>
      <c r="W358" s="26">
        <v>483051.4</v>
      </c>
      <c r="X358" s="26">
        <v>98966</v>
      </c>
    </row>
    <row r="359" spans="1:24" x14ac:dyDescent="0.2">
      <c r="A359" s="5">
        <v>43861</v>
      </c>
      <c r="B359" s="60">
        <v>94.981668627688734</v>
      </c>
      <c r="C359" s="60">
        <v>97.349362635897805</v>
      </c>
      <c r="D359" s="26"/>
      <c r="E359" s="64">
        <v>6.7297440000000002</v>
      </c>
      <c r="F359" s="64">
        <v>6.7796589999999997</v>
      </c>
      <c r="G359" s="64">
        <v>7.4433870000000004</v>
      </c>
      <c r="H359" s="64">
        <v>7.9413090000000004</v>
      </c>
      <c r="I359" s="64">
        <v>8.7146830000000008</v>
      </c>
      <c r="J359" s="64">
        <v>9.3480329999999991</v>
      </c>
      <c r="K359" s="64">
        <v>5.1249279999999997</v>
      </c>
      <c r="L359" s="64">
        <v>5.4573169999999998</v>
      </c>
      <c r="M359" s="64">
        <v>3.0276000000000001</v>
      </c>
      <c r="N359" s="64">
        <v>3.5275590000000001</v>
      </c>
      <c r="O359" s="64">
        <v>4.8009089999999997E-2</v>
      </c>
      <c r="P359" s="64">
        <v>4.9813629999999998E-2</v>
      </c>
      <c r="Q359" s="64">
        <v>2.4057270000000002</v>
      </c>
      <c r="R359" s="64">
        <v>2.6037360000000001</v>
      </c>
      <c r="S359" s="64">
        <v>3.091818E-2</v>
      </c>
      <c r="T359" s="64">
        <v>3.2095459999999999E-2</v>
      </c>
      <c r="V359" s="26">
        <v>332185.09999999998</v>
      </c>
      <c r="W359" s="26">
        <v>484502.8</v>
      </c>
      <c r="X359" s="26">
        <v>125000</v>
      </c>
    </row>
    <row r="360" spans="1:24" x14ac:dyDescent="0.2">
      <c r="A360" s="5">
        <v>43890</v>
      </c>
      <c r="B360" s="60">
        <v>95.672602269739087</v>
      </c>
      <c r="C360" s="60">
        <v>98.093405807365087</v>
      </c>
      <c r="D360" s="26"/>
      <c r="E360" s="64">
        <v>6.7172000000000001</v>
      </c>
      <c r="F360" s="64">
        <v>6.7869390000000003</v>
      </c>
      <c r="G360" s="64">
        <v>7.3433339999999996</v>
      </c>
      <c r="H360" s="64">
        <v>7.8099100000000004</v>
      </c>
      <c r="I360" s="64">
        <v>8.7087500000000002</v>
      </c>
      <c r="J360" s="64">
        <v>9.2623739999999994</v>
      </c>
      <c r="K360" s="64">
        <v>5.0792950000000001</v>
      </c>
      <c r="L360" s="64">
        <v>5.378444</v>
      </c>
      <c r="M360" s="64">
        <v>2.978056</v>
      </c>
      <c r="N360" s="64">
        <v>3.526249</v>
      </c>
      <c r="O360" s="64">
        <v>4.6488889999999998E-2</v>
      </c>
      <c r="P360" s="64">
        <v>4.8383330000000002E-2</v>
      </c>
      <c r="Q360" s="64">
        <v>2.4149729999999998</v>
      </c>
      <c r="R360" s="64">
        <v>2.6248719999999999</v>
      </c>
      <c r="S360" s="64">
        <v>3.0822220000000001E-2</v>
      </c>
      <c r="T360" s="64">
        <v>3.208333E-2</v>
      </c>
      <c r="V360" s="26">
        <v>241373.2</v>
      </c>
      <c r="W360" s="26">
        <v>329151.09999999998</v>
      </c>
      <c r="X360" s="26">
        <v>65000</v>
      </c>
    </row>
    <row r="361" spans="1:24" x14ac:dyDescent="0.2">
      <c r="A361" s="5">
        <v>43921</v>
      </c>
      <c r="B361" s="60">
        <v>97.605814028549759</v>
      </c>
      <c r="C361" s="60">
        <v>99.669051965392214</v>
      </c>
      <c r="D361" s="26"/>
      <c r="E361" s="64">
        <v>6.7267989999999998</v>
      </c>
      <c r="F361" s="64">
        <v>6.7787949999999997</v>
      </c>
      <c r="G361" s="64">
        <v>7.6012659999999999</v>
      </c>
      <c r="H361" s="64">
        <v>7.9357290000000003</v>
      </c>
      <c r="I361" s="64">
        <v>8.3143630000000002</v>
      </c>
      <c r="J361" s="64">
        <v>8.898028</v>
      </c>
      <c r="K361" s="64">
        <v>4.8306570000000004</v>
      </c>
      <c r="L361" s="64">
        <v>5.1675959999999996</v>
      </c>
      <c r="M361" s="64">
        <v>2.991962</v>
      </c>
      <c r="N361" s="64">
        <v>3.536038</v>
      </c>
      <c r="O361" s="64">
        <v>4.821429E-2</v>
      </c>
      <c r="P361" s="64">
        <v>5.004285E-2</v>
      </c>
      <c r="Q361" s="64">
        <v>2.4004289999999999</v>
      </c>
      <c r="R361" s="64">
        <v>2.6001050000000001</v>
      </c>
      <c r="S361" s="64">
        <v>3.082381E-2</v>
      </c>
      <c r="T361" s="64">
        <v>3.200476E-2</v>
      </c>
      <c r="V361" s="26">
        <v>428739.8</v>
      </c>
      <c r="W361" s="26">
        <v>454059.4</v>
      </c>
      <c r="X361" s="26">
        <v>195000</v>
      </c>
    </row>
    <row r="362" spans="1:24" x14ac:dyDescent="0.2">
      <c r="A362" s="5">
        <v>43951</v>
      </c>
      <c r="B362" s="60">
        <v>99.221028214725095</v>
      </c>
      <c r="C362" s="60">
        <v>100.63754798101708</v>
      </c>
      <c r="D362" s="26"/>
      <c r="E362" s="64">
        <v>6.7200249999999997</v>
      </c>
      <c r="F362" s="64">
        <v>6.7730949999999996</v>
      </c>
      <c r="G362" s="64">
        <v>7.4758500000000003</v>
      </c>
      <c r="H362" s="64">
        <v>7.7776259999999997</v>
      </c>
      <c r="I362" s="64">
        <v>8.3580550000000002</v>
      </c>
      <c r="J362" s="64">
        <v>8.9215239999999998</v>
      </c>
      <c r="K362" s="64">
        <v>4.7917949999999996</v>
      </c>
      <c r="L362" s="64">
        <v>5.097175</v>
      </c>
      <c r="M362" s="64">
        <v>3.08528</v>
      </c>
      <c r="N362" s="64">
        <v>3.5279750000000001</v>
      </c>
      <c r="O362" s="64">
        <v>4.7155000000000002E-2</v>
      </c>
      <c r="P362" s="64">
        <v>4.8954999999999999E-2</v>
      </c>
      <c r="Q362" s="64">
        <v>2.3982049999999999</v>
      </c>
      <c r="R362" s="64">
        <v>2.6039500000000002</v>
      </c>
      <c r="S362" s="64">
        <v>3.0810009999999999E-2</v>
      </c>
      <c r="T362" s="64">
        <v>3.1985E-2</v>
      </c>
      <c r="V362" s="26">
        <v>253402.9</v>
      </c>
      <c r="W362" s="26">
        <v>338046.3</v>
      </c>
      <c r="X362" s="26">
        <v>100000</v>
      </c>
    </row>
    <row r="363" spans="1:24" x14ac:dyDescent="0.2">
      <c r="A363" s="5">
        <v>43982</v>
      </c>
      <c r="B363" s="60">
        <v>99.240607876526227</v>
      </c>
      <c r="C363" s="60">
        <v>100.75633777694313</v>
      </c>
      <c r="D363" s="26"/>
      <c r="E363" s="64">
        <v>6.7195999999999998</v>
      </c>
      <c r="F363" s="64">
        <v>6.7773000000000003</v>
      </c>
      <c r="G363" s="64">
        <v>7.4091050000000003</v>
      </c>
      <c r="H363" s="64">
        <v>7.8248499999999996</v>
      </c>
      <c r="I363" s="64">
        <v>8.2661200000000008</v>
      </c>
      <c r="J363" s="64">
        <v>8.8499949999999998</v>
      </c>
      <c r="K363" s="64">
        <v>4.8257349999999999</v>
      </c>
      <c r="L363" s="64">
        <v>5.1417149999999996</v>
      </c>
      <c r="M363" s="64">
        <v>3.0492599999999999</v>
      </c>
      <c r="N363" s="64">
        <v>3.5205600000000001</v>
      </c>
      <c r="O363" s="64">
        <v>4.5005000000000003E-2</v>
      </c>
      <c r="P363" s="64">
        <v>4.6740009999999999E-2</v>
      </c>
      <c r="Q363" s="64">
        <v>2.4190800000000001</v>
      </c>
      <c r="R363" s="64">
        <v>2.612635</v>
      </c>
      <c r="S363" s="64">
        <v>3.0849999999999999E-2</v>
      </c>
      <c r="T363" s="64">
        <v>3.2035000000000001E-2</v>
      </c>
      <c r="V363" s="26">
        <v>240772.8</v>
      </c>
      <c r="W363" s="26">
        <v>335662.7</v>
      </c>
      <c r="X363" s="26">
        <v>100000</v>
      </c>
    </row>
    <row r="364" spans="1:24" x14ac:dyDescent="0.2">
      <c r="A364" s="5">
        <v>44012</v>
      </c>
      <c r="B364" s="60">
        <v>97.40737593156814</v>
      </c>
      <c r="C364" s="60">
        <v>99.523011105895336</v>
      </c>
      <c r="D364" s="26"/>
      <c r="E364" s="64">
        <v>6.7276660000000001</v>
      </c>
      <c r="F364" s="64">
        <v>6.7827000000000002</v>
      </c>
      <c r="G364" s="64">
        <v>7.707281</v>
      </c>
      <c r="H364" s="64">
        <v>8.1183910000000008</v>
      </c>
      <c r="I364" s="64">
        <v>8.3809640000000005</v>
      </c>
      <c r="J364" s="64">
        <v>9.0273409999999998</v>
      </c>
      <c r="K364" s="64">
        <v>4.9546099999999997</v>
      </c>
      <c r="L364" s="64">
        <v>5.3010510000000002</v>
      </c>
      <c r="M364" s="64">
        <v>3.08569</v>
      </c>
      <c r="N364" s="64">
        <v>3.5102549999999999</v>
      </c>
      <c r="O364" s="64">
        <v>4.6405000000000002E-2</v>
      </c>
      <c r="P364" s="64">
        <v>4.8169999999999998E-2</v>
      </c>
      <c r="Q364" s="64">
        <v>2.394765</v>
      </c>
      <c r="R364" s="64">
        <v>2.6133649999999999</v>
      </c>
      <c r="S364" s="64">
        <v>3.0884999999999999E-2</v>
      </c>
      <c r="T364" s="64">
        <v>3.2080009999999999E-2</v>
      </c>
      <c r="V364" s="26">
        <v>337545.6</v>
      </c>
      <c r="W364" s="26">
        <v>419185.2</v>
      </c>
      <c r="X364" s="26">
        <v>100000</v>
      </c>
    </row>
    <row r="365" spans="1:24" x14ac:dyDescent="0.2">
      <c r="A365" s="5">
        <v>44043</v>
      </c>
      <c r="B365" s="60">
        <v>96.9602527041922</v>
      </c>
      <c r="C365" s="60">
        <v>99.306543490801744</v>
      </c>
      <c r="D365" s="26"/>
      <c r="E365" s="64">
        <v>6.7189079999999999</v>
      </c>
      <c r="F365" s="64">
        <v>6.7788310000000003</v>
      </c>
      <c r="G365" s="64">
        <v>7.7524829999999998</v>
      </c>
      <c r="H365" s="64">
        <v>8.2731300000000001</v>
      </c>
      <c r="I365" s="64">
        <v>8.4753349999999994</v>
      </c>
      <c r="J365" s="64">
        <v>9.0799839999999996</v>
      </c>
      <c r="K365" s="64">
        <v>4.9853009999999998</v>
      </c>
      <c r="L365" s="64">
        <v>5.300535</v>
      </c>
      <c r="M365" s="64">
        <v>2.9226350000000001</v>
      </c>
      <c r="N365" s="64">
        <v>3.532079</v>
      </c>
      <c r="O365" s="64">
        <v>4.533479E-2</v>
      </c>
      <c r="P365" s="64">
        <v>4.7108700000000003E-2</v>
      </c>
      <c r="Q365" s="64">
        <v>2.3907560000000001</v>
      </c>
      <c r="R365" s="64">
        <v>2.6170960000000001</v>
      </c>
      <c r="S365" s="64">
        <v>3.081304E-2</v>
      </c>
      <c r="T365" s="64">
        <v>3.2004350000000001E-2</v>
      </c>
      <c r="V365" s="26">
        <v>273601.09999999998</v>
      </c>
      <c r="W365" s="26">
        <v>398672.3</v>
      </c>
      <c r="X365" s="26">
        <v>100000</v>
      </c>
    </row>
    <row r="366" spans="1:24" x14ac:dyDescent="0.2">
      <c r="A366" s="5">
        <v>44074</v>
      </c>
      <c r="B366" s="60">
        <v>96.542562315722975</v>
      </c>
      <c r="C366" s="60">
        <v>98.893634982067653</v>
      </c>
      <c r="D366" s="26"/>
      <c r="E366" s="64">
        <v>6.7134900000000002</v>
      </c>
      <c r="F366" s="64">
        <v>6.7814649999999999</v>
      </c>
      <c r="G366" s="64">
        <v>8.0948890000000002</v>
      </c>
      <c r="H366" s="64">
        <v>8.5633049999999997</v>
      </c>
      <c r="I366" s="64">
        <v>8.8162400000000005</v>
      </c>
      <c r="J366" s="64">
        <v>9.45688</v>
      </c>
      <c r="K366" s="64">
        <v>5.0732850000000003</v>
      </c>
      <c r="L366" s="64">
        <v>5.455851</v>
      </c>
      <c r="M366" s="64">
        <v>3.1457190000000002</v>
      </c>
      <c r="N366" s="64">
        <v>3.5508199999999999</v>
      </c>
      <c r="O366" s="64">
        <v>4.3924999999999999E-2</v>
      </c>
      <c r="P366" s="64">
        <v>4.5695E-2</v>
      </c>
      <c r="Q366" s="64">
        <v>2.4106999999999998</v>
      </c>
      <c r="R366" s="64">
        <v>2.6142349999999999</v>
      </c>
      <c r="S366" s="64">
        <v>3.082E-2</v>
      </c>
      <c r="T366" s="64">
        <v>3.2070000000000001E-2</v>
      </c>
      <c r="V366" s="26">
        <v>230812.4</v>
      </c>
      <c r="W366" s="26">
        <v>338090.3</v>
      </c>
      <c r="X366" s="26">
        <v>105000</v>
      </c>
    </row>
    <row r="367" spans="1:24" x14ac:dyDescent="0.2">
      <c r="A367" s="5">
        <v>44104</v>
      </c>
      <c r="B367" s="60">
        <v>96.631157053110527</v>
      </c>
      <c r="C367" s="60">
        <v>98.707538395103228</v>
      </c>
      <c r="D367" s="26"/>
      <c r="E367" s="64">
        <v>6.710019</v>
      </c>
      <c r="F367" s="64">
        <v>6.7826380000000004</v>
      </c>
      <c r="G367" s="64">
        <v>7.9540699999999998</v>
      </c>
      <c r="H367" s="64">
        <v>8.4773510000000005</v>
      </c>
      <c r="I367" s="64">
        <v>8.7480849999999997</v>
      </c>
      <c r="J367" s="64">
        <v>9.3061629999999997</v>
      </c>
      <c r="K367" s="64">
        <v>5.1013529999999996</v>
      </c>
      <c r="L367" s="64">
        <v>5.4634429999999998</v>
      </c>
      <c r="M367" s="64">
        <v>3.0754239999999999</v>
      </c>
      <c r="N367" s="64">
        <v>3.525757</v>
      </c>
      <c r="O367" s="64">
        <v>4.5276190000000001E-2</v>
      </c>
      <c r="P367" s="64">
        <v>4.7128570000000002E-2</v>
      </c>
      <c r="Q367" s="64">
        <v>2.3956379999999999</v>
      </c>
      <c r="R367" s="64">
        <v>2.6086860000000001</v>
      </c>
      <c r="S367" s="64">
        <v>3.0780950000000001E-2</v>
      </c>
      <c r="T367" s="64">
        <v>3.2028569999999999E-2</v>
      </c>
      <c r="V367" s="26">
        <v>234341.9</v>
      </c>
      <c r="W367" s="26">
        <v>320584.90000000002</v>
      </c>
      <c r="X367" s="26">
        <v>50000</v>
      </c>
    </row>
    <row r="368" spans="1:24" x14ac:dyDescent="0.2">
      <c r="A368" s="5">
        <v>44135</v>
      </c>
      <c r="B368" s="60">
        <v>96.465091790051133</v>
      </c>
      <c r="C368" s="60">
        <v>98.708274291947234</v>
      </c>
      <c r="D368" s="26"/>
      <c r="E368" s="64">
        <v>6.7147100000000002</v>
      </c>
      <c r="F368" s="64">
        <v>6.7801679999999998</v>
      </c>
      <c r="G368" s="64">
        <v>8.0152009999999994</v>
      </c>
      <c r="H368" s="64">
        <v>8.4981449999999992</v>
      </c>
      <c r="I368" s="64">
        <v>8.7165590000000002</v>
      </c>
      <c r="J368" s="64">
        <v>9.3254380000000001</v>
      </c>
      <c r="K368" s="64">
        <v>5.1021460000000003</v>
      </c>
      <c r="L368" s="64">
        <v>5.4374770000000003</v>
      </c>
      <c r="M368" s="64">
        <v>3.0299960000000001</v>
      </c>
      <c r="N368" s="64">
        <v>3.5200990000000001</v>
      </c>
      <c r="O368" s="64">
        <v>4.4995449999999999E-2</v>
      </c>
      <c r="P368" s="64">
        <v>4.6795450000000002E-2</v>
      </c>
      <c r="Q368" s="64">
        <v>2.3979360000000001</v>
      </c>
      <c r="R368" s="64">
        <v>2.5994459999999999</v>
      </c>
      <c r="S368" s="64">
        <v>3.0809090000000001E-2</v>
      </c>
      <c r="T368" s="64">
        <v>3.201818E-2</v>
      </c>
      <c r="V368" s="26">
        <v>232330.8</v>
      </c>
      <c r="W368" s="26">
        <v>339646</v>
      </c>
      <c r="X368" s="26">
        <v>129485</v>
      </c>
    </row>
    <row r="369" spans="1:24" x14ac:dyDescent="0.2">
      <c r="A369" s="5">
        <v>44165</v>
      </c>
      <c r="B369" s="60">
        <v>95.630785625155596</v>
      </c>
      <c r="C369" s="60">
        <v>97.977304119268254</v>
      </c>
      <c r="D369" s="26"/>
      <c r="E369" s="64">
        <v>6.7196530000000001</v>
      </c>
      <c r="F369" s="64">
        <v>6.7806949999999997</v>
      </c>
      <c r="G369" s="64">
        <v>7.9889590000000004</v>
      </c>
      <c r="H369" s="64">
        <v>8.575628</v>
      </c>
      <c r="I369" s="64">
        <v>8.8610950000000006</v>
      </c>
      <c r="J369" s="64">
        <v>9.4293569999999995</v>
      </c>
      <c r="K369" s="64">
        <v>5.1537430000000004</v>
      </c>
      <c r="L369" s="64">
        <v>5.4983389999999996</v>
      </c>
      <c r="M369" s="64">
        <v>2.8408479999999998</v>
      </c>
      <c r="N369" s="64">
        <v>3.508724</v>
      </c>
      <c r="O369" s="64">
        <v>4.4352370000000002E-2</v>
      </c>
      <c r="P369" s="64">
        <v>4.6085719999999997E-2</v>
      </c>
      <c r="Q369" s="64">
        <v>2.4171860000000001</v>
      </c>
      <c r="R369" s="64">
        <v>2.602614</v>
      </c>
      <c r="S369" s="64">
        <v>3.082857E-2</v>
      </c>
      <c r="T369" s="64">
        <v>3.203334E-2</v>
      </c>
      <c r="V369" s="26">
        <v>184362.1</v>
      </c>
      <c r="W369" s="26">
        <v>356252</v>
      </c>
      <c r="X369" s="26">
        <v>100000</v>
      </c>
    </row>
    <row r="370" spans="1:24" x14ac:dyDescent="0.2">
      <c r="A370" s="5">
        <v>44196</v>
      </c>
      <c r="B370" s="60">
        <v>94.042632885100858</v>
      </c>
      <c r="C370" s="60">
        <v>96.909578867360807</v>
      </c>
      <c r="D370" s="26"/>
      <c r="E370" s="64">
        <v>6.7258490000000002</v>
      </c>
      <c r="F370" s="64">
        <v>6.7819010000000004</v>
      </c>
      <c r="G370" s="64">
        <v>8.2578960000000006</v>
      </c>
      <c r="H370" s="64">
        <v>8.8504649999999998</v>
      </c>
      <c r="I370" s="64">
        <v>9.0260090000000002</v>
      </c>
      <c r="J370" s="64">
        <v>9.6704779999999992</v>
      </c>
      <c r="K370" s="64">
        <v>5.2599450000000001</v>
      </c>
      <c r="L370" s="64">
        <v>5.61965</v>
      </c>
      <c r="M370" s="64">
        <v>2.9603999999999999</v>
      </c>
      <c r="N370" s="64">
        <v>3.5317319999999999</v>
      </c>
      <c r="O370" s="64">
        <v>4.546364E-2</v>
      </c>
      <c r="P370" s="64">
        <v>4.7240909999999997E-2</v>
      </c>
      <c r="Q370" s="64">
        <v>2.3793000000000002</v>
      </c>
      <c r="R370" s="64">
        <v>2.6019960000000002</v>
      </c>
      <c r="S370" s="64">
        <v>3.090909E-2</v>
      </c>
      <c r="T370" s="64">
        <v>3.2104550000000003E-2</v>
      </c>
      <c r="V370" s="26">
        <v>308688.40000000002</v>
      </c>
      <c r="W370" s="26">
        <v>390270.7</v>
      </c>
      <c r="X370" s="26">
        <v>122731</v>
      </c>
    </row>
    <row r="371" spans="1:24" x14ac:dyDescent="0.2">
      <c r="A371" s="5">
        <v>44227</v>
      </c>
      <c r="B371" s="60">
        <v>94.02709835938937</v>
      </c>
      <c r="C371" s="60">
        <v>96.739421548702111</v>
      </c>
      <c r="D371" s="26"/>
      <c r="E371" s="64">
        <v>6.7383040000000003</v>
      </c>
      <c r="F371" s="64">
        <v>6.7853349999999999</v>
      </c>
      <c r="G371" s="64">
        <v>8.19834</v>
      </c>
      <c r="H371" s="64">
        <v>8.7625860000000007</v>
      </c>
      <c r="I371" s="64">
        <v>9.1440730000000006</v>
      </c>
      <c r="J371" s="64">
        <v>9.7535399999999992</v>
      </c>
      <c r="K371" s="64">
        <v>5.306457</v>
      </c>
      <c r="L371" s="64">
        <v>5.6514280000000001</v>
      </c>
      <c r="M371" s="64">
        <v>3.070697</v>
      </c>
      <c r="N371" s="64">
        <v>3.52495</v>
      </c>
      <c r="O371" s="64">
        <v>4.536076E-2</v>
      </c>
      <c r="P371" s="64">
        <v>4.7054459999999999E-2</v>
      </c>
      <c r="Q371" s="64">
        <v>2.3940929999999998</v>
      </c>
      <c r="R371" s="64">
        <v>2.6011169999999999</v>
      </c>
      <c r="S371" s="64">
        <v>3.0941050000000001E-2</v>
      </c>
      <c r="T371" s="64">
        <v>3.2105290000000002E-2</v>
      </c>
      <c r="V371" s="26">
        <v>218781.8</v>
      </c>
      <c r="W371" s="26">
        <v>304434.59999999998</v>
      </c>
      <c r="X371" s="26">
        <v>112113.5</v>
      </c>
    </row>
    <row r="372" spans="1:24" x14ac:dyDescent="0.2">
      <c r="A372" s="5">
        <v>44255</v>
      </c>
      <c r="B372" s="60">
        <v>94.050521470954351</v>
      </c>
      <c r="C372" s="60">
        <v>97.094557624096566</v>
      </c>
      <c r="D372" s="26"/>
      <c r="E372" s="64">
        <v>6.7214999999999998</v>
      </c>
      <c r="F372" s="64">
        <v>6.7772449999999997</v>
      </c>
      <c r="G372" s="64">
        <v>8.2038259999999994</v>
      </c>
      <c r="H372" s="64">
        <v>8.7405299999999997</v>
      </c>
      <c r="I372" s="64">
        <v>9.278181</v>
      </c>
      <c r="J372" s="64">
        <v>9.9568349999999999</v>
      </c>
      <c r="K372" s="64">
        <v>5.3302449999999997</v>
      </c>
      <c r="L372" s="64">
        <v>5.6734799999999996</v>
      </c>
      <c r="M372" s="64">
        <v>2.9830350000000001</v>
      </c>
      <c r="N372" s="64">
        <v>3.516505</v>
      </c>
      <c r="O372" s="64">
        <v>4.3589999999999997E-2</v>
      </c>
      <c r="P372" s="64">
        <v>4.5269999999999998E-2</v>
      </c>
      <c r="Q372" s="64">
        <v>2.3836900000000001</v>
      </c>
      <c r="R372" s="64">
        <v>2.6093449999999998</v>
      </c>
      <c r="S372" s="64">
        <v>3.082E-2</v>
      </c>
      <c r="T372" s="64">
        <v>3.2009999999999997E-2</v>
      </c>
      <c r="V372" s="26">
        <v>212959.9</v>
      </c>
      <c r="W372" s="26">
        <v>321293.59999999998</v>
      </c>
      <c r="X372" s="26">
        <v>100000</v>
      </c>
    </row>
    <row r="373" spans="1:24" x14ac:dyDescent="0.2">
      <c r="A373" s="5">
        <v>44286</v>
      </c>
      <c r="B373" s="60">
        <v>94.034225768544175</v>
      </c>
      <c r="C373" s="60">
        <v>97.448529301917077</v>
      </c>
      <c r="D373" s="26"/>
      <c r="E373" s="64">
        <v>6.7416679999999998</v>
      </c>
      <c r="F373" s="64">
        <v>6.7798629999999998</v>
      </c>
      <c r="G373" s="64">
        <v>8.0695270000000008</v>
      </c>
      <c r="H373" s="64">
        <v>8.6228189999999998</v>
      </c>
      <c r="I373" s="64">
        <v>9.3091449999999991</v>
      </c>
      <c r="J373" s="64">
        <v>9.9583770000000005</v>
      </c>
      <c r="K373" s="64">
        <v>5.3653810000000002</v>
      </c>
      <c r="L373" s="64">
        <v>5.7251180000000002</v>
      </c>
      <c r="M373" s="64">
        <v>2.9667680000000001</v>
      </c>
      <c r="N373" s="64">
        <v>3.5201500000000001</v>
      </c>
      <c r="O373" s="64">
        <v>4.444091E-2</v>
      </c>
      <c r="P373" s="64">
        <v>4.6018179999999999E-2</v>
      </c>
      <c r="Q373" s="64">
        <v>2.3664640000000001</v>
      </c>
      <c r="R373" s="64">
        <v>2.5998640000000002</v>
      </c>
      <c r="S373" s="64">
        <v>3.0904540000000001E-2</v>
      </c>
      <c r="T373" s="64">
        <v>3.2000000000000001E-2</v>
      </c>
      <c r="V373" s="26">
        <v>427879.6</v>
      </c>
      <c r="W373" s="26">
        <v>434620.8</v>
      </c>
      <c r="X373" s="26">
        <v>100000</v>
      </c>
    </row>
    <row r="374" spans="1:24" x14ac:dyDescent="0.2">
      <c r="A374" s="5">
        <v>44316</v>
      </c>
      <c r="B374" s="60">
        <v>93.955497162866351</v>
      </c>
      <c r="C374" s="60">
        <v>97.406795276949126</v>
      </c>
      <c r="D374" s="26"/>
      <c r="E374" s="64">
        <v>6.7355309999999999</v>
      </c>
      <c r="F374" s="64">
        <v>6.7794939999999997</v>
      </c>
      <c r="G374" s="64">
        <v>8.0937110000000008</v>
      </c>
      <c r="H374" s="64">
        <v>8.6462350000000008</v>
      </c>
      <c r="I374" s="64">
        <v>9.2870849999999994</v>
      </c>
      <c r="J374" s="64">
        <v>9.9109110000000005</v>
      </c>
      <c r="K374" s="64">
        <v>5.4099510000000004</v>
      </c>
      <c r="L374" s="64">
        <v>5.7600850000000001</v>
      </c>
      <c r="M374" s="64">
        <v>2.9884550000000001</v>
      </c>
      <c r="N374" s="64">
        <v>3.5104600000000001</v>
      </c>
      <c r="O374" s="64">
        <v>4.3470000000000002E-2</v>
      </c>
      <c r="P374" s="64">
        <v>4.5065000000000001E-2</v>
      </c>
      <c r="Q374" s="64">
        <v>2.3691800000000001</v>
      </c>
      <c r="R374" s="64">
        <v>2.6050900000000001</v>
      </c>
      <c r="S374" s="64">
        <v>3.0884999999999999E-2</v>
      </c>
      <c r="T374" s="64">
        <v>3.2015000000000002E-2</v>
      </c>
      <c r="V374" s="26">
        <v>288851.8</v>
      </c>
      <c r="W374" s="26">
        <v>403631</v>
      </c>
      <c r="X374" s="26">
        <v>100000</v>
      </c>
    </row>
    <row r="375" spans="1:24" x14ac:dyDescent="0.2">
      <c r="A375" s="5">
        <v>44347</v>
      </c>
      <c r="B375" s="60">
        <v>92.903164505042795</v>
      </c>
      <c r="C375" s="60">
        <v>96.813247880457382</v>
      </c>
      <c r="D375" s="26"/>
      <c r="E375" s="64">
        <v>6.7363</v>
      </c>
      <c r="F375" s="64">
        <v>6.7797580000000002</v>
      </c>
      <c r="G375" s="64">
        <v>8.4237300000000008</v>
      </c>
      <c r="H375" s="64">
        <v>8.7850370000000009</v>
      </c>
      <c r="I375" s="64">
        <v>9.4281000000000006</v>
      </c>
      <c r="J375" s="64">
        <v>10.10882</v>
      </c>
      <c r="K375" s="64">
        <v>5.5512519999999999</v>
      </c>
      <c r="L375" s="64">
        <v>5.9501850000000003</v>
      </c>
      <c r="M375" s="64">
        <v>3.0817209999999999</v>
      </c>
      <c r="N375" s="64">
        <v>3.526437</v>
      </c>
      <c r="O375" s="64">
        <v>4.3405260000000001E-2</v>
      </c>
      <c r="P375" s="64">
        <v>4.4989469999999997E-2</v>
      </c>
      <c r="Q375" s="64">
        <v>2.3921950000000001</v>
      </c>
      <c r="R375" s="64">
        <v>2.6066419999999999</v>
      </c>
      <c r="S375" s="64">
        <v>3.0857889999999999E-2</v>
      </c>
      <c r="T375" s="64">
        <v>3.2005270000000002E-2</v>
      </c>
      <c r="V375" s="26">
        <v>246106.8</v>
      </c>
      <c r="W375" s="26">
        <v>359924.4</v>
      </c>
      <c r="X375" s="26">
        <v>100000</v>
      </c>
    </row>
    <row r="376" spans="1:24" x14ac:dyDescent="0.2">
      <c r="A376" s="5">
        <v>44377</v>
      </c>
      <c r="B376" s="60">
        <v>92.636454133762797</v>
      </c>
      <c r="C376" s="60">
        <v>96.860265672991503</v>
      </c>
      <c r="D376" s="26"/>
      <c r="E376" s="64">
        <v>6.7247709999999996</v>
      </c>
      <c r="F376" s="64">
        <v>6.7785130000000002</v>
      </c>
      <c r="G376" s="64">
        <v>8.4667100000000008</v>
      </c>
      <c r="H376" s="64">
        <v>8.7479200000000006</v>
      </c>
      <c r="I376" s="64">
        <v>9.3985579999999995</v>
      </c>
      <c r="J376" s="64">
        <v>10.075799999999999</v>
      </c>
      <c r="K376" s="64">
        <v>5.5032949999999996</v>
      </c>
      <c r="L376" s="64">
        <v>5.9074799999999996</v>
      </c>
      <c r="M376" s="64">
        <v>3.0976469999999998</v>
      </c>
      <c r="N376" s="64">
        <v>3.5407950000000001</v>
      </c>
      <c r="O376" s="64">
        <v>4.3590480000000001E-2</v>
      </c>
      <c r="P376" s="64">
        <v>4.5257140000000001E-2</v>
      </c>
      <c r="Q376" s="64">
        <v>2.4012479999999998</v>
      </c>
      <c r="R376" s="64">
        <v>2.6174189999999999</v>
      </c>
      <c r="S376" s="64">
        <v>3.0838089999999999E-2</v>
      </c>
      <c r="T376" s="64">
        <v>3.201905E-2</v>
      </c>
      <c r="V376" s="26">
        <v>376109.1</v>
      </c>
      <c r="W376" s="26">
        <v>404839.1</v>
      </c>
      <c r="X376" s="26">
        <v>100000</v>
      </c>
    </row>
    <row r="377" spans="1:24" x14ac:dyDescent="0.2">
      <c r="A377" s="5">
        <v>44408</v>
      </c>
      <c r="B377" s="60">
        <v>93.381732111427041</v>
      </c>
      <c r="C377" s="60">
        <v>97.597081154904174</v>
      </c>
      <c r="D377" s="26"/>
      <c r="E377" s="64">
        <v>6.7215949999999998</v>
      </c>
      <c r="F377" s="64">
        <v>6.7841319999999996</v>
      </c>
      <c r="G377" s="64">
        <v>8.1037370000000006</v>
      </c>
      <c r="H377" s="64">
        <v>8.5786859999999994</v>
      </c>
      <c r="I377" s="64">
        <v>9.2442419999999998</v>
      </c>
      <c r="J377" s="64">
        <v>9.9518629999999995</v>
      </c>
      <c r="K377" s="64">
        <v>5.3759269999999999</v>
      </c>
      <c r="L377" s="64">
        <v>5.7603679999999997</v>
      </c>
      <c r="M377" s="64">
        <v>3.0752410000000001</v>
      </c>
      <c r="N377" s="64">
        <v>3.5188730000000001</v>
      </c>
      <c r="O377" s="64">
        <v>4.2686370000000001E-2</v>
      </c>
      <c r="P377" s="64">
        <v>4.4381820000000002E-2</v>
      </c>
      <c r="Q377" s="64">
        <v>2.370927</v>
      </c>
      <c r="R377" s="64">
        <v>2.6006049999999998</v>
      </c>
      <c r="S377" s="64">
        <v>3.0963640000000001E-2</v>
      </c>
      <c r="T377" s="64">
        <v>3.218182E-2</v>
      </c>
      <c r="V377" s="26">
        <v>335351.90000000002</v>
      </c>
      <c r="W377" s="26">
        <v>431140.5</v>
      </c>
      <c r="X377" s="26">
        <v>100000</v>
      </c>
    </row>
    <row r="378" spans="1:24" x14ac:dyDescent="0.2">
      <c r="A378" s="5">
        <v>44439</v>
      </c>
      <c r="B378" s="60">
        <v>93.343311359422685</v>
      </c>
      <c r="C378" s="60">
        <v>97.713592543651757</v>
      </c>
      <c r="D378" s="26"/>
      <c r="E378" s="64">
        <v>6.7330990000000002</v>
      </c>
      <c r="F378" s="64">
        <v>6.7838339999999997</v>
      </c>
      <c r="G378" s="64">
        <v>8.0181000000000004</v>
      </c>
      <c r="H378" s="64">
        <v>8.4925840000000008</v>
      </c>
      <c r="I378" s="64">
        <v>9.2691049999999997</v>
      </c>
      <c r="J378" s="64">
        <v>9.9197749999999996</v>
      </c>
      <c r="K378" s="64">
        <v>5.3519009999999998</v>
      </c>
      <c r="L378" s="64">
        <v>5.7211999999999996</v>
      </c>
      <c r="M378" s="64">
        <v>3.0188999999999999</v>
      </c>
      <c r="N378" s="64">
        <v>3.5579649999999998</v>
      </c>
      <c r="O378" s="64">
        <v>4.2474999999999999E-2</v>
      </c>
      <c r="P378" s="64">
        <v>4.4069999999999998E-2</v>
      </c>
      <c r="Q378" s="64">
        <v>2.3841549999999998</v>
      </c>
      <c r="R378" s="64">
        <v>2.6065649999999998</v>
      </c>
      <c r="S378" s="64">
        <v>3.1140000000000001E-2</v>
      </c>
      <c r="T378" s="64">
        <v>3.2309999999999998E-2</v>
      </c>
      <c r="V378" s="26">
        <v>286493.40000000002</v>
      </c>
      <c r="W378" s="26">
        <v>419804.4</v>
      </c>
      <c r="X378" s="26">
        <v>100000</v>
      </c>
    </row>
    <row r="379" spans="1:24" x14ac:dyDescent="0.2">
      <c r="A379" s="5">
        <v>44469</v>
      </c>
      <c r="B379" s="60">
        <v>93.143006530962751</v>
      </c>
      <c r="C379" s="60">
        <v>97.595741877007868</v>
      </c>
      <c r="D379" s="26"/>
      <c r="E379" s="64">
        <v>6.7402759999999997</v>
      </c>
      <c r="F379" s="64">
        <v>6.7795040000000002</v>
      </c>
      <c r="G379" s="64">
        <v>8.2202909999999996</v>
      </c>
      <c r="H379" s="64">
        <v>8.5703859999999992</v>
      </c>
      <c r="I379" s="64">
        <v>9.218966</v>
      </c>
      <c r="J379" s="64">
        <v>9.8936469999999996</v>
      </c>
      <c r="K379" s="64">
        <v>5.3133670000000004</v>
      </c>
      <c r="L379" s="64">
        <v>5.7043290000000004</v>
      </c>
      <c r="M379" s="64">
        <v>2.9770949999999998</v>
      </c>
      <c r="N379" s="64">
        <v>3.5315859999999999</v>
      </c>
      <c r="O379" s="64">
        <v>4.3828579999999999E-2</v>
      </c>
      <c r="P379" s="64">
        <v>4.5400000000000003E-2</v>
      </c>
      <c r="Q379" s="64">
        <v>2.3915570000000002</v>
      </c>
      <c r="R379" s="64">
        <v>2.5934330000000001</v>
      </c>
      <c r="S379" s="64">
        <v>3.1223810000000001E-2</v>
      </c>
      <c r="T379" s="64">
        <v>3.236667E-2</v>
      </c>
      <c r="V379" s="26">
        <v>404043.4</v>
      </c>
      <c r="W379" s="26">
        <v>465193.6</v>
      </c>
      <c r="X379" s="26">
        <v>100000</v>
      </c>
    </row>
    <row r="380" spans="1:24" x14ac:dyDescent="0.2">
      <c r="A380" s="5">
        <v>44500</v>
      </c>
      <c r="B380" s="60">
        <v>93.998450465927263</v>
      </c>
      <c r="C380" s="60">
        <v>97.917010792551011</v>
      </c>
      <c r="D380" s="26"/>
      <c r="E380" s="64">
        <v>6.7332960000000002</v>
      </c>
      <c r="F380" s="64">
        <v>6.7833100000000002</v>
      </c>
      <c r="G380" s="64">
        <v>8.0204559999999994</v>
      </c>
      <c r="H380" s="64">
        <v>8.4337809999999998</v>
      </c>
      <c r="I380" s="64">
        <v>9.1734190000000009</v>
      </c>
      <c r="J380" s="64">
        <v>9.8847869999999993</v>
      </c>
      <c r="K380" s="64">
        <v>5.4117990000000002</v>
      </c>
      <c r="L380" s="64">
        <v>5.7869910000000004</v>
      </c>
      <c r="M380" s="64">
        <v>3.1008</v>
      </c>
      <c r="N380" s="64">
        <v>3.5593240000000002</v>
      </c>
      <c r="O380" s="64">
        <v>4.3347620000000003E-2</v>
      </c>
      <c r="P380" s="64">
        <v>4.498096E-2</v>
      </c>
      <c r="Q380" s="64">
        <v>2.4107620000000001</v>
      </c>
      <c r="R380" s="64">
        <v>2.6085859999999998</v>
      </c>
      <c r="S380" s="64">
        <v>3.1385719999999999E-2</v>
      </c>
      <c r="T380" s="64">
        <v>3.2547619999999999E-2</v>
      </c>
      <c r="V380" s="26">
        <v>353231.3</v>
      </c>
      <c r="W380" s="26">
        <v>447927.8</v>
      </c>
      <c r="X380" s="26">
        <v>100000</v>
      </c>
    </row>
    <row r="381" spans="1:24" x14ac:dyDescent="0.2">
      <c r="A381" s="5">
        <v>44530</v>
      </c>
      <c r="B381" s="60">
        <v>93.406235448946944</v>
      </c>
      <c r="C381" s="60">
        <v>98.408217855127731</v>
      </c>
      <c r="D381" s="26"/>
      <c r="E381" s="64">
        <v>6.7253340000000001</v>
      </c>
      <c r="F381" s="64">
        <v>6.7796070000000004</v>
      </c>
      <c r="G381" s="64">
        <v>7.7998409999999998</v>
      </c>
      <c r="H381" s="64">
        <v>8.3333790000000008</v>
      </c>
      <c r="I381" s="64">
        <v>9.0382400000000001</v>
      </c>
      <c r="J381" s="64">
        <v>9.6957310000000003</v>
      </c>
      <c r="K381" s="64">
        <v>5.3723340000000004</v>
      </c>
      <c r="L381" s="64">
        <v>5.7547649999999999</v>
      </c>
      <c r="M381" s="64">
        <v>3.0028579999999998</v>
      </c>
      <c r="N381" s="64">
        <v>3.5489220000000001</v>
      </c>
      <c r="O381" s="64">
        <v>4.2003850000000002E-2</v>
      </c>
      <c r="P381" s="64">
        <v>4.3620869999999999E-2</v>
      </c>
      <c r="Q381" s="64">
        <v>2.4220130000000002</v>
      </c>
      <c r="R381" s="64">
        <v>2.600867</v>
      </c>
      <c r="S381" s="64">
        <v>3.1508670000000003E-2</v>
      </c>
      <c r="T381" s="64">
        <v>3.270373E-2</v>
      </c>
      <c r="V381" s="26">
        <v>264618.8</v>
      </c>
      <c r="W381" s="26">
        <v>460018.9</v>
      </c>
      <c r="X381" s="26">
        <v>100000</v>
      </c>
    </row>
    <row r="382" spans="1:24" x14ac:dyDescent="0.2">
      <c r="A382" s="5">
        <v>44561</v>
      </c>
      <c r="B382" s="60">
        <v>92.712256862105363</v>
      </c>
      <c r="C382" s="60">
        <v>98.569498987032517</v>
      </c>
      <c r="D382" s="26"/>
      <c r="E382" s="64">
        <v>6.7469190000000001</v>
      </c>
      <c r="F382" s="64">
        <v>6.7827070000000003</v>
      </c>
      <c r="G382" s="64">
        <v>7.8155679999999998</v>
      </c>
      <c r="H382" s="64">
        <v>8.2557189999999991</v>
      </c>
      <c r="I382" s="64">
        <v>8.8900330000000007</v>
      </c>
      <c r="J382" s="64">
        <v>9.5407949999999992</v>
      </c>
      <c r="K382" s="64">
        <v>5.2599489999999998</v>
      </c>
      <c r="L382" s="64">
        <v>5.6499100000000002</v>
      </c>
      <c r="M382" s="64">
        <v>2.993503</v>
      </c>
      <c r="N382" s="64">
        <v>3.536924</v>
      </c>
      <c r="O382" s="64">
        <v>4.2436889999999998E-2</v>
      </c>
      <c r="P382" s="64">
        <v>4.3936759999999998E-2</v>
      </c>
      <c r="Q382" s="64">
        <v>2.4183270000000001</v>
      </c>
      <c r="R382" s="64">
        <v>2.603043</v>
      </c>
      <c r="S382" s="64">
        <v>3.1644869999999999E-2</v>
      </c>
      <c r="T382" s="64">
        <v>3.2752129999999997E-2</v>
      </c>
      <c r="V382" s="26">
        <v>734464.5</v>
      </c>
      <c r="W382" s="26">
        <v>516537.8</v>
      </c>
      <c r="X382" s="26">
        <v>100000</v>
      </c>
    </row>
    <row r="383" spans="1:24" x14ac:dyDescent="0.2">
      <c r="A383" s="5">
        <v>44592</v>
      </c>
      <c r="B383" s="60">
        <v>92.496166795716491</v>
      </c>
      <c r="C383" s="60">
        <v>98.315612271129126</v>
      </c>
      <c r="D383" s="26"/>
      <c r="E383" s="64">
        <v>6.7447710000000001</v>
      </c>
      <c r="F383" s="64">
        <v>6.7820330000000002</v>
      </c>
      <c r="G383" s="64">
        <v>7.8545759999999998</v>
      </c>
      <c r="H383" s="64">
        <v>8.1760950000000001</v>
      </c>
      <c r="I383" s="64">
        <v>9.090204</v>
      </c>
      <c r="J383" s="64">
        <v>9.7402090000000001</v>
      </c>
      <c r="K383" s="64">
        <v>5.3965329999999998</v>
      </c>
      <c r="L383" s="64">
        <v>5.7368199999999998</v>
      </c>
      <c r="M383" s="64">
        <v>2.9655480000000001</v>
      </c>
      <c r="N383" s="64">
        <v>3.5675759999999999</v>
      </c>
      <c r="O383" s="64">
        <v>4.2242849999999998E-2</v>
      </c>
      <c r="P383" s="64">
        <v>4.3761910000000001E-2</v>
      </c>
      <c r="Q383" s="64">
        <v>2.4073950000000002</v>
      </c>
      <c r="R383" s="64">
        <v>2.6060759999999998</v>
      </c>
      <c r="S383" s="64">
        <v>3.1823810000000001E-2</v>
      </c>
      <c r="T383" s="64">
        <v>3.2957140000000003E-2</v>
      </c>
      <c r="V383" s="26">
        <v>354865.3</v>
      </c>
      <c r="W383" s="26">
        <v>499039.3</v>
      </c>
      <c r="X383" s="26">
        <v>100000</v>
      </c>
    </row>
    <row r="384" spans="1:24" x14ac:dyDescent="0.2">
      <c r="A384" s="5">
        <v>44620</v>
      </c>
      <c r="B384" s="60">
        <v>91.932378734304251</v>
      </c>
      <c r="C384" s="60">
        <v>98.185890498947742</v>
      </c>
      <c r="D384" s="26"/>
      <c r="E384" s="64">
        <v>6.7283460000000002</v>
      </c>
      <c r="F384" s="64">
        <v>6.7756059999999998</v>
      </c>
      <c r="G384" s="64">
        <v>7.8383900000000004</v>
      </c>
      <c r="H384" s="64">
        <v>8.2368249999999996</v>
      </c>
      <c r="I384" s="64">
        <v>9.1137090000000001</v>
      </c>
      <c r="J384" s="64">
        <v>9.7528310000000005</v>
      </c>
      <c r="K384" s="64">
        <v>5.3368900000000004</v>
      </c>
      <c r="L384" s="64">
        <v>5.6825539999999997</v>
      </c>
      <c r="M384" s="64">
        <v>2.98394</v>
      </c>
      <c r="N384" s="64">
        <v>3.53</v>
      </c>
      <c r="O384" s="64">
        <v>4.1755E-2</v>
      </c>
      <c r="P384" s="64">
        <v>4.3314999999999999E-2</v>
      </c>
      <c r="Q384" s="64">
        <v>2.4088099999999999</v>
      </c>
      <c r="R384" s="64">
        <v>2.5928149999999999</v>
      </c>
      <c r="S384" s="64">
        <v>3.1785000000000001E-2</v>
      </c>
      <c r="T384" s="64">
        <v>3.2985E-2</v>
      </c>
      <c r="V384" s="26">
        <v>263865</v>
      </c>
      <c r="W384" s="26">
        <v>414651.3</v>
      </c>
      <c r="X384" s="26">
        <v>100000</v>
      </c>
    </row>
    <row r="385" spans="1:24" x14ac:dyDescent="0.2">
      <c r="A385" s="5">
        <v>44651</v>
      </c>
      <c r="B385" s="60">
        <v>90.96794400664443</v>
      </c>
      <c r="C385" s="60">
        <v>98.309357777686984</v>
      </c>
      <c r="D385" s="26"/>
      <c r="E385" s="64">
        <v>6.7383800000000003</v>
      </c>
      <c r="F385" s="64">
        <v>6.7779389999999999</v>
      </c>
      <c r="G385" s="64">
        <v>7.6269150000000003</v>
      </c>
      <c r="H385" s="64">
        <v>7.9958</v>
      </c>
      <c r="I385" s="64">
        <v>8.8458000000000006</v>
      </c>
      <c r="J385" s="64">
        <v>9.4998290000000001</v>
      </c>
      <c r="K385" s="64">
        <v>5.366733</v>
      </c>
      <c r="L385" s="64">
        <v>5.6960050000000004</v>
      </c>
      <c r="M385" s="64">
        <v>2.9530620000000001</v>
      </c>
      <c r="N385" s="64">
        <v>3.5478960000000002</v>
      </c>
      <c r="O385" s="64">
        <v>4.2635680000000002E-2</v>
      </c>
      <c r="P385" s="64">
        <v>4.4172400000000001E-2</v>
      </c>
      <c r="Q385" s="64">
        <v>2.3994900000000001</v>
      </c>
      <c r="R385" s="64">
        <v>2.600101</v>
      </c>
      <c r="S385" s="64">
        <v>3.182774E-2</v>
      </c>
      <c r="T385" s="64">
        <v>3.2991899999999998E-2</v>
      </c>
      <c r="V385" s="26">
        <v>589871</v>
      </c>
      <c r="W385" s="26">
        <v>581471.80000000005</v>
      </c>
      <c r="X385" s="26">
        <v>100000</v>
      </c>
    </row>
    <row r="386" spans="1:24" x14ac:dyDescent="0.2">
      <c r="A386" s="5">
        <v>44681</v>
      </c>
      <c r="B386" s="60">
        <v>91.971461884149363</v>
      </c>
      <c r="C386" s="60">
        <v>98.761579583594965</v>
      </c>
      <c r="D386" s="26"/>
      <c r="E386" s="64">
        <v>6.731185</v>
      </c>
      <c r="F386" s="64">
        <v>6.7790749999999997</v>
      </c>
      <c r="G386" s="64">
        <v>7.5488</v>
      </c>
      <c r="H386" s="64">
        <v>7.873062</v>
      </c>
      <c r="I386" s="64">
        <v>8.7141230000000007</v>
      </c>
      <c r="J386" s="64">
        <v>9.3468280000000004</v>
      </c>
      <c r="K386" s="64">
        <v>5.3733219999999999</v>
      </c>
      <c r="L386" s="64">
        <v>5.7163839999999997</v>
      </c>
      <c r="M386" s="64">
        <v>2.9696340000000001</v>
      </c>
      <c r="N386" s="64">
        <v>3.5247130000000002</v>
      </c>
      <c r="O386" s="64">
        <v>4.2342369999999997E-2</v>
      </c>
      <c r="P386" s="64">
        <v>4.3923629999999998E-2</v>
      </c>
      <c r="Q386" s="64">
        <v>2.4083869999999998</v>
      </c>
      <c r="R386" s="64">
        <v>2.6005470000000002</v>
      </c>
      <c r="S386" s="64">
        <v>3.1801120000000002E-2</v>
      </c>
      <c r="T386" s="64">
        <v>3.2988200000000002E-2</v>
      </c>
      <c r="V386" s="26">
        <v>453183.4</v>
      </c>
      <c r="W386" s="26">
        <v>499355.7</v>
      </c>
      <c r="X386" s="26">
        <v>100000</v>
      </c>
    </row>
    <row r="387" spans="1:24" x14ac:dyDescent="0.2">
      <c r="A387" s="5">
        <v>44712</v>
      </c>
      <c r="B387" s="60">
        <v>92.488709558153957</v>
      </c>
      <c r="C387" s="60">
        <v>100.21583658848326</v>
      </c>
      <c r="D387" s="26"/>
      <c r="E387" s="64">
        <v>6.7254019999999999</v>
      </c>
      <c r="F387" s="64">
        <v>6.7719389999999997</v>
      </c>
      <c r="G387" s="64">
        <v>7.3605260000000001</v>
      </c>
      <c r="H387" s="64">
        <v>7.6291339999999996</v>
      </c>
      <c r="I387" s="64">
        <v>8.3107260000000007</v>
      </c>
      <c r="J387" s="64">
        <v>8.9041420000000002</v>
      </c>
      <c r="K387" s="64">
        <v>5.2577259999999999</v>
      </c>
      <c r="L387" s="64">
        <v>5.6070779999999996</v>
      </c>
      <c r="M387" s="64">
        <v>3.0829650000000002</v>
      </c>
      <c r="N387" s="64">
        <v>3.5309170000000001</v>
      </c>
      <c r="O387" s="64">
        <v>4.2203270000000001E-2</v>
      </c>
      <c r="P387" s="64">
        <v>4.3770219999999999E-2</v>
      </c>
      <c r="Q387" s="64">
        <v>2.389475</v>
      </c>
      <c r="R387" s="64">
        <v>2.613594</v>
      </c>
      <c r="S387" s="64">
        <v>3.1773799999999998E-2</v>
      </c>
      <c r="T387" s="64">
        <v>3.295348E-2</v>
      </c>
      <c r="V387" s="26">
        <v>286193.09999999998</v>
      </c>
      <c r="W387" s="26">
        <v>549307.9</v>
      </c>
      <c r="X387" s="26">
        <v>150000</v>
      </c>
    </row>
    <row r="388" spans="1:24" x14ac:dyDescent="0.2">
      <c r="A388" s="5">
        <v>44742</v>
      </c>
      <c r="B388" s="60">
        <v>91.781437243410338</v>
      </c>
      <c r="C388" s="60">
        <v>100.31282126231287</v>
      </c>
      <c r="D388" s="26"/>
      <c r="E388" s="64">
        <v>6.7403639999999996</v>
      </c>
      <c r="F388" s="64">
        <v>6.776154</v>
      </c>
      <c r="G388" s="64">
        <v>7.258648</v>
      </c>
      <c r="H388" s="64">
        <v>7.6586920000000003</v>
      </c>
      <c r="I388" s="64">
        <v>8.2609960000000004</v>
      </c>
      <c r="J388" s="64">
        <v>8.8749719999999996</v>
      </c>
      <c r="K388" s="64">
        <v>5.3037809999999999</v>
      </c>
      <c r="L388" s="64">
        <v>5.6456330000000001</v>
      </c>
      <c r="M388" s="64">
        <v>3.039714</v>
      </c>
      <c r="N388" s="64">
        <v>3.5462829999999999</v>
      </c>
      <c r="O388" s="64">
        <v>4.291565E-2</v>
      </c>
      <c r="P388" s="64">
        <v>4.4445129999999999E-2</v>
      </c>
      <c r="Q388" s="64">
        <v>2.3943270000000001</v>
      </c>
      <c r="R388" s="64">
        <v>2.6016430000000001</v>
      </c>
      <c r="S388" s="64">
        <v>3.1876229999999998E-2</v>
      </c>
      <c r="T388" s="64">
        <v>3.3010030000000003E-2</v>
      </c>
      <c r="V388" s="26">
        <v>650047.6</v>
      </c>
      <c r="W388" s="26">
        <v>618701.19999999995</v>
      </c>
      <c r="X388" s="26">
        <v>100000</v>
      </c>
    </row>
    <row r="389" spans="1:24" x14ac:dyDescent="0.2">
      <c r="A389" s="5">
        <v>44773</v>
      </c>
      <c r="B389" s="60">
        <v>94.015085984677469</v>
      </c>
      <c r="C389" s="60">
        <v>101.56931874139201</v>
      </c>
      <c r="D389" s="26"/>
      <c r="E389" s="64">
        <v>6.7335099999999999</v>
      </c>
      <c r="F389" s="64">
        <v>6.7771379999999999</v>
      </c>
      <c r="G389" s="64">
        <v>7.1124340000000004</v>
      </c>
      <c r="H389" s="64">
        <v>7.3709949999999997</v>
      </c>
      <c r="I389" s="64">
        <v>8.0155659999999997</v>
      </c>
      <c r="J389" s="64">
        <v>8.6275999999999993</v>
      </c>
      <c r="K389" s="64">
        <v>5.2178190000000004</v>
      </c>
      <c r="L389" s="64">
        <v>5.5696810000000001</v>
      </c>
      <c r="M389" s="64">
        <v>3.0693000000000001</v>
      </c>
      <c r="N389" s="64">
        <v>3.5331100000000002</v>
      </c>
      <c r="O389" s="64">
        <v>4.3104759999999999E-2</v>
      </c>
      <c r="P389" s="64">
        <v>4.4680949999999997E-2</v>
      </c>
      <c r="Q389" s="64">
        <v>2.3934709999999999</v>
      </c>
      <c r="R389" s="64">
        <v>2.6072570000000002</v>
      </c>
      <c r="S389" s="64">
        <v>3.1904759999999997E-2</v>
      </c>
      <c r="T389" s="64">
        <v>3.3090479999999999E-2</v>
      </c>
      <c r="V389" s="26">
        <v>436781.5</v>
      </c>
      <c r="W389" s="26">
        <v>515556.7</v>
      </c>
      <c r="X389" s="26">
        <v>100000</v>
      </c>
    </row>
    <row r="390" spans="1:24" x14ac:dyDescent="0.2">
      <c r="A390" s="5">
        <v>44804</v>
      </c>
      <c r="B390" s="60">
        <v>93.961285034744478</v>
      </c>
      <c r="C390" s="60">
        <v>101.38462817649807</v>
      </c>
      <c r="D390" s="26"/>
      <c r="E390" s="64">
        <v>6.7182620000000002</v>
      </c>
      <c r="F390" s="64">
        <v>6.7797660000000004</v>
      </c>
      <c r="G390" s="64">
        <v>6.9354810000000002</v>
      </c>
      <c r="H390" s="64">
        <v>7.3502239999999999</v>
      </c>
      <c r="I390" s="64">
        <v>7.9641859999999998</v>
      </c>
      <c r="J390" s="64">
        <v>8.6035240000000002</v>
      </c>
      <c r="K390" s="64">
        <v>5.2251760000000003</v>
      </c>
      <c r="L390" s="64">
        <v>5.6043519999999996</v>
      </c>
      <c r="M390" s="64">
        <v>2.9586570000000001</v>
      </c>
      <c r="N390" s="64">
        <v>3.5412659999999998</v>
      </c>
      <c r="O390" s="64">
        <v>4.2980949999999997E-2</v>
      </c>
      <c r="P390" s="64">
        <v>4.4680949999999997E-2</v>
      </c>
      <c r="Q390" s="64">
        <v>2.3994049999999998</v>
      </c>
      <c r="R390" s="64">
        <v>2.6021480000000001</v>
      </c>
      <c r="S390" s="64">
        <v>3.186191E-2</v>
      </c>
      <c r="T390" s="64">
        <v>3.3109520000000003E-2</v>
      </c>
      <c r="V390" s="26">
        <v>329057.8</v>
      </c>
      <c r="W390" s="26">
        <v>558530.19999999995</v>
      </c>
      <c r="X390" s="26">
        <v>100000</v>
      </c>
    </row>
    <row r="391" spans="1:24" x14ac:dyDescent="0.2">
      <c r="A391" s="5">
        <v>44834</v>
      </c>
      <c r="B391" s="60">
        <v>94.873208371239812</v>
      </c>
      <c r="C391" s="60">
        <v>102.71970977960822</v>
      </c>
      <c r="D391" s="26"/>
      <c r="E391" s="64">
        <v>6.7317720000000003</v>
      </c>
      <c r="F391" s="64">
        <v>6.780322</v>
      </c>
      <c r="G391" s="64">
        <v>6.8230139999999997</v>
      </c>
      <c r="H391" s="64">
        <v>7.1817640000000003</v>
      </c>
      <c r="I391" s="64">
        <v>7.5726909999999998</v>
      </c>
      <c r="J391" s="64">
        <v>8.1469679999999993</v>
      </c>
      <c r="K391" s="64">
        <v>5.1327769999999999</v>
      </c>
      <c r="L391" s="64">
        <v>5.4328099999999999</v>
      </c>
      <c r="M391" s="64">
        <v>2.9654449999999999</v>
      </c>
      <c r="N391" s="64">
        <v>3.5319090000000002</v>
      </c>
      <c r="O391" s="64">
        <v>4.3086369999999999E-2</v>
      </c>
      <c r="P391" s="64">
        <v>4.4713639999999999E-2</v>
      </c>
      <c r="Q391" s="64">
        <v>2.3943409999999998</v>
      </c>
      <c r="R391" s="64">
        <v>2.6024409999999998</v>
      </c>
      <c r="S391" s="64">
        <v>3.1918179999999997E-2</v>
      </c>
      <c r="T391" s="64">
        <v>3.3109090000000001E-2</v>
      </c>
      <c r="V391" s="26">
        <v>640314.30000000005</v>
      </c>
      <c r="W391" s="26">
        <v>596086</v>
      </c>
      <c r="X391" s="26">
        <v>100000</v>
      </c>
    </row>
    <row r="392" spans="1:24" x14ac:dyDescent="0.2">
      <c r="A392" s="5">
        <v>44865</v>
      </c>
      <c r="B392" s="60">
        <v>97.734438815519482</v>
      </c>
      <c r="C392" s="60">
        <v>103.66695778685909</v>
      </c>
      <c r="D392" s="26"/>
      <c r="E392" s="64">
        <v>6.7100590000000002</v>
      </c>
      <c r="F392" s="64">
        <v>6.7739599999999998</v>
      </c>
      <c r="G392" s="64">
        <v>6.6481199999999996</v>
      </c>
      <c r="H392" s="64">
        <v>7.1260950000000003</v>
      </c>
      <c r="I392" s="64">
        <v>7.564711</v>
      </c>
      <c r="J392" s="64">
        <v>8.0924639999999997</v>
      </c>
      <c r="K392" s="64">
        <v>4.9108000000000001</v>
      </c>
      <c r="L392" s="64">
        <v>5.2595099999999997</v>
      </c>
      <c r="M392" s="64">
        <v>2.9859599999999999</v>
      </c>
      <c r="N392" s="64">
        <v>3.5431349999999999</v>
      </c>
      <c r="O392" s="64">
        <v>4.2610000000000002E-2</v>
      </c>
      <c r="P392" s="64">
        <v>4.4310000000000002E-2</v>
      </c>
      <c r="Q392" s="64">
        <v>2.3982600000000001</v>
      </c>
      <c r="R392" s="64">
        <v>2.608765</v>
      </c>
      <c r="S392" s="64">
        <v>3.1649999999999998E-2</v>
      </c>
      <c r="T392" s="64">
        <v>3.2915E-2</v>
      </c>
      <c r="V392" s="26">
        <v>374701.3</v>
      </c>
      <c r="W392" s="26">
        <v>510977.2</v>
      </c>
      <c r="X392" s="26">
        <v>100000</v>
      </c>
    </row>
    <row r="393" spans="1:24" x14ac:dyDescent="0.2">
      <c r="A393" s="5">
        <v>44895</v>
      </c>
      <c r="B393" s="60">
        <v>96.572016696930035</v>
      </c>
      <c r="C393" s="60">
        <v>102.68928556919215</v>
      </c>
      <c r="D393" s="26"/>
      <c r="E393" s="64">
        <v>6.7243320000000004</v>
      </c>
      <c r="F393" s="64">
        <v>6.7789869999999999</v>
      </c>
      <c r="G393" s="64">
        <v>6.9179959999999996</v>
      </c>
      <c r="H393" s="64">
        <v>7.3875320000000002</v>
      </c>
      <c r="I393" s="64">
        <v>7.8772919999999997</v>
      </c>
      <c r="J393" s="64">
        <v>8.4163639999999997</v>
      </c>
      <c r="K393" s="64">
        <v>5.0422589999999996</v>
      </c>
      <c r="L393" s="64">
        <v>5.3611680000000002</v>
      </c>
      <c r="M393" s="64">
        <v>3.1314280000000001</v>
      </c>
      <c r="N393" s="64">
        <v>3.551695</v>
      </c>
      <c r="O393" s="64">
        <v>4.2463630000000002E-2</v>
      </c>
      <c r="P393" s="64">
        <v>4.4086359999999998E-2</v>
      </c>
      <c r="Q393" s="64">
        <v>2.3883459999999999</v>
      </c>
      <c r="R393" s="64">
        <v>2.6126860000000001</v>
      </c>
      <c r="S393" s="64">
        <v>3.2131819999999998E-2</v>
      </c>
      <c r="T393" s="64">
        <v>3.3349999999999998E-2</v>
      </c>
      <c r="V393" s="26">
        <v>370481.6</v>
      </c>
      <c r="W393" s="26">
        <v>629821.80000000005</v>
      </c>
      <c r="X393" s="26">
        <v>100000</v>
      </c>
    </row>
    <row r="394" spans="1:24" x14ac:dyDescent="0.2">
      <c r="A394" s="5">
        <v>44926</v>
      </c>
      <c r="B394" s="60">
        <v>95.627584724701322</v>
      </c>
      <c r="C394" s="60">
        <v>101.49112704678458</v>
      </c>
      <c r="D394" s="26"/>
      <c r="E394" s="64">
        <v>6.73062</v>
      </c>
      <c r="F394" s="64">
        <v>6.7782200000000001</v>
      </c>
      <c r="G394" s="64">
        <v>7.2724450000000003</v>
      </c>
      <c r="H394" s="64">
        <v>7.6582340000000002</v>
      </c>
      <c r="I394" s="64">
        <v>8.1976800000000001</v>
      </c>
      <c r="J394" s="64">
        <v>8.7535000000000007</v>
      </c>
      <c r="K394" s="64">
        <v>4.9524090000000003</v>
      </c>
      <c r="L394" s="64">
        <v>5.3269200000000003</v>
      </c>
      <c r="M394" s="64">
        <v>3.0530349999999999</v>
      </c>
      <c r="N394" s="64">
        <v>3.5351249999999999</v>
      </c>
      <c r="O394" s="64">
        <v>4.265E-2</v>
      </c>
      <c r="P394" s="64">
        <v>4.4229999999999998E-2</v>
      </c>
      <c r="Q394" s="64">
        <v>2.402425</v>
      </c>
      <c r="R394" s="64">
        <v>2.5918450000000002</v>
      </c>
      <c r="S394" s="64">
        <v>3.2140009999999997E-2</v>
      </c>
      <c r="T394" s="64">
        <v>3.3345E-2</v>
      </c>
      <c r="V394" s="26">
        <v>779451.4</v>
      </c>
      <c r="W394" s="26">
        <v>577732.80000000005</v>
      </c>
      <c r="X394" s="26">
        <v>120648.6</v>
      </c>
    </row>
    <row r="395" spans="1:24" x14ac:dyDescent="0.2">
      <c r="A395" s="5">
        <v>44957</v>
      </c>
      <c r="B395" s="60">
        <v>94.565188552123686</v>
      </c>
      <c r="C395" s="60">
        <v>100.66102365471706</v>
      </c>
      <c r="D395" s="26"/>
      <c r="E395" s="64">
        <v>6.7315189999999996</v>
      </c>
      <c r="F395" s="64">
        <v>6.7793469999999996</v>
      </c>
      <c r="G395" s="64">
        <v>7.3822669999999997</v>
      </c>
      <c r="H395" s="64">
        <v>7.7627810000000004</v>
      </c>
      <c r="I395" s="64">
        <v>8.196885</v>
      </c>
      <c r="J395" s="64">
        <v>8.7879660000000008</v>
      </c>
      <c r="K395" s="64">
        <v>5.0182380000000002</v>
      </c>
      <c r="L395" s="64">
        <v>5.3693289999999996</v>
      </c>
      <c r="M395" s="64">
        <v>3.0181520000000002</v>
      </c>
      <c r="N395" s="64">
        <v>3.5372430000000001</v>
      </c>
      <c r="O395" s="64">
        <v>4.273333E-2</v>
      </c>
      <c r="P395" s="64">
        <v>4.4304759999999999E-2</v>
      </c>
      <c r="Q395" s="64">
        <v>2.3996050000000002</v>
      </c>
      <c r="R395" s="64">
        <v>2.605105</v>
      </c>
      <c r="S395" s="64">
        <v>3.2161910000000002E-2</v>
      </c>
      <c r="T395" s="64">
        <v>3.3357150000000002E-2</v>
      </c>
      <c r="V395" s="26">
        <v>403506.7</v>
      </c>
      <c r="W395" s="26">
        <v>617364.1</v>
      </c>
      <c r="X395" s="26">
        <v>100000</v>
      </c>
    </row>
    <row r="396" spans="1:24" x14ac:dyDescent="0.2">
      <c r="A396" s="5">
        <v>44985</v>
      </c>
      <c r="B396" s="60">
        <v>94.290805522451819</v>
      </c>
      <c r="C396" s="60">
        <v>101.199772563388</v>
      </c>
      <c r="D396" s="26"/>
      <c r="E396" s="64">
        <v>6.7164000000000001</v>
      </c>
      <c r="F396" s="64">
        <v>6.7785399999999996</v>
      </c>
      <c r="G396" s="64">
        <v>7.4255490000000002</v>
      </c>
      <c r="H396" s="64">
        <v>7.7550600000000003</v>
      </c>
      <c r="I396" s="64">
        <v>8.1217210000000009</v>
      </c>
      <c r="J396" s="64">
        <v>8.6915820000000004</v>
      </c>
      <c r="K396" s="64">
        <v>5.0647060000000002</v>
      </c>
      <c r="L396" s="64">
        <v>5.3699500000000002</v>
      </c>
      <c r="M396" s="64">
        <v>2.9983170000000001</v>
      </c>
      <c r="N396" s="64">
        <v>3.5300340000000001</v>
      </c>
      <c r="O396" s="64">
        <v>4.2311120000000001E-2</v>
      </c>
      <c r="P396" s="64">
        <v>4.3983330000000001E-2</v>
      </c>
      <c r="Q396" s="64">
        <v>2.399178</v>
      </c>
      <c r="R396" s="64">
        <v>2.6075439999999999</v>
      </c>
      <c r="S396" s="64">
        <v>3.2077769999999999E-2</v>
      </c>
      <c r="T396" s="64">
        <v>3.3349999999999998E-2</v>
      </c>
      <c r="V396" s="26">
        <v>260802.9</v>
      </c>
      <c r="W396" s="26">
        <v>430567.9</v>
      </c>
      <c r="X396" s="26">
        <v>100000</v>
      </c>
    </row>
    <row r="397" spans="1:24" x14ac:dyDescent="0.2">
      <c r="A397" s="5">
        <v>45016</v>
      </c>
      <c r="B397" s="60">
        <v>93.912303749781898</v>
      </c>
      <c r="C397" s="60">
        <v>101.29684851442369</v>
      </c>
      <c r="D397" s="26"/>
      <c r="E397" s="64">
        <v>6.7258190000000004</v>
      </c>
      <c r="F397" s="64">
        <v>6.7802230000000003</v>
      </c>
      <c r="G397" s="64">
        <v>7.3672680000000001</v>
      </c>
      <c r="H397" s="64">
        <v>7.7096039999999997</v>
      </c>
      <c r="I397" s="64">
        <v>8.1488589999999999</v>
      </c>
      <c r="J397" s="64">
        <v>8.7015360000000008</v>
      </c>
      <c r="K397" s="64">
        <v>4.9280359999999996</v>
      </c>
      <c r="L397" s="64">
        <v>5.2772550000000003</v>
      </c>
      <c r="M397" s="64">
        <v>2.9745360000000001</v>
      </c>
      <c r="N397" s="64">
        <v>3.548791</v>
      </c>
      <c r="O397" s="64">
        <v>4.2945459999999998E-2</v>
      </c>
      <c r="P397" s="64">
        <v>4.4600010000000002E-2</v>
      </c>
      <c r="Q397" s="64">
        <v>2.3969550000000002</v>
      </c>
      <c r="R397" s="64">
        <v>2.6108229999999999</v>
      </c>
      <c r="S397" s="64">
        <v>3.2131819999999998E-2</v>
      </c>
      <c r="T397" s="64">
        <v>3.3349999999999998E-2</v>
      </c>
      <c r="V397" s="26">
        <v>522589.6</v>
      </c>
      <c r="W397" s="26">
        <v>565692.4</v>
      </c>
      <c r="X397" s="26">
        <v>100000</v>
      </c>
    </row>
    <row r="398" spans="1:24" x14ac:dyDescent="0.2">
      <c r="A398" s="5">
        <v>45046</v>
      </c>
      <c r="B398" s="60">
        <v>93.024926333686025</v>
      </c>
      <c r="C398" s="60">
        <v>100.71491031682574</v>
      </c>
      <c r="D398" s="26"/>
      <c r="E398" s="64">
        <v>6.7281219999999999</v>
      </c>
      <c r="F398" s="64">
        <v>6.7785830000000002</v>
      </c>
      <c r="G398" s="64">
        <v>7.3957280000000001</v>
      </c>
      <c r="H398" s="64">
        <v>7.923222</v>
      </c>
      <c r="I398" s="64">
        <v>8.3477440000000005</v>
      </c>
      <c r="J398" s="64">
        <v>8.9661880000000007</v>
      </c>
      <c r="K398" s="64">
        <v>5.0680389999999997</v>
      </c>
      <c r="L398" s="64">
        <v>5.3729550000000001</v>
      </c>
      <c r="M398" s="64">
        <v>3.012562</v>
      </c>
      <c r="N398" s="64">
        <v>3.532467</v>
      </c>
      <c r="O398" s="64">
        <v>4.2855560000000001E-2</v>
      </c>
      <c r="P398" s="64">
        <v>4.447222E-2</v>
      </c>
      <c r="Q398" s="64">
        <v>2.3963329999999998</v>
      </c>
      <c r="R398" s="64">
        <v>2.6211389999999999</v>
      </c>
      <c r="S398" s="64">
        <v>3.2138890000000003E-2</v>
      </c>
      <c r="T398" s="64">
        <v>3.3349999999999998E-2</v>
      </c>
      <c r="V398" s="26">
        <v>412484</v>
      </c>
      <c r="W398" s="26">
        <v>530045.80000000005</v>
      </c>
      <c r="X398" s="26">
        <v>100000</v>
      </c>
    </row>
    <row r="399" spans="1:24" x14ac:dyDescent="0.2">
      <c r="A399" s="5">
        <v>45077</v>
      </c>
      <c r="B399" s="60">
        <v>92.935979178916114</v>
      </c>
      <c r="C399" s="60">
        <v>101.06270510667008</v>
      </c>
      <c r="D399" s="26"/>
      <c r="E399" s="64">
        <v>6.7240229999999999</v>
      </c>
      <c r="F399" s="64">
        <v>6.7783910000000001</v>
      </c>
      <c r="G399" s="64">
        <v>7.3756370000000002</v>
      </c>
      <c r="H399" s="64">
        <v>7.8483549999999997</v>
      </c>
      <c r="I399" s="64">
        <v>8.3854729999999993</v>
      </c>
      <c r="J399" s="64">
        <v>8.9838880000000003</v>
      </c>
      <c r="K399" s="64">
        <v>5.0037580000000004</v>
      </c>
      <c r="L399" s="64">
        <v>5.3655860000000004</v>
      </c>
      <c r="M399" s="64">
        <v>3.00495</v>
      </c>
      <c r="N399" s="64">
        <v>3.5337909999999999</v>
      </c>
      <c r="O399" s="64">
        <v>4.2386359999999998E-2</v>
      </c>
      <c r="P399" s="64">
        <v>4.3995449999999998E-2</v>
      </c>
      <c r="Q399" s="64">
        <v>2.3979539999999999</v>
      </c>
      <c r="R399" s="64">
        <v>2.5864500000000001</v>
      </c>
      <c r="S399" s="64">
        <v>3.2068180000000002E-2</v>
      </c>
      <c r="T399" s="64">
        <v>3.3313629999999997E-2</v>
      </c>
      <c r="V399" s="26">
        <v>401453.1</v>
      </c>
      <c r="W399" s="26">
        <v>532483.1</v>
      </c>
      <c r="X399" s="26">
        <v>100000</v>
      </c>
    </row>
    <row r="400" spans="1:24" x14ac:dyDescent="0.2">
      <c r="A400" s="5">
        <v>45107</v>
      </c>
      <c r="B400" s="60">
        <v>93.137493370838129</v>
      </c>
      <c r="C400" s="60">
        <v>101.11193312474165</v>
      </c>
      <c r="D400" s="26"/>
      <c r="E400" s="64">
        <v>6.717435</v>
      </c>
      <c r="F400" s="64">
        <v>6.779725</v>
      </c>
      <c r="G400" s="64">
        <v>7.4769699999999997</v>
      </c>
      <c r="H400" s="64">
        <v>7.8681210000000004</v>
      </c>
      <c r="I400" s="64">
        <v>8.4503749999999993</v>
      </c>
      <c r="J400" s="64">
        <v>9.0496599999999994</v>
      </c>
      <c r="K400" s="64">
        <v>5.0814000000000004</v>
      </c>
      <c r="L400" s="64">
        <v>5.4475850000000001</v>
      </c>
      <c r="M400" s="64">
        <v>3.0686450000000001</v>
      </c>
      <c r="N400" s="64">
        <v>3.5494599999999998</v>
      </c>
      <c r="O400" s="64">
        <v>4.2224999999999999E-2</v>
      </c>
      <c r="P400" s="64">
        <v>4.3895000000000003E-2</v>
      </c>
      <c r="Q400" s="64">
        <v>2.39682</v>
      </c>
      <c r="R400" s="64">
        <v>2.5899899999999998</v>
      </c>
      <c r="S400" s="64">
        <v>3.1960000000000002E-2</v>
      </c>
      <c r="T400" s="64">
        <v>3.322E-2</v>
      </c>
      <c r="V400" s="26">
        <v>397826.1</v>
      </c>
      <c r="W400" s="26">
        <v>511109.9</v>
      </c>
      <c r="X400" s="26">
        <v>137500</v>
      </c>
    </row>
    <row r="401" spans="1:24" x14ac:dyDescent="0.2">
      <c r="A401" s="5">
        <v>45138</v>
      </c>
      <c r="B401" s="60">
        <v>92.922605969153992</v>
      </c>
      <c r="C401" s="60">
        <v>100.57610639666494</v>
      </c>
      <c r="D401" s="26"/>
      <c r="E401" s="64">
        <v>6.7211100000000004</v>
      </c>
      <c r="F401" s="64">
        <v>6.7784810000000002</v>
      </c>
      <c r="G401" s="64">
        <v>7.4936680000000004</v>
      </c>
      <c r="H401" s="64">
        <v>8.0186480000000007</v>
      </c>
      <c r="I401" s="64">
        <v>8.6334049999999998</v>
      </c>
      <c r="J401" s="64">
        <v>9.2442010000000003</v>
      </c>
      <c r="K401" s="64">
        <v>5.0910279999999997</v>
      </c>
      <c r="L401" s="64">
        <v>5.4580820000000001</v>
      </c>
      <c r="M401" s="64">
        <v>2.9699949999999999</v>
      </c>
      <c r="N401" s="64">
        <v>3.5470139999999999</v>
      </c>
      <c r="O401" s="64">
        <v>4.226191E-2</v>
      </c>
      <c r="P401" s="64">
        <v>4.3866660000000002E-2</v>
      </c>
      <c r="Q401" s="64">
        <v>2.3975569999999999</v>
      </c>
      <c r="R401" s="64">
        <v>2.60039</v>
      </c>
      <c r="S401" s="64">
        <v>3.186191E-2</v>
      </c>
      <c r="T401" s="64">
        <v>3.3080949999999998E-2</v>
      </c>
      <c r="V401" s="26">
        <v>353134.7</v>
      </c>
      <c r="W401" s="26">
        <v>511224.8</v>
      </c>
      <c r="X401" s="26">
        <v>100000</v>
      </c>
    </row>
    <row r="402" spans="1:24" x14ac:dyDescent="0.2">
      <c r="A402" s="5">
        <v>45169</v>
      </c>
      <c r="B402" s="60">
        <v>93.163500293929303</v>
      </c>
      <c r="C402" s="60">
        <v>101.30125408189127</v>
      </c>
      <c r="D402" s="26"/>
      <c r="E402" s="64">
        <v>6.7099330000000004</v>
      </c>
      <c r="F402" s="64">
        <v>6.7815099999999999</v>
      </c>
      <c r="G402" s="64">
        <v>7.4081099999999998</v>
      </c>
      <c r="H402" s="64">
        <v>7.9559949999999997</v>
      </c>
      <c r="I402" s="64">
        <v>8.5373090000000005</v>
      </c>
      <c r="J402" s="64">
        <v>9.1220809999999997</v>
      </c>
      <c r="K402" s="64">
        <v>5.0259280000000004</v>
      </c>
      <c r="L402" s="64">
        <v>5.3666999999999998</v>
      </c>
      <c r="M402" s="64">
        <v>3.030195</v>
      </c>
      <c r="N402" s="64">
        <v>3.5451860000000002</v>
      </c>
      <c r="O402" s="64">
        <v>4.2142859999999997E-2</v>
      </c>
      <c r="P402" s="64">
        <v>4.3866660000000002E-2</v>
      </c>
      <c r="Q402" s="64">
        <v>2.3870809999999998</v>
      </c>
      <c r="R402" s="64">
        <v>2.6101709999999998</v>
      </c>
      <c r="S402" s="64">
        <v>3.1723809999999998E-2</v>
      </c>
      <c r="T402" s="64">
        <v>3.3009530000000002E-2</v>
      </c>
      <c r="V402" s="26">
        <v>270117.40000000002</v>
      </c>
      <c r="W402" s="26">
        <v>506300.2</v>
      </c>
      <c r="X402" s="26">
        <v>100000</v>
      </c>
    </row>
    <row r="403" spans="1:24" x14ac:dyDescent="0.2">
      <c r="A403" s="5">
        <v>45199</v>
      </c>
      <c r="B403" s="60">
        <v>93.75764476795959</v>
      </c>
      <c r="C403" s="60">
        <v>102.06398175143217</v>
      </c>
      <c r="D403" s="26"/>
      <c r="E403" s="64">
        <v>6.7060399999999998</v>
      </c>
      <c r="F403" s="64">
        <v>6.771325</v>
      </c>
      <c r="G403" s="64">
        <v>7.4041709999999998</v>
      </c>
      <c r="H403" s="64">
        <v>7.8073399999999999</v>
      </c>
      <c r="I403" s="64">
        <v>8.3413900000000005</v>
      </c>
      <c r="J403" s="64">
        <v>8.9412160000000007</v>
      </c>
      <c r="K403" s="64">
        <v>5.0340600000000002</v>
      </c>
      <c r="L403" s="64">
        <v>5.3571790000000004</v>
      </c>
      <c r="M403" s="64">
        <v>2.9631949999999998</v>
      </c>
      <c r="N403" s="64">
        <v>3.5403099999999998</v>
      </c>
      <c r="O403" s="64">
        <v>4.2119999999999998E-2</v>
      </c>
      <c r="P403" s="64">
        <v>4.3810000000000002E-2</v>
      </c>
      <c r="Q403" s="64">
        <v>2.402895</v>
      </c>
      <c r="R403" s="64">
        <v>2.60866</v>
      </c>
      <c r="S403" s="64">
        <v>3.2035000000000001E-2</v>
      </c>
      <c r="T403" s="64">
        <v>3.3314999999999997E-2</v>
      </c>
      <c r="V403" s="26">
        <v>373259.5</v>
      </c>
      <c r="W403" s="26">
        <v>520791.5</v>
      </c>
      <c r="X403" s="26">
        <v>175000</v>
      </c>
    </row>
    <row r="404" spans="1:24" x14ac:dyDescent="0.2">
      <c r="A404" s="5">
        <v>45230</v>
      </c>
      <c r="B404" s="60">
        <v>94.380039498845576</v>
      </c>
      <c r="C404" s="60">
        <v>102.48234639352405</v>
      </c>
      <c r="D404" s="26"/>
      <c r="E404" s="64">
        <v>6.7221409999999997</v>
      </c>
      <c r="F404" s="64">
        <v>6.7789549999999998</v>
      </c>
      <c r="G404" s="64">
        <v>7.209714</v>
      </c>
      <c r="H404" s="64">
        <v>7.7308770000000004</v>
      </c>
      <c r="I404" s="64">
        <v>8.1494959999999992</v>
      </c>
      <c r="J404" s="64">
        <v>8.7440149999999992</v>
      </c>
      <c r="K404" s="64">
        <v>4.9284280000000003</v>
      </c>
      <c r="L404" s="64">
        <v>5.2632770000000004</v>
      </c>
      <c r="M404" s="64">
        <v>2.9943870000000001</v>
      </c>
      <c r="N404" s="64">
        <v>3.567809</v>
      </c>
      <c r="O404" s="64">
        <v>4.2086369999999998E-2</v>
      </c>
      <c r="P404" s="64">
        <v>4.3700000000000003E-2</v>
      </c>
      <c r="Q404" s="64">
        <v>2.402409</v>
      </c>
      <c r="R404" s="64">
        <v>2.582023</v>
      </c>
      <c r="S404" s="64">
        <v>3.134091E-2</v>
      </c>
      <c r="T404" s="64">
        <v>3.2550000000000003E-2</v>
      </c>
      <c r="V404" s="26">
        <v>358118</v>
      </c>
      <c r="W404" s="26">
        <v>499687</v>
      </c>
      <c r="X404" s="26">
        <v>100000</v>
      </c>
    </row>
    <row r="405" spans="1:24" x14ac:dyDescent="0.2">
      <c r="A405" s="5">
        <v>45260</v>
      </c>
      <c r="B405" s="60">
        <v>93.518305052747337</v>
      </c>
      <c r="C405" s="60">
        <v>101.7213050267892</v>
      </c>
      <c r="D405" s="26"/>
      <c r="E405" s="64">
        <v>6.7169749999999997</v>
      </c>
      <c r="F405" s="64">
        <v>6.781358</v>
      </c>
      <c r="G405" s="64">
        <v>7.4953669999999999</v>
      </c>
      <c r="H405" s="64">
        <v>8.0285519999999995</v>
      </c>
      <c r="I405" s="64">
        <v>8.3263010000000008</v>
      </c>
      <c r="J405" s="64">
        <v>8.9524650000000001</v>
      </c>
      <c r="K405" s="64">
        <v>4.9349499999999997</v>
      </c>
      <c r="L405" s="64">
        <v>5.2965150000000003</v>
      </c>
      <c r="M405" s="64">
        <v>3.0848659999999999</v>
      </c>
      <c r="N405" s="64">
        <v>3.5740720000000001</v>
      </c>
      <c r="O405" s="64">
        <v>4.1886119999999999E-2</v>
      </c>
      <c r="P405" s="64">
        <v>4.3550369999999998E-2</v>
      </c>
      <c r="Q405" s="64">
        <v>2.3876499999999998</v>
      </c>
      <c r="R405" s="64">
        <v>2.5974759999999999</v>
      </c>
      <c r="S405" s="64">
        <v>3.1328120000000001E-2</v>
      </c>
      <c r="T405" s="64">
        <v>3.2560239999999997E-2</v>
      </c>
      <c r="V405" s="26">
        <v>256510.5</v>
      </c>
      <c r="W405" s="26">
        <v>475985.1</v>
      </c>
      <c r="X405" s="26">
        <v>129440</v>
      </c>
    </row>
    <row r="406" spans="1:24" x14ac:dyDescent="0.2">
      <c r="A406" s="5">
        <v>45291</v>
      </c>
      <c r="B406" s="60">
        <v>92.849447722695388</v>
      </c>
      <c r="C406" s="60">
        <v>101.05715137856713</v>
      </c>
      <c r="D406" s="26"/>
      <c r="E406" s="64">
        <v>6.7278060000000002</v>
      </c>
      <c r="F406" s="64">
        <v>6.7797369999999999</v>
      </c>
      <c r="G406" s="64">
        <v>7.585464</v>
      </c>
      <c r="H406" s="64">
        <v>8.0106889999999993</v>
      </c>
      <c r="I406" s="64">
        <v>8.5574359999999992</v>
      </c>
      <c r="J406" s="64">
        <v>9.1935959999999994</v>
      </c>
      <c r="K406" s="64">
        <v>5.0762520000000002</v>
      </c>
      <c r="L406" s="64">
        <v>5.5317259999999999</v>
      </c>
      <c r="M406" s="64">
        <v>2.9829050000000001</v>
      </c>
      <c r="N406" s="64">
        <v>3.5432480000000002</v>
      </c>
      <c r="O406" s="64">
        <v>4.2073689999999997E-2</v>
      </c>
      <c r="P406" s="64">
        <v>4.3684210000000001E-2</v>
      </c>
      <c r="Q406" s="64">
        <v>2.3921000000000001</v>
      </c>
      <c r="R406" s="64">
        <v>2.59361</v>
      </c>
      <c r="S406" s="64">
        <v>3.1399999999999997E-2</v>
      </c>
      <c r="T406" s="64">
        <v>3.2605259999999997E-2</v>
      </c>
      <c r="V406" s="26">
        <v>604834.6</v>
      </c>
      <c r="W406" s="26">
        <v>527123.9</v>
      </c>
      <c r="X406" s="26">
        <v>100000</v>
      </c>
    </row>
    <row r="407" spans="1:24" x14ac:dyDescent="0.2">
      <c r="A407" s="5">
        <v>45322</v>
      </c>
      <c r="B407" s="60">
        <v>92.837322731392419</v>
      </c>
      <c r="C407" s="60">
        <v>101.32787542426394</v>
      </c>
      <c r="D407" s="26"/>
      <c r="E407" s="64">
        <v>6.7086540000000001</v>
      </c>
      <c r="F407" s="64">
        <v>6.7787810000000004</v>
      </c>
      <c r="G407" s="64">
        <v>7.5621229999999997</v>
      </c>
      <c r="H407" s="64">
        <v>8.0222549999999995</v>
      </c>
      <c r="I407" s="64">
        <v>8.5258590000000005</v>
      </c>
      <c r="J407" s="64">
        <v>9.1299410000000005</v>
      </c>
      <c r="K407" s="64">
        <v>5.0601370000000001</v>
      </c>
      <c r="L407" s="64">
        <v>5.4239819999999996</v>
      </c>
      <c r="M407" s="64">
        <v>3.0190640000000002</v>
      </c>
      <c r="N407" s="64">
        <v>3.5539909999999999</v>
      </c>
      <c r="O407" s="64">
        <v>4.1990909999999999E-2</v>
      </c>
      <c r="P407" s="64">
        <v>4.370454E-2</v>
      </c>
      <c r="Q407" s="64">
        <v>2.3869229999999999</v>
      </c>
      <c r="R407" s="64">
        <v>2.5897770000000002</v>
      </c>
      <c r="S407" s="64">
        <v>3.1281820000000002E-2</v>
      </c>
      <c r="T407" s="64">
        <v>3.2559089999999999E-2</v>
      </c>
      <c r="V407" s="26">
        <v>357861</v>
      </c>
      <c r="W407" s="26">
        <v>515665.2</v>
      </c>
      <c r="X407" s="26">
        <v>100000</v>
      </c>
    </row>
    <row r="408" spans="1:24" x14ac:dyDescent="0.2">
      <c r="A408" s="5">
        <v>45351</v>
      </c>
      <c r="B408" s="60">
        <v>92.771633784208987</v>
      </c>
      <c r="C408" s="60">
        <v>101.57436060721786</v>
      </c>
      <c r="D408" s="26"/>
      <c r="E408" s="64">
        <v>6.7219790000000001</v>
      </c>
      <c r="F408" s="64">
        <v>6.7791170000000003</v>
      </c>
      <c r="G408" s="64">
        <v>7.5185950000000004</v>
      </c>
      <c r="H408" s="64">
        <v>7.9724630000000003</v>
      </c>
      <c r="I408" s="64">
        <v>8.4905209999999993</v>
      </c>
      <c r="J408" s="64">
        <v>9.0710320000000007</v>
      </c>
      <c r="K408" s="64">
        <v>5.0786530000000001</v>
      </c>
      <c r="L408" s="64">
        <v>5.429252</v>
      </c>
      <c r="M408" s="64">
        <v>3.035501</v>
      </c>
      <c r="N408" s="64">
        <v>3.5678109999999998</v>
      </c>
      <c r="O408" s="64">
        <v>4.1757889999999999E-2</v>
      </c>
      <c r="P408" s="64">
        <v>4.3368419999999998E-2</v>
      </c>
      <c r="Q408" s="64">
        <v>2.3965420000000002</v>
      </c>
      <c r="R408" s="64">
        <v>2.6128740000000001</v>
      </c>
      <c r="S408" s="64">
        <v>3.1315790000000003E-2</v>
      </c>
      <c r="T408" s="64">
        <v>3.2536839999999997E-2</v>
      </c>
      <c r="V408" s="26">
        <v>327296.2</v>
      </c>
      <c r="W408" s="26">
        <v>448782.6</v>
      </c>
      <c r="X408" s="26">
        <v>100000</v>
      </c>
    </row>
    <row r="409" spans="1:24" x14ac:dyDescent="0.2">
      <c r="A409" s="5">
        <v>45382</v>
      </c>
      <c r="B409" s="60">
        <v>92.10758579100299</v>
      </c>
      <c r="C409" s="60">
        <v>101.41805910529614</v>
      </c>
      <c r="D409" s="26"/>
      <c r="E409" s="64">
        <v>6.7318199999999999</v>
      </c>
      <c r="F409" s="64">
        <v>6.7796599999999998</v>
      </c>
      <c r="G409" s="64">
        <v>7.6720139999999999</v>
      </c>
      <c r="H409" s="64">
        <v>8.0113230000000009</v>
      </c>
      <c r="I409" s="64">
        <v>8.5046859999999995</v>
      </c>
      <c r="J409" s="64">
        <v>9.1685119999999998</v>
      </c>
      <c r="K409" s="64">
        <v>5.0013709999999998</v>
      </c>
      <c r="L409" s="64">
        <v>5.3558310000000002</v>
      </c>
      <c r="M409" s="64">
        <v>3.0026120000000001</v>
      </c>
      <c r="N409" s="64">
        <v>3.5221529999999999</v>
      </c>
      <c r="O409" s="64">
        <v>4.2254930000000003E-2</v>
      </c>
      <c r="P409" s="64">
        <v>4.3837149999999998E-2</v>
      </c>
      <c r="Q409" s="64">
        <v>2.3898990000000002</v>
      </c>
      <c r="R409" s="64">
        <v>2.5908380000000002</v>
      </c>
      <c r="S409" s="64">
        <v>3.1424729999999998E-2</v>
      </c>
      <c r="T409" s="64">
        <v>3.2584849999999999E-2</v>
      </c>
      <c r="V409" s="26">
        <v>454784.8</v>
      </c>
      <c r="W409" s="26">
        <v>454632.1</v>
      </c>
      <c r="X409" s="26">
        <v>100000</v>
      </c>
    </row>
    <row r="410" spans="1:24" x14ac:dyDescent="0.2">
      <c r="A410" s="5">
        <v>45412</v>
      </c>
      <c r="B410" s="60">
        <v>92.21295029034961</v>
      </c>
      <c r="C410" s="60">
        <v>102.14479178578728</v>
      </c>
      <c r="D410" s="26"/>
      <c r="E410" s="64">
        <v>6.7205909999999998</v>
      </c>
      <c r="F410" s="64">
        <v>6.7775610000000004</v>
      </c>
      <c r="G410" s="64">
        <v>7.5027559999999998</v>
      </c>
      <c r="H410" s="64">
        <v>7.9898429999999996</v>
      </c>
      <c r="I410" s="64">
        <v>8.3901029999999999</v>
      </c>
      <c r="J410" s="64">
        <v>9.0680130000000005</v>
      </c>
      <c r="K410" s="64">
        <v>5.0232010000000002</v>
      </c>
      <c r="L410" s="64">
        <v>5.3045359999999997</v>
      </c>
      <c r="M410" s="64">
        <v>3.0638939999999999</v>
      </c>
      <c r="N410" s="64">
        <v>3.5281940000000001</v>
      </c>
      <c r="O410" s="64">
        <v>4.2030089999999999E-2</v>
      </c>
      <c r="P410" s="64">
        <v>4.3658599999999999E-2</v>
      </c>
      <c r="Q410" s="64">
        <v>2.3899979999999998</v>
      </c>
      <c r="R410" s="64">
        <v>2.6052029999999999</v>
      </c>
      <c r="S410" s="64">
        <v>3.129419E-2</v>
      </c>
      <c r="T410" s="64">
        <v>3.250629E-2</v>
      </c>
      <c r="V410" s="26">
        <v>386516.7</v>
      </c>
      <c r="W410" s="26">
        <v>499853.2</v>
      </c>
      <c r="X410" s="26">
        <v>100000</v>
      </c>
    </row>
    <row r="411" spans="1:24" x14ac:dyDescent="0.2">
      <c r="A411" s="5">
        <v>45443</v>
      </c>
      <c r="B411" s="60">
        <v>92.178472866018012</v>
      </c>
      <c r="C411" s="60">
        <v>102.08641068451321</v>
      </c>
      <c r="D411" s="26"/>
      <c r="E411" s="64">
        <v>6.7141500000000001</v>
      </c>
      <c r="F411" s="64">
        <v>6.7777919999999998</v>
      </c>
      <c r="G411" s="64">
        <v>7.6236620000000004</v>
      </c>
      <c r="H411" s="64">
        <v>8.0030129999999993</v>
      </c>
      <c r="I411" s="64">
        <v>8.4672339999999995</v>
      </c>
      <c r="J411" s="64">
        <v>9.1169519999999995</v>
      </c>
      <c r="K411" s="64">
        <v>4.9434990000000001</v>
      </c>
      <c r="L411" s="64">
        <v>5.2934039999999998</v>
      </c>
      <c r="M411" s="64">
        <v>3.0528059999999999</v>
      </c>
      <c r="N411" s="64">
        <v>3.5645820000000001</v>
      </c>
      <c r="O411" s="64">
        <v>4.1715870000000002E-2</v>
      </c>
      <c r="P411" s="64">
        <v>4.3374509999999998E-2</v>
      </c>
      <c r="Q411" s="64">
        <v>2.3916029999999999</v>
      </c>
      <c r="R411" s="64">
        <v>2.6112419999999998</v>
      </c>
      <c r="S411" s="64">
        <v>3.1264229999999997E-2</v>
      </c>
      <c r="T411" s="64">
        <v>3.2507389999999997E-2</v>
      </c>
      <c r="V411" s="26">
        <v>305049.5</v>
      </c>
      <c r="W411" s="26">
        <v>452834.2</v>
      </c>
      <c r="X411" s="26">
        <v>100000</v>
      </c>
    </row>
    <row r="412" spans="1:24" x14ac:dyDescent="0.2">
      <c r="A412" s="5">
        <v>45473</v>
      </c>
      <c r="B412" s="60">
        <v>92.624043242194759</v>
      </c>
      <c r="C412" s="60">
        <v>102.55998699502396</v>
      </c>
      <c r="D412" s="26"/>
      <c r="E412" s="64">
        <v>6.7188280000000002</v>
      </c>
      <c r="F412" s="64">
        <v>6.7773389999999996</v>
      </c>
      <c r="G412" s="64">
        <v>7.541855</v>
      </c>
      <c r="H412" s="64">
        <v>7.9284109999999997</v>
      </c>
      <c r="I412" s="64">
        <v>8.5154080000000008</v>
      </c>
      <c r="J412" s="64">
        <v>9.1581390000000003</v>
      </c>
      <c r="K412" s="64">
        <v>4.9381180000000002</v>
      </c>
      <c r="L412" s="64">
        <v>5.3301439999999998</v>
      </c>
      <c r="M412" s="64">
        <v>3.1022110000000001</v>
      </c>
      <c r="N412" s="64">
        <v>3.5337450000000001</v>
      </c>
      <c r="O412" s="64">
        <v>4.1896500000000003E-2</v>
      </c>
      <c r="P412" s="64">
        <v>4.3529360000000003E-2</v>
      </c>
      <c r="Q412" s="64">
        <v>2.3966789999999998</v>
      </c>
      <c r="R412" s="64">
        <v>2.595259</v>
      </c>
      <c r="S412" s="64">
        <v>3.1286019999999998E-2</v>
      </c>
      <c r="T412" s="64">
        <v>3.2505220000000001E-2</v>
      </c>
      <c r="V412" s="26">
        <v>444679.8</v>
      </c>
      <c r="W412" s="26">
        <v>491449.59999999998</v>
      </c>
      <c r="X412" s="26">
        <v>100000</v>
      </c>
    </row>
    <row r="413" spans="1:24" x14ac:dyDescent="0.2">
      <c r="A413" s="5">
        <v>45504</v>
      </c>
      <c r="B413" s="60">
        <v>92.624619652085727</v>
      </c>
      <c r="C413" s="60">
        <v>102.65397792999681</v>
      </c>
      <c r="D413" s="26"/>
      <c r="E413" s="64">
        <v>6.7129510000000003</v>
      </c>
      <c r="F413" s="64">
        <v>6.7742589999999998</v>
      </c>
      <c r="G413" s="64">
        <v>7.5841430000000001</v>
      </c>
      <c r="H413" s="64">
        <v>8.1051450000000003</v>
      </c>
      <c r="I413" s="64">
        <v>8.6221739999999993</v>
      </c>
      <c r="J413" s="64">
        <v>9.2962070000000008</v>
      </c>
      <c r="K413" s="64">
        <v>4.9396719999999998</v>
      </c>
      <c r="L413" s="64">
        <v>5.3156929999999996</v>
      </c>
      <c r="M413" s="64">
        <v>3.077089</v>
      </c>
      <c r="N413" s="64">
        <v>3.553023</v>
      </c>
      <c r="O413" s="64">
        <v>4.1666010000000003E-2</v>
      </c>
      <c r="P413" s="64">
        <v>4.330817E-2</v>
      </c>
      <c r="Q413" s="64">
        <v>2.3938969999999999</v>
      </c>
      <c r="R413" s="64">
        <v>2.5893540000000002</v>
      </c>
      <c r="S413" s="64">
        <v>3.1258649999999999E-2</v>
      </c>
      <c r="T413" s="64">
        <v>3.2490440000000002E-2</v>
      </c>
      <c r="V413" s="26">
        <v>371735.3</v>
      </c>
      <c r="W413" s="26">
        <v>528538.80000000005</v>
      </c>
      <c r="X413" s="26">
        <v>150000</v>
      </c>
    </row>
    <row r="414" spans="1:24" x14ac:dyDescent="0.2">
      <c r="A414" s="5">
        <v>45535</v>
      </c>
      <c r="B414" s="60">
        <v>91.830236242768848</v>
      </c>
      <c r="C414" s="60">
        <v>101.97224762379054</v>
      </c>
      <c r="D414" s="26"/>
      <c r="E414" s="64">
        <v>6.7201209999999998</v>
      </c>
      <c r="F414" s="64">
        <v>6.7817449999999999</v>
      </c>
      <c r="G414" s="64">
        <v>7.6792790000000002</v>
      </c>
      <c r="H414" s="64">
        <v>8.1340559999999993</v>
      </c>
      <c r="I414" s="64">
        <v>8.6840580000000003</v>
      </c>
      <c r="J414" s="64">
        <v>9.3254239999999999</v>
      </c>
      <c r="K414" s="64">
        <v>4.9410990000000004</v>
      </c>
      <c r="L414" s="64">
        <v>5.3255160000000004</v>
      </c>
      <c r="M414" s="64">
        <v>3.0820970000000001</v>
      </c>
      <c r="N414" s="64">
        <v>3.5312380000000001</v>
      </c>
      <c r="O414" s="64">
        <v>4.1510810000000002E-2</v>
      </c>
      <c r="P414" s="64">
        <v>4.3148260000000001E-2</v>
      </c>
      <c r="Q414" s="64">
        <v>2.4005049999999999</v>
      </c>
      <c r="R414" s="64">
        <v>2.6033390000000001</v>
      </c>
      <c r="S414" s="64">
        <v>3.129204E-2</v>
      </c>
      <c r="T414" s="64">
        <v>3.2526359999999997E-2</v>
      </c>
      <c r="V414" s="26">
        <v>302218.5</v>
      </c>
      <c r="W414" s="26">
        <v>460939.4</v>
      </c>
      <c r="X414" s="26">
        <v>125000</v>
      </c>
    </row>
    <row r="415" spans="1:24" x14ac:dyDescent="0.2">
      <c r="A415" s="5">
        <v>45565</v>
      </c>
      <c r="B415" s="60">
        <v>91.454287878428033</v>
      </c>
      <c r="C415" s="60">
        <v>101.53660463389642</v>
      </c>
      <c r="D415" s="26"/>
      <c r="E415" s="64">
        <v>6.7284230000000003</v>
      </c>
      <c r="F415" s="64">
        <v>6.7797200000000002</v>
      </c>
      <c r="G415" s="64">
        <v>7.8205489999999998</v>
      </c>
      <c r="H415" s="64">
        <v>8.1553020000000007</v>
      </c>
      <c r="I415" s="64">
        <v>8.8577049999999993</v>
      </c>
      <c r="J415" s="64">
        <v>9.5022780000000004</v>
      </c>
      <c r="K415" s="64">
        <v>5.0607540000000002</v>
      </c>
      <c r="L415" s="64">
        <v>5.359216</v>
      </c>
      <c r="M415" s="64">
        <v>3.060622</v>
      </c>
      <c r="N415" s="64">
        <v>3.548667</v>
      </c>
      <c r="O415" s="64">
        <v>4.1407899999999997E-2</v>
      </c>
      <c r="P415" s="64">
        <v>4.2975449999999998E-2</v>
      </c>
      <c r="Q415" s="64">
        <v>2.3871549999999999</v>
      </c>
      <c r="R415" s="64">
        <v>2.5943269999999998</v>
      </c>
      <c r="S415" s="64">
        <v>3.1387249999999998E-2</v>
      </c>
      <c r="T415" s="64">
        <v>3.2575239999999998E-2</v>
      </c>
      <c r="V415" s="26">
        <v>463264.9</v>
      </c>
      <c r="W415" s="26">
        <v>523973</v>
      </c>
      <c r="X415" s="26">
        <v>100000</v>
      </c>
    </row>
    <row r="416" spans="1:24" x14ac:dyDescent="0.2">
      <c r="A416" s="5">
        <v>45596</v>
      </c>
      <c r="B416" s="60">
        <v>92.012907577341224</v>
      </c>
      <c r="C416" s="60">
        <v>102.26357783461366</v>
      </c>
      <c r="D416" s="26"/>
      <c r="E416" s="64">
        <v>6.7186669999999999</v>
      </c>
      <c r="F416" s="64">
        <v>6.7777399999999997</v>
      </c>
      <c r="G416" s="64">
        <v>7.6166280000000004</v>
      </c>
      <c r="H416" s="64">
        <v>8.182283</v>
      </c>
      <c r="I416" s="64">
        <v>8.8754939999999998</v>
      </c>
      <c r="J416" s="64">
        <v>9.5258900000000004</v>
      </c>
      <c r="K416" s="64">
        <v>4.9472050000000003</v>
      </c>
      <c r="L416" s="64">
        <v>5.3621429999999997</v>
      </c>
      <c r="M416" s="64">
        <v>2.9848629999999998</v>
      </c>
      <c r="N416" s="64">
        <v>3.543218</v>
      </c>
      <c r="O416" s="64">
        <v>4.1228559999999997E-2</v>
      </c>
      <c r="P416" s="64">
        <v>4.2838939999999999E-2</v>
      </c>
      <c r="Q416" s="64">
        <v>2.4029240000000001</v>
      </c>
      <c r="R416" s="64">
        <v>2.624158</v>
      </c>
      <c r="S416" s="64">
        <v>3.1360470000000001E-2</v>
      </c>
      <c r="T416" s="64">
        <v>3.2585290000000003E-2</v>
      </c>
      <c r="V416" s="26">
        <v>312134.3</v>
      </c>
      <c r="W416" s="26">
        <v>550705.4</v>
      </c>
      <c r="X416" s="26">
        <v>100000</v>
      </c>
    </row>
    <row r="417" spans="1:24" x14ac:dyDescent="0.2">
      <c r="A417" s="5">
        <v>45626</v>
      </c>
      <c r="B417" s="60">
        <v>92.738390693042831</v>
      </c>
      <c r="C417" s="60">
        <v>103.19709190045896</v>
      </c>
      <c r="D417" s="26"/>
      <c r="E417" s="64">
        <v>6.7191590000000003</v>
      </c>
      <c r="F417" s="64">
        <v>6.7836460000000001</v>
      </c>
      <c r="G417" s="64">
        <v>7.5094019999999997</v>
      </c>
      <c r="H417" s="64">
        <v>8.1100429999999992</v>
      </c>
      <c r="I417" s="64">
        <v>8.6161989999999999</v>
      </c>
      <c r="J417" s="64">
        <v>9.2649760000000008</v>
      </c>
      <c r="K417" s="64">
        <v>4.9371790000000004</v>
      </c>
      <c r="L417" s="64">
        <v>5.278359</v>
      </c>
      <c r="M417" s="64">
        <v>3.0907979999999999</v>
      </c>
      <c r="N417" s="64">
        <v>3.5363340000000001</v>
      </c>
      <c r="O417" s="64">
        <v>4.1232640000000001E-2</v>
      </c>
      <c r="P417" s="64">
        <v>4.2877270000000002E-2</v>
      </c>
      <c r="Q417" s="64">
        <v>2.3918550000000001</v>
      </c>
      <c r="R417" s="64">
        <v>2.6152310000000001</v>
      </c>
      <c r="S417" s="64">
        <v>3.1328679999999998E-2</v>
      </c>
      <c r="T417" s="64">
        <v>3.2578259999999998E-2</v>
      </c>
      <c r="V417" s="26">
        <v>320101.5</v>
      </c>
      <c r="W417" s="26">
        <v>432196.3</v>
      </c>
      <c r="X417" s="26">
        <v>128390</v>
      </c>
    </row>
    <row r="418" spans="1:24" x14ac:dyDescent="0.2">
      <c r="A418" s="5">
        <v>45657</v>
      </c>
      <c r="B418" s="60">
        <v>93.090573550382885</v>
      </c>
      <c r="C418" s="60">
        <v>103.79439919682154</v>
      </c>
      <c r="D418" s="26"/>
      <c r="E418" s="64">
        <v>6.7226140000000001</v>
      </c>
      <c r="F418" s="64">
        <v>6.7762450000000003</v>
      </c>
      <c r="G418" s="64">
        <v>7.4200299999999997</v>
      </c>
      <c r="H418" s="64">
        <v>7.9065979999999998</v>
      </c>
      <c r="I418" s="64">
        <v>8.5326679999999993</v>
      </c>
      <c r="J418" s="64">
        <v>9.2121589999999998</v>
      </c>
      <c r="K418" s="64">
        <v>4.8038689999999997</v>
      </c>
      <c r="L418" s="64">
        <v>5.1915430000000002</v>
      </c>
      <c r="M418" s="64">
        <v>2.990767</v>
      </c>
      <c r="N418" s="64">
        <v>3.5355660000000002</v>
      </c>
      <c r="O418" s="64">
        <v>4.1783189999999998E-2</v>
      </c>
      <c r="P418" s="64">
        <v>4.3379760000000003E-2</v>
      </c>
      <c r="Q418" s="64">
        <v>2.3941309999999998</v>
      </c>
      <c r="R418" s="64">
        <v>2.605429</v>
      </c>
      <c r="S418" s="64">
        <v>3.1341220000000003E-2</v>
      </c>
      <c r="T418" s="64">
        <v>3.2538999999999998E-2</v>
      </c>
      <c r="V418" s="26">
        <v>499069.4</v>
      </c>
      <c r="W418" s="26">
        <v>539815.69999999995</v>
      </c>
      <c r="X418" s="26">
        <v>159580</v>
      </c>
    </row>
    <row r="419" spans="1:24" x14ac:dyDescent="0.2">
      <c r="A419" s="5">
        <v>45688</v>
      </c>
      <c r="B419" s="60">
        <v>93.153686892810327</v>
      </c>
      <c r="C419" s="60">
        <v>104.07743231037432</v>
      </c>
      <c r="D419" s="26"/>
      <c r="E419" s="64">
        <v>6.7229260000000002</v>
      </c>
      <c r="F419" s="64">
        <v>6.7811190000000003</v>
      </c>
      <c r="G419" s="64">
        <v>7.3942180000000004</v>
      </c>
      <c r="H419" s="64">
        <v>8.0298470000000002</v>
      </c>
      <c r="I419" s="64">
        <v>8.3500759999999996</v>
      </c>
      <c r="J419" s="64">
        <v>8.9605940000000004</v>
      </c>
      <c r="K419" s="64">
        <v>4.7940310000000004</v>
      </c>
      <c r="L419" s="64">
        <v>5.1852689999999999</v>
      </c>
      <c r="M419" s="64">
        <v>3.0386129999999998</v>
      </c>
      <c r="N419" s="64">
        <v>3.53633</v>
      </c>
      <c r="O419" s="64">
        <v>4.1645509999999997E-2</v>
      </c>
      <c r="P419" s="64">
        <v>4.3266359999999997E-2</v>
      </c>
      <c r="Q419" s="64">
        <v>2.3916900000000001</v>
      </c>
      <c r="R419" s="64">
        <v>2.6003090000000002</v>
      </c>
      <c r="S419" s="64">
        <v>3.1342679999999998E-2</v>
      </c>
      <c r="T419" s="64">
        <v>3.2562399999999998E-2</v>
      </c>
      <c r="V419" s="26">
        <v>300757.8</v>
      </c>
      <c r="W419" s="26">
        <v>442505.2</v>
      </c>
      <c r="X419" s="26">
        <v>101500</v>
      </c>
    </row>
    <row r="420" spans="1:24" x14ac:dyDescent="0.2">
      <c r="A420" s="5">
        <v>45716</v>
      </c>
      <c r="B420" s="60">
        <v>92.608377689120488</v>
      </c>
      <c r="C420" s="60">
        <v>103.59436282001559</v>
      </c>
      <c r="D420" s="26"/>
      <c r="E420" s="64">
        <v>6.7169499999999998</v>
      </c>
      <c r="F420" s="64">
        <v>6.780341</v>
      </c>
      <c r="G420" s="64">
        <v>7.4866349999999997</v>
      </c>
      <c r="H420" s="64">
        <v>8.0576430000000006</v>
      </c>
      <c r="I420" s="64">
        <v>8.4860939999999996</v>
      </c>
      <c r="J420" s="64">
        <v>9.1303280000000004</v>
      </c>
      <c r="K420" s="64">
        <v>4.919638</v>
      </c>
      <c r="L420" s="64">
        <v>5.2718480000000003</v>
      </c>
      <c r="M420" s="64">
        <v>3.0236329999999998</v>
      </c>
      <c r="N420" s="64">
        <v>3.5499589999999999</v>
      </c>
      <c r="O420" s="64">
        <v>4.1419570000000003E-2</v>
      </c>
      <c r="P420" s="64">
        <v>4.3064669999999999E-2</v>
      </c>
      <c r="Q420" s="64">
        <v>2.3935949999999999</v>
      </c>
      <c r="R420" s="64">
        <v>2.614385</v>
      </c>
      <c r="S420" s="64">
        <v>3.131482E-2</v>
      </c>
      <c r="T420" s="64">
        <v>3.2558660000000003E-2</v>
      </c>
      <c r="V420" s="26">
        <v>292538.90000000002</v>
      </c>
      <c r="W420" s="26">
        <v>431888.3</v>
      </c>
      <c r="X420" s="26">
        <v>100000</v>
      </c>
    </row>
    <row r="421" spans="1:24" x14ac:dyDescent="0.2">
      <c r="A421" s="5">
        <v>45747</v>
      </c>
      <c r="B421" s="60">
        <v>91.880631866611211</v>
      </c>
      <c r="C421" s="60">
        <v>102.83962527210765</v>
      </c>
      <c r="D421" s="26"/>
      <c r="E421" s="64">
        <v>6.7372490000000003</v>
      </c>
      <c r="F421" s="64">
        <v>6.7779290000000003</v>
      </c>
      <c r="G421" s="64">
        <v>7.7608180000000004</v>
      </c>
      <c r="H421" s="64">
        <v>8.4127109999999998</v>
      </c>
      <c r="I421" s="64">
        <v>8.7166530000000009</v>
      </c>
      <c r="J421" s="64">
        <v>9.4338160000000002</v>
      </c>
      <c r="K421" s="64">
        <v>4.905748</v>
      </c>
      <c r="L421" s="64">
        <v>5.2115720000000003</v>
      </c>
      <c r="M421" s="64">
        <v>3.0453260000000002</v>
      </c>
      <c r="N421" s="64">
        <v>3.5800559999999999</v>
      </c>
      <c r="O421" s="64">
        <v>4.1702240000000002E-2</v>
      </c>
      <c r="P421" s="64">
        <v>4.3205430000000003E-2</v>
      </c>
      <c r="Q421" s="64">
        <v>2.399794</v>
      </c>
      <c r="R421" s="64">
        <v>2.591453</v>
      </c>
      <c r="S421" s="64">
        <v>3.141468E-2</v>
      </c>
      <c r="T421" s="64">
        <v>3.2547079999999999E-2</v>
      </c>
      <c r="V421" s="26">
        <v>468911.2</v>
      </c>
      <c r="W421" s="26">
        <v>484679.6</v>
      </c>
      <c r="X421" s="26">
        <v>100000</v>
      </c>
    </row>
    <row r="422" spans="1:24" x14ac:dyDescent="0.2">
      <c r="A422" s="5">
        <v>45777</v>
      </c>
      <c r="B422" s="60">
        <v>96.075694095414846</v>
      </c>
      <c r="C422" s="60">
        <v>107.62673749796308</v>
      </c>
      <c r="D422" s="26"/>
      <c r="E422" s="64">
        <v>6.720351</v>
      </c>
      <c r="F422" s="64">
        <v>6.7768940000000004</v>
      </c>
      <c r="G422" s="64">
        <v>7.8981219999999999</v>
      </c>
      <c r="H422" s="64">
        <v>8.5745100000000001</v>
      </c>
      <c r="I422" s="64">
        <v>8.8688210000000005</v>
      </c>
      <c r="J422" s="64">
        <v>9.4673750000000005</v>
      </c>
      <c r="K422" s="64">
        <v>4.9519659999999996</v>
      </c>
      <c r="L422" s="64">
        <v>5.3953540000000002</v>
      </c>
      <c r="M422" s="64">
        <v>3.0989990000000001</v>
      </c>
      <c r="N422" s="64">
        <v>3.6195279999999999</v>
      </c>
      <c r="O422" s="64">
        <v>4.1296079999999999E-2</v>
      </c>
      <c r="P422" s="64">
        <v>4.2892930000000003E-2</v>
      </c>
      <c r="Q422" s="64">
        <v>2.3995289999999998</v>
      </c>
      <c r="R422" s="64">
        <v>2.6082320000000001</v>
      </c>
      <c r="S422" s="64">
        <v>3.1330669999999998E-2</v>
      </c>
      <c r="T422" s="64">
        <v>3.2542109999999999E-2</v>
      </c>
      <c r="V422" s="26">
        <v>439807.7</v>
      </c>
      <c r="W422" s="26">
        <v>489090.8</v>
      </c>
      <c r="X422" s="26">
        <v>100000</v>
      </c>
    </row>
    <row r="423" spans="1:24" x14ac:dyDescent="0.2">
      <c r="A423" s="5">
        <v>45808</v>
      </c>
      <c r="B423" s="60">
        <v>90.796577835247646</v>
      </c>
      <c r="C423" s="60">
        <v>101.76369692567391</v>
      </c>
      <c r="D423" s="26"/>
      <c r="E423" s="64">
        <v>6.7248549999999998</v>
      </c>
      <c r="F423" s="64">
        <v>6.7825360000000003</v>
      </c>
      <c r="G423" s="64">
        <v>8.2044460000000008</v>
      </c>
      <c r="H423" s="64">
        <v>8.6727980000000002</v>
      </c>
      <c r="I423" s="64">
        <v>9.0342409999999997</v>
      </c>
      <c r="J423" s="64">
        <v>9.7504259999999991</v>
      </c>
      <c r="K423" s="64">
        <v>4.9437069999999999</v>
      </c>
      <c r="L423" s="64">
        <v>5.3740139999999998</v>
      </c>
      <c r="M423" s="64">
        <v>3.099583</v>
      </c>
      <c r="N423" s="64">
        <v>3.5934659999999998</v>
      </c>
      <c r="O423" s="64">
        <v>4.1087539999999999E-2</v>
      </c>
      <c r="P423" s="64">
        <v>4.2683279999999997E-2</v>
      </c>
      <c r="Q423" s="64">
        <v>2.3979720000000002</v>
      </c>
      <c r="R423" s="64">
        <v>2.599545</v>
      </c>
      <c r="S423" s="64">
        <v>3.1369630000000003E-2</v>
      </c>
      <c r="T423" s="64">
        <v>3.2587860000000003E-2</v>
      </c>
      <c r="V423" s="26">
        <v>269894</v>
      </c>
      <c r="W423" s="26">
        <v>415762.6</v>
      </c>
      <c r="X423" s="26">
        <v>100000</v>
      </c>
    </row>
    <row r="424" spans="1:24" x14ac:dyDescent="0.2">
      <c r="A424" s="5">
        <v>45838</v>
      </c>
      <c r="B424" s="60">
        <v>90.414473193980015</v>
      </c>
      <c r="C424" s="60">
        <v>101.30806263196904</v>
      </c>
      <c r="D424" s="26"/>
      <c r="E424" s="64">
        <v>6.710623</v>
      </c>
      <c r="F424" s="64">
        <v>6.7786030000000004</v>
      </c>
      <c r="G424" s="64">
        <v>8.4065189999999994</v>
      </c>
      <c r="H424" s="64">
        <v>8.9001599999999996</v>
      </c>
      <c r="I424" s="64">
        <v>9.1723719999999993</v>
      </c>
      <c r="J424" s="64">
        <v>9.8242860000000007</v>
      </c>
      <c r="K424" s="64">
        <v>5.0226670000000002</v>
      </c>
      <c r="L424" s="64">
        <v>5.3552210000000002</v>
      </c>
      <c r="M424" s="64">
        <v>3.1082049999999999</v>
      </c>
      <c r="N424" s="64">
        <v>3.5977160000000001</v>
      </c>
      <c r="O424" s="64">
        <v>4.0796029999999997E-2</v>
      </c>
      <c r="P424" s="64">
        <v>4.2445730000000001E-2</v>
      </c>
      <c r="Q424" s="64">
        <v>2.3974310000000001</v>
      </c>
      <c r="R424" s="64">
        <v>2.6069309999999999</v>
      </c>
      <c r="S424" s="64">
        <v>3.1285319999999998E-2</v>
      </c>
      <c r="T424" s="64">
        <v>3.2550309999999999E-2</v>
      </c>
      <c r="V424" s="26">
        <v>381934.6</v>
      </c>
      <c r="W424" s="26">
        <v>436450.6</v>
      </c>
      <c r="X424" s="26">
        <v>100000</v>
      </c>
    </row>
    <row r="425" spans="1:24" x14ac:dyDescent="0.2">
      <c r="A425" s="5">
        <v>45869</v>
      </c>
      <c r="B425" s="60">
        <v>90.322293924684018</v>
      </c>
      <c r="C425" s="60">
        <v>101.22812666905929</v>
      </c>
      <c r="D425" s="26"/>
      <c r="E425" s="64">
        <v>6.7213719999999997</v>
      </c>
      <c r="F425" s="64">
        <v>6.7794780000000001</v>
      </c>
      <c r="G425" s="64">
        <v>8.4950469999999996</v>
      </c>
      <c r="H425" s="64">
        <v>9.0588569999999997</v>
      </c>
      <c r="I425" s="64">
        <v>9.1180099999999999</v>
      </c>
      <c r="J425" s="64">
        <v>9.7934750000000008</v>
      </c>
      <c r="K425" s="64">
        <v>5.0015349999999996</v>
      </c>
      <c r="L425" s="64">
        <v>5.4846370000000002</v>
      </c>
      <c r="M425" s="64">
        <v>3.0454319999999999</v>
      </c>
      <c r="N425" s="64">
        <v>3.5626739999999999</v>
      </c>
      <c r="O425" s="64">
        <v>4.0768150000000003E-2</v>
      </c>
      <c r="P425" s="64">
        <v>4.2354370000000002E-2</v>
      </c>
      <c r="Q425" s="64">
        <v>2.3943050000000001</v>
      </c>
      <c r="R425" s="64">
        <v>2.6209470000000001</v>
      </c>
      <c r="S425" s="64">
        <v>3.1335429999999997E-2</v>
      </c>
      <c r="T425" s="64">
        <v>3.2554520000000003E-2</v>
      </c>
      <c r="V425" s="26">
        <v>328499.3</v>
      </c>
      <c r="W425" s="26">
        <v>506594.3</v>
      </c>
      <c r="X425" s="26">
        <v>100000</v>
      </c>
    </row>
    <row r="426" spans="1:24" x14ac:dyDescent="0.2">
      <c r="A426" s="5">
        <v>45900</v>
      </c>
      <c r="B426" s="60">
        <v>94.537074365817901</v>
      </c>
      <c r="C426" s="60">
        <v>106.23793637478522</v>
      </c>
      <c r="D426" s="26"/>
      <c r="E426" s="64">
        <v>6.7142350000000004</v>
      </c>
      <c r="F426" s="64">
        <v>6.7797530000000004</v>
      </c>
      <c r="G426" s="64">
        <v>8.3373819999999998</v>
      </c>
      <c r="H426" s="64">
        <v>9.0779610000000002</v>
      </c>
      <c r="I426" s="64">
        <v>9.0924689999999995</v>
      </c>
      <c r="J426" s="64">
        <v>9.7673780000000008</v>
      </c>
      <c r="K426" s="64">
        <v>4.9487220000000001</v>
      </c>
      <c r="L426" s="64">
        <v>5.3442170000000004</v>
      </c>
      <c r="M426" s="64">
        <v>3.0710809999999999</v>
      </c>
      <c r="N426" s="64">
        <v>3.6068090000000002</v>
      </c>
      <c r="O426" s="64">
        <v>4.0704030000000002E-2</v>
      </c>
      <c r="P426" s="64">
        <v>4.2334240000000002E-2</v>
      </c>
      <c r="Q426" s="64">
        <v>2.4011979999999999</v>
      </c>
      <c r="R426" s="64">
        <v>2.6030289999999998</v>
      </c>
      <c r="S426" s="64">
        <v>3.1302160000000002E-2</v>
      </c>
      <c r="T426" s="64">
        <v>3.2555840000000003E-2</v>
      </c>
      <c r="V426" s="26">
        <v>244283.9</v>
      </c>
      <c r="W426" s="26">
        <v>434068.4</v>
      </c>
      <c r="X426" s="26">
        <v>100000</v>
      </c>
    </row>
    <row r="427" spans="1:24" x14ac:dyDescent="0.2">
      <c r="A427" s="5">
        <v>45930</v>
      </c>
      <c r="B427" s="60">
        <v>89.585222125641849</v>
      </c>
      <c r="C427" s="60">
        <v>101.02585397358241</v>
      </c>
      <c r="D427" s="26"/>
      <c r="E427" s="64">
        <v>6.7192059999999998</v>
      </c>
      <c r="F427" s="64">
        <v>6.7764199999999999</v>
      </c>
      <c r="G427" s="64">
        <v>8.2561940000000007</v>
      </c>
      <c r="H427" s="64">
        <v>9.0066550000000003</v>
      </c>
      <c r="I427" s="64">
        <v>9.0966149999999999</v>
      </c>
      <c r="J427" s="64">
        <v>9.8062039999999993</v>
      </c>
      <c r="K427" s="64">
        <v>4.9267510000000003</v>
      </c>
      <c r="L427" s="64">
        <v>5.3263369999999997</v>
      </c>
      <c r="M427" s="64">
        <v>2.9649209999999999</v>
      </c>
      <c r="N427" s="64">
        <v>3.6025619999999998</v>
      </c>
      <c r="O427" s="64">
        <v>4.0712619999999998E-2</v>
      </c>
      <c r="P427" s="64">
        <v>4.2291219999999997E-2</v>
      </c>
      <c r="Q427" s="64">
        <v>2.3899729999999999</v>
      </c>
      <c r="R427" s="64">
        <v>2.6167579999999999</v>
      </c>
      <c r="S427" s="64">
        <v>3.132911E-2</v>
      </c>
      <c r="T427" s="64">
        <v>3.2543740000000002E-2</v>
      </c>
      <c r="V427" s="26">
        <v>350719.7</v>
      </c>
      <c r="W427" s="26">
        <v>465053.5</v>
      </c>
      <c r="X427" s="26">
        <v>180623</v>
      </c>
    </row>
    <row r="428" spans="1:24" x14ac:dyDescent="0.2">
      <c r="A428" s="5">
        <v>45961</v>
      </c>
      <c r="B428" s="60">
        <v>89.293127103865245</v>
      </c>
      <c r="C428" s="60">
        <v>101.39067770860899</v>
      </c>
      <c r="D428" s="26"/>
      <c r="E428" s="64">
        <v>6.7117019999999998</v>
      </c>
      <c r="F428" s="64">
        <v>6.7790480000000004</v>
      </c>
      <c r="G428" s="64">
        <v>8.4049720000000008</v>
      </c>
      <c r="H428" s="64">
        <v>9.079796</v>
      </c>
      <c r="I428" s="64">
        <v>8.9988290000000006</v>
      </c>
      <c r="J428" s="64">
        <v>9.724577</v>
      </c>
      <c r="K428" s="64">
        <v>4.8594780000000002</v>
      </c>
      <c r="L428" s="64">
        <v>5.3605409999999996</v>
      </c>
      <c r="M428" s="64">
        <v>3.0671119999999998</v>
      </c>
      <c r="N428" s="64">
        <v>3.6195520000000001</v>
      </c>
      <c r="O428" s="64">
        <v>4.059989E-2</v>
      </c>
      <c r="P428" s="64">
        <v>4.2237610000000002E-2</v>
      </c>
      <c r="Q428" s="64">
        <v>2.388417</v>
      </c>
      <c r="R428" s="64">
        <v>2.606595</v>
      </c>
      <c r="S428" s="64">
        <v>3.1327960000000002E-2</v>
      </c>
      <c r="T428" s="64">
        <v>3.259157E-2</v>
      </c>
      <c r="V428" s="26">
        <v>277474.2</v>
      </c>
      <c r="W428" s="26">
        <v>522824.7</v>
      </c>
      <c r="X428" s="26">
        <v>105590</v>
      </c>
    </row>
    <row r="429" spans="1:24" x14ac:dyDescent="0.2">
      <c r="A429" s="5">
        <v>45991</v>
      </c>
      <c r="B429" s="60">
        <v>89.431924423169164</v>
      </c>
      <c r="C429" s="60">
        <v>101.66145697345912</v>
      </c>
      <c r="D429" s="26"/>
      <c r="E429" s="64">
        <v>6.703894</v>
      </c>
      <c r="F429" s="64">
        <v>6.7794860000000003</v>
      </c>
      <c r="G429" s="64">
        <v>8.12514</v>
      </c>
      <c r="H429" s="64">
        <v>8.9168120000000002</v>
      </c>
      <c r="I429" s="64">
        <v>8.8644630000000006</v>
      </c>
      <c r="J429" s="64">
        <v>9.5488359999999997</v>
      </c>
      <c r="K429" s="64">
        <v>4.9080659999999998</v>
      </c>
      <c r="L429" s="64">
        <v>5.3711229999999999</v>
      </c>
      <c r="M429" s="64">
        <v>3.0151219999999999</v>
      </c>
      <c r="N429" s="64">
        <v>3.600921</v>
      </c>
      <c r="O429" s="64">
        <v>4.0560390000000002E-2</v>
      </c>
      <c r="P429" s="64">
        <v>4.2248059999999997E-2</v>
      </c>
      <c r="Q429" s="64">
        <v>2.3908149999999999</v>
      </c>
      <c r="R429" s="64">
        <v>2.6083910000000001</v>
      </c>
      <c r="S429" s="64">
        <v>3.1291510000000002E-2</v>
      </c>
      <c r="T429" s="64">
        <v>3.259368E-2</v>
      </c>
      <c r="V429" s="26">
        <v>241752.9</v>
      </c>
      <c r="W429" s="26">
        <v>398731.7</v>
      </c>
      <c r="X429" s="26">
        <v>100000</v>
      </c>
    </row>
    <row r="430" spans="1:24" x14ac:dyDescent="0.2">
      <c r="A430" s="5">
        <v>46022</v>
      </c>
      <c r="B430" s="60">
        <v>88.809774901653725</v>
      </c>
      <c r="C430" s="60">
        <v>101.27172991264712</v>
      </c>
      <c r="D430" s="26"/>
      <c r="E430" s="64">
        <v>6.7184119999999998</v>
      </c>
      <c r="F430" s="64">
        <v>6.778003</v>
      </c>
      <c r="G430" s="64">
        <v>8.4515759999999993</v>
      </c>
      <c r="H430" s="64">
        <v>8.8695229999999992</v>
      </c>
      <c r="I430" s="64">
        <v>8.9856409999999993</v>
      </c>
      <c r="J430" s="64">
        <v>9.7134809999999998</v>
      </c>
      <c r="K430" s="64">
        <v>4.8630680000000002</v>
      </c>
      <c r="L430" s="64">
        <v>5.2870080000000002</v>
      </c>
      <c r="M430" s="64">
        <v>3.0743119999999999</v>
      </c>
      <c r="N430" s="64">
        <v>3.621626</v>
      </c>
      <c r="O430" s="64">
        <v>4.0804670000000001E-2</v>
      </c>
      <c r="P430" s="64">
        <v>4.2401439999999999E-2</v>
      </c>
      <c r="Q430" s="64">
        <v>2.392773</v>
      </c>
      <c r="R430" s="64">
        <v>2.6060210000000001</v>
      </c>
      <c r="S430" s="64">
        <v>3.1359289999999998E-2</v>
      </c>
      <c r="T430" s="64">
        <v>3.2586549999999999E-2</v>
      </c>
      <c r="V430" s="26">
        <v>434024.4</v>
      </c>
      <c r="W430" s="26">
        <v>434974.4</v>
      </c>
      <c r="X430" s="26">
        <v>100000</v>
      </c>
    </row>
    <row r="431" spans="1:24" x14ac:dyDescent="0.2">
      <c r="A431" s="5">
        <v>46053</v>
      </c>
      <c r="B431" s="60">
        <v>88.620959271576439</v>
      </c>
      <c r="C431" s="60">
        <v>100.79960890332254</v>
      </c>
      <c r="E431" s="64">
        <v>6.7215350000000003</v>
      </c>
      <c r="F431" s="64">
        <v>6.7813499999999998</v>
      </c>
      <c r="G431" s="64">
        <v>8.2920010000000008</v>
      </c>
      <c r="H431" s="64">
        <v>8.9449400000000008</v>
      </c>
      <c r="I431" s="64">
        <v>9.1150660000000006</v>
      </c>
      <c r="J431" s="64">
        <v>9.8290000000000006</v>
      </c>
      <c r="K431" s="64">
        <v>4.8923909999999999</v>
      </c>
      <c r="L431" s="64">
        <v>5.3535209999999998</v>
      </c>
      <c r="M431" s="64">
        <v>3.007279</v>
      </c>
      <c r="N431" s="64">
        <v>3.6160929999999998</v>
      </c>
      <c r="O431" s="64">
        <v>4.1398039999999997E-2</v>
      </c>
      <c r="P431" s="64">
        <v>4.3018960000000002E-2</v>
      </c>
      <c r="Q431" s="64">
        <v>2.39018</v>
      </c>
      <c r="R431" s="64">
        <v>2.5936180000000002</v>
      </c>
      <c r="S431" s="64">
        <v>3.1391849999999999E-2</v>
      </c>
      <c r="T431" s="64">
        <v>3.2621320000000002E-2</v>
      </c>
      <c r="V431" s="26">
        <v>302112.90000000002</v>
      </c>
      <c r="W431" s="26">
        <v>495424.6</v>
      </c>
      <c r="X431" s="26">
        <v>100000</v>
      </c>
    </row>
    <row r="432" spans="1:24" x14ac:dyDescent="0.2">
      <c r="A432" s="5">
        <v>46081</v>
      </c>
      <c r="B432" s="60">
        <v>88.18008944937273</v>
      </c>
      <c r="C432" s="60">
        <v>100.56993144905545</v>
      </c>
      <c r="E432" s="64">
        <v>6.6911050000000003</v>
      </c>
      <c r="F432" s="64">
        <v>6.7735339999999997</v>
      </c>
      <c r="G432" s="64">
        <v>8.5829219999999999</v>
      </c>
      <c r="H432" s="64">
        <v>9.1351180000000003</v>
      </c>
      <c r="I432" s="64">
        <v>9.1373080000000009</v>
      </c>
      <c r="J432" s="64">
        <v>9.925713</v>
      </c>
      <c r="K432" s="64">
        <v>5.0011359999999998</v>
      </c>
      <c r="L432" s="64">
        <v>5.5630839999999999</v>
      </c>
      <c r="M432" s="64">
        <v>3.0894590000000002</v>
      </c>
      <c r="N432" s="64">
        <v>3.6400739999999998</v>
      </c>
      <c r="O432" s="64">
        <v>4.1580600000000002E-2</v>
      </c>
      <c r="P432" s="64">
        <v>4.3355449999999997E-2</v>
      </c>
      <c r="Q432" s="64">
        <v>2.3871739999999999</v>
      </c>
      <c r="R432" s="64">
        <v>2.639418</v>
      </c>
      <c r="S432" s="64">
        <v>3.1269409999999997E-2</v>
      </c>
      <c r="T432" s="64">
        <v>3.2604250000000001E-2</v>
      </c>
      <c r="V432" s="26">
        <v>231448.1</v>
      </c>
      <c r="W432" s="26">
        <v>377314.2</v>
      </c>
      <c r="X432" s="26">
        <v>100000</v>
      </c>
    </row>
  </sheetData>
  <mergeCells count="5">
    <mergeCell ref="V9:X9"/>
    <mergeCell ref="E9:T9"/>
    <mergeCell ref="B9:C9"/>
    <mergeCell ref="A9:A10"/>
    <mergeCell ref="B1:X1"/>
  </mergeCell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J255"/>
  <sheetViews>
    <sheetView workbookViewId="0">
      <pane xSplit="1" ySplit="10" topLeftCell="B236" activePane="bottomRight" state="frozen"/>
      <selection pane="topRight" activeCell="B1" sqref="B1"/>
      <selection pane="bottomLeft" activeCell="A11" sqref="A11"/>
      <selection pane="bottomRight" activeCell="B21" sqref="B21"/>
    </sheetView>
  </sheetViews>
  <sheetFormatPr defaultColWidth="14.6640625" defaultRowHeight="10.199999999999999" x14ac:dyDescent="0.2"/>
  <cols>
    <col min="1" max="1" width="16" style="1" customWidth="1"/>
    <col min="2" max="5" width="14.6640625" style="3"/>
    <col min="6" max="6" width="14.6640625" style="1"/>
    <col min="7" max="8" width="14.6640625" style="3"/>
    <col min="9" max="16384" width="14.6640625" style="1"/>
  </cols>
  <sheetData>
    <row r="1" spans="1:10" ht="70.5" customHeight="1" x14ac:dyDescent="0.2">
      <c r="B1" s="244" t="s">
        <v>383</v>
      </c>
      <c r="C1" s="244"/>
      <c r="D1" s="244"/>
      <c r="E1" s="244"/>
      <c r="F1" s="244"/>
      <c r="G1" s="244"/>
      <c r="H1" s="244"/>
      <c r="I1" s="244"/>
      <c r="J1" s="244"/>
    </row>
    <row r="2" spans="1:10" x14ac:dyDescent="0.2">
      <c r="A2" s="28" t="s">
        <v>0</v>
      </c>
      <c r="B2" s="29" t="s">
        <v>229</v>
      </c>
      <c r="C2" s="29" t="s">
        <v>229</v>
      </c>
      <c r="D2" s="29" t="s">
        <v>229</v>
      </c>
      <c r="E2" s="29" t="s">
        <v>229</v>
      </c>
      <c r="F2" s="29" t="s">
        <v>229</v>
      </c>
      <c r="G2" s="29" t="s">
        <v>229</v>
      </c>
      <c r="H2" s="29" t="s">
        <v>229</v>
      </c>
      <c r="I2" s="29" t="s">
        <v>229</v>
      </c>
      <c r="J2" s="29" t="s">
        <v>229</v>
      </c>
    </row>
    <row r="3" spans="1:10" x14ac:dyDescent="0.2">
      <c r="A3" s="28" t="s">
        <v>1</v>
      </c>
      <c r="B3" s="29" t="s">
        <v>55</v>
      </c>
      <c r="C3" s="29" t="s">
        <v>55</v>
      </c>
      <c r="D3" s="29" t="s">
        <v>55</v>
      </c>
      <c r="E3" s="29" t="s">
        <v>55</v>
      </c>
      <c r="F3" s="29" t="s">
        <v>55</v>
      </c>
      <c r="G3" s="29" t="s">
        <v>55</v>
      </c>
      <c r="H3" s="29" t="s">
        <v>55</v>
      </c>
      <c r="I3" s="29" t="s">
        <v>55</v>
      </c>
      <c r="J3" s="29" t="s">
        <v>55</v>
      </c>
    </row>
    <row r="4" spans="1:10" s="22" customFormat="1" ht="28.5" customHeight="1" x14ac:dyDescent="0.2">
      <c r="A4" s="35" t="s">
        <v>59</v>
      </c>
      <c r="B4" s="31" t="s">
        <v>60</v>
      </c>
      <c r="C4" s="31" t="s">
        <v>60</v>
      </c>
      <c r="D4" s="31" t="s">
        <v>60</v>
      </c>
      <c r="E4" s="31" t="s">
        <v>983</v>
      </c>
      <c r="F4" s="31" t="s">
        <v>60</v>
      </c>
      <c r="G4" s="31" t="s">
        <v>60</v>
      </c>
      <c r="H4" s="31" t="s">
        <v>60</v>
      </c>
      <c r="I4" s="31" t="s">
        <v>60</v>
      </c>
      <c r="J4" s="31" t="s">
        <v>60</v>
      </c>
    </row>
    <row r="5" spans="1:10" s="22" customFormat="1" x14ac:dyDescent="0.2">
      <c r="A5" s="32" t="s">
        <v>2</v>
      </c>
      <c r="B5" s="52">
        <f t="shared" ref="B5:J5" si="0">INDEX($A$10:$A$7545, MATCH(TRUE, INDEX(ISNUMBER(B10:B7545), 0), 0))</f>
        <v>39051</v>
      </c>
      <c r="C5" s="52">
        <f t="shared" si="0"/>
        <v>38717</v>
      </c>
      <c r="D5" s="52">
        <f t="shared" si="0"/>
        <v>38717</v>
      </c>
      <c r="E5" s="52">
        <f t="shared" si="0"/>
        <v>38868</v>
      </c>
      <c r="F5" s="52">
        <f t="shared" si="0"/>
        <v>38717</v>
      </c>
      <c r="G5" s="52">
        <f t="shared" si="0"/>
        <v>39051</v>
      </c>
      <c r="H5" s="52">
        <f t="shared" si="0"/>
        <v>38717</v>
      </c>
      <c r="I5" s="52">
        <f t="shared" si="0"/>
        <v>38717</v>
      </c>
      <c r="J5" s="52">
        <f t="shared" si="0"/>
        <v>38748</v>
      </c>
    </row>
    <row r="6" spans="1:10" s="22" customFormat="1" x14ac:dyDescent="0.2">
      <c r="A6" s="32" t="s">
        <v>3</v>
      </c>
      <c r="B6" s="52">
        <f t="shared" ref="B6:J6" si="1">LOOKUP(2,1/(ISNUMBER(B10:B7545)), $A$10:$A$7545)</f>
        <v>46081</v>
      </c>
      <c r="C6" s="52">
        <f t="shared" si="1"/>
        <v>46081</v>
      </c>
      <c r="D6" s="52">
        <f t="shared" si="1"/>
        <v>46081</v>
      </c>
      <c r="E6" s="52">
        <f t="shared" si="1"/>
        <v>46081</v>
      </c>
      <c r="F6" s="52">
        <f t="shared" si="1"/>
        <v>46081</v>
      </c>
      <c r="G6" s="52">
        <f t="shared" si="1"/>
        <v>46081</v>
      </c>
      <c r="H6" s="52">
        <f t="shared" si="1"/>
        <v>46081</v>
      </c>
      <c r="I6" s="52">
        <f t="shared" si="1"/>
        <v>46081</v>
      </c>
      <c r="J6" s="52">
        <f t="shared" si="1"/>
        <v>46081</v>
      </c>
    </row>
    <row r="7" spans="1:10" x14ac:dyDescent="0.2">
      <c r="A7" s="28" t="s">
        <v>938</v>
      </c>
      <c r="B7" s="34">
        <f t="shared" ref="B7:J7" si="2">COUNT(B10:B6971)</f>
        <v>231</v>
      </c>
      <c r="C7" s="34">
        <f t="shared" si="2"/>
        <v>243</v>
      </c>
      <c r="D7" s="34">
        <f t="shared" si="2"/>
        <v>243</v>
      </c>
      <c r="E7" s="34">
        <f t="shared" si="2"/>
        <v>238</v>
      </c>
      <c r="F7" s="34">
        <f t="shared" si="2"/>
        <v>243</v>
      </c>
      <c r="G7" s="29">
        <f t="shared" si="2"/>
        <v>232</v>
      </c>
      <c r="H7" s="29">
        <f t="shared" si="2"/>
        <v>243</v>
      </c>
      <c r="I7" s="34">
        <f t="shared" si="2"/>
        <v>243</v>
      </c>
      <c r="J7" s="34">
        <f t="shared" si="2"/>
        <v>242</v>
      </c>
    </row>
    <row r="8" spans="1:10" s="62" customFormat="1" ht="31.5" hidden="1" customHeight="1" x14ac:dyDescent="0.2">
      <c r="A8" s="197" t="s">
        <v>872</v>
      </c>
      <c r="B8" s="199" t="s">
        <v>782</v>
      </c>
      <c r="C8" s="199" t="s">
        <v>429</v>
      </c>
      <c r="D8" s="199" t="s">
        <v>430</v>
      </c>
      <c r="E8" s="199" t="s">
        <v>937</v>
      </c>
      <c r="F8" s="199" t="s">
        <v>431</v>
      </c>
      <c r="G8" s="199" t="s">
        <v>783</v>
      </c>
      <c r="H8" s="199" t="s">
        <v>432</v>
      </c>
      <c r="I8" s="199" t="s">
        <v>784</v>
      </c>
      <c r="J8" s="199" t="s">
        <v>433</v>
      </c>
    </row>
    <row r="9" spans="1:10" s="164" customFormat="1" ht="56.25" customHeight="1" x14ac:dyDescent="0.3">
      <c r="A9" s="177" t="s">
        <v>227</v>
      </c>
      <c r="B9" s="174" t="s">
        <v>936</v>
      </c>
      <c r="C9" s="174" t="s">
        <v>429</v>
      </c>
      <c r="D9" s="174" t="s">
        <v>430</v>
      </c>
      <c r="E9" s="174" t="s">
        <v>937</v>
      </c>
      <c r="F9" s="174" t="s">
        <v>431</v>
      </c>
      <c r="G9" s="174" t="s">
        <v>783</v>
      </c>
      <c r="H9" s="174" t="s">
        <v>432</v>
      </c>
      <c r="I9" s="174" t="s">
        <v>784</v>
      </c>
      <c r="J9" s="174" t="s">
        <v>985</v>
      </c>
    </row>
    <row r="10" spans="1:10" x14ac:dyDescent="0.2">
      <c r="A10" s="5">
        <v>38717</v>
      </c>
      <c r="B10" s="65"/>
      <c r="C10" s="65">
        <v>71.321672129999996</v>
      </c>
      <c r="D10" s="65">
        <v>1.6</v>
      </c>
      <c r="E10" s="65" t="s">
        <v>986</v>
      </c>
      <c r="F10" s="65">
        <v>16.100000000000001</v>
      </c>
      <c r="G10" s="65"/>
      <c r="H10" s="65">
        <v>0.1</v>
      </c>
      <c r="I10" s="65">
        <v>4909.5395647300002</v>
      </c>
      <c r="J10" s="65" t="s">
        <v>986</v>
      </c>
    </row>
    <row r="11" spans="1:10" x14ac:dyDescent="0.2">
      <c r="A11" s="5">
        <v>38748</v>
      </c>
      <c r="B11" s="60"/>
      <c r="C11" s="60">
        <v>72.126570049999998</v>
      </c>
      <c r="D11" s="60">
        <v>1.6</v>
      </c>
      <c r="E11" s="60"/>
      <c r="F11" s="26">
        <v>16.2</v>
      </c>
      <c r="G11" s="60"/>
      <c r="H11" s="60">
        <v>0.1</v>
      </c>
      <c r="I11" s="26">
        <v>5102.2928487500003</v>
      </c>
      <c r="J11" s="26">
        <v>8.2808793059999992</v>
      </c>
    </row>
    <row r="12" spans="1:10" x14ac:dyDescent="0.2">
      <c r="A12" s="5">
        <v>38776</v>
      </c>
      <c r="B12" s="60"/>
      <c r="C12" s="60">
        <v>59.411343420776397</v>
      </c>
      <c r="D12" s="60">
        <v>1.6</v>
      </c>
      <c r="E12" s="60"/>
      <c r="F12" s="26">
        <v>16.2</v>
      </c>
      <c r="G12" s="60"/>
      <c r="H12" s="60">
        <v>0.1</v>
      </c>
      <c r="I12" s="26">
        <v>4967.2125176819245</v>
      </c>
      <c r="J12" s="26">
        <v>8.0174787980000009</v>
      </c>
    </row>
    <row r="13" spans="1:10" x14ac:dyDescent="0.2">
      <c r="A13" s="5">
        <v>38807</v>
      </c>
      <c r="B13" s="60"/>
      <c r="C13" s="60">
        <v>55.4338919592915</v>
      </c>
      <c r="D13" s="60">
        <v>1.1000000000000001</v>
      </c>
      <c r="E13" s="60"/>
      <c r="F13" s="26">
        <v>16.100000000000001</v>
      </c>
      <c r="G13" s="60"/>
      <c r="H13" s="60">
        <v>0.1</v>
      </c>
      <c r="I13" s="26">
        <v>5402.6134822487356</v>
      </c>
      <c r="J13" s="26">
        <v>8.8830628540000003</v>
      </c>
    </row>
    <row r="14" spans="1:10" x14ac:dyDescent="0.2">
      <c r="A14" s="5">
        <v>38837</v>
      </c>
      <c r="B14" s="60"/>
      <c r="C14" s="60">
        <v>55.029484497905699</v>
      </c>
      <c r="D14" s="60">
        <v>1.1000000000000001</v>
      </c>
      <c r="E14" s="60"/>
      <c r="F14" s="26">
        <v>16.100000000000001</v>
      </c>
      <c r="G14" s="60"/>
      <c r="H14" s="60">
        <v>0.1</v>
      </c>
      <c r="I14" s="26">
        <v>5571.4332558694132</v>
      </c>
      <c r="J14" s="26">
        <v>9.2134537279999993</v>
      </c>
    </row>
    <row r="15" spans="1:10" x14ac:dyDescent="0.2">
      <c r="A15" s="5">
        <v>38868</v>
      </c>
      <c r="B15" s="60"/>
      <c r="C15" s="60">
        <v>55.894355816402395</v>
      </c>
      <c r="D15" s="60">
        <v>1.1000000000000001</v>
      </c>
      <c r="E15" s="60">
        <v>40.067964000000003</v>
      </c>
      <c r="F15" s="26">
        <v>16.2</v>
      </c>
      <c r="G15" s="60"/>
      <c r="H15" s="60">
        <v>0.1</v>
      </c>
      <c r="I15" s="26">
        <v>5723.271112547739</v>
      </c>
      <c r="J15" s="26">
        <v>9.423481872</v>
      </c>
    </row>
    <row r="16" spans="1:10" x14ac:dyDescent="0.2">
      <c r="A16" s="5">
        <v>38898</v>
      </c>
      <c r="B16" s="60"/>
      <c r="C16" s="60">
        <v>56.819713892107004</v>
      </c>
      <c r="D16" s="60">
        <v>1.1000000000000001</v>
      </c>
      <c r="E16" s="60">
        <v>36.784106399999999</v>
      </c>
      <c r="F16" s="26">
        <v>16</v>
      </c>
      <c r="G16" s="60"/>
      <c r="H16" s="60">
        <v>0.1</v>
      </c>
      <c r="I16" s="26">
        <v>6192.7597554537788</v>
      </c>
      <c r="J16" s="26">
        <v>10.34844015</v>
      </c>
    </row>
    <row r="17" spans="1:10" x14ac:dyDescent="0.2">
      <c r="A17" s="5">
        <v>38929</v>
      </c>
      <c r="B17" s="60"/>
      <c r="C17" s="60">
        <v>56.992166714782698</v>
      </c>
      <c r="D17" s="60">
        <v>1.1000000000000001</v>
      </c>
      <c r="E17" s="60">
        <v>39.026442000000003</v>
      </c>
      <c r="F17" s="26">
        <v>16.100000000000001</v>
      </c>
      <c r="G17" s="60"/>
      <c r="H17" s="60">
        <v>0.1</v>
      </c>
      <c r="I17" s="26">
        <v>6401.6662550548217</v>
      </c>
      <c r="J17" s="26">
        <v>10.16295219</v>
      </c>
    </row>
    <row r="18" spans="1:10" x14ac:dyDescent="0.2">
      <c r="A18" s="5">
        <v>38960</v>
      </c>
      <c r="B18" s="60"/>
      <c r="C18" s="60">
        <v>57.171148615518597</v>
      </c>
      <c r="D18" s="60">
        <v>1.1000000000000001</v>
      </c>
      <c r="E18" s="60">
        <v>38.092135499999998</v>
      </c>
      <c r="F18" s="26">
        <v>16.2</v>
      </c>
      <c r="G18" s="60"/>
      <c r="H18" s="60">
        <v>0.1</v>
      </c>
      <c r="I18" s="26">
        <v>6330.7147565639725</v>
      </c>
      <c r="J18" s="26">
        <v>10.010796300000001</v>
      </c>
    </row>
    <row r="19" spans="1:10" x14ac:dyDescent="0.2">
      <c r="A19" s="5">
        <v>38990</v>
      </c>
      <c r="B19" s="60"/>
      <c r="C19" s="60">
        <v>56.704488942274104</v>
      </c>
      <c r="D19" s="60">
        <v>1.1000000000000001</v>
      </c>
      <c r="E19" s="60">
        <v>36.866815500000001</v>
      </c>
      <c r="F19" s="26">
        <v>16.2</v>
      </c>
      <c r="G19" s="60"/>
      <c r="H19" s="60">
        <v>0.1</v>
      </c>
      <c r="I19" s="26">
        <v>6555.1526064510999</v>
      </c>
      <c r="J19" s="26">
        <v>10.054575679999999</v>
      </c>
    </row>
    <row r="20" spans="1:10" x14ac:dyDescent="0.2">
      <c r="A20" s="5">
        <v>39021</v>
      </c>
      <c r="B20" s="60"/>
      <c r="C20" s="60">
        <v>50.925285785531997</v>
      </c>
      <c r="D20" s="60">
        <v>1.1000000000000001</v>
      </c>
      <c r="E20" s="60">
        <v>36.814739400000001</v>
      </c>
      <c r="F20" s="26">
        <v>16.2</v>
      </c>
      <c r="G20" s="60"/>
      <c r="H20" s="60">
        <v>0.1</v>
      </c>
      <c r="I20" s="26">
        <v>6689.5866193213124</v>
      </c>
      <c r="J20" s="26">
        <v>10.282059520000001</v>
      </c>
    </row>
    <row r="21" spans="1:10" x14ac:dyDescent="0.2">
      <c r="A21" s="5">
        <v>39051</v>
      </c>
      <c r="B21" s="65">
        <v>6585.3129046825125</v>
      </c>
      <c r="C21" s="60">
        <v>51.878046457801794</v>
      </c>
      <c r="D21" s="60">
        <v>1.2</v>
      </c>
      <c r="E21" s="60">
        <v>39.112214399999999</v>
      </c>
      <c r="F21" s="26">
        <v>16.100000000000001</v>
      </c>
      <c r="G21" s="65">
        <v>6569.2129046825121</v>
      </c>
      <c r="H21" s="65">
        <v>0.1</v>
      </c>
      <c r="I21" s="26">
        <v>6585.4129046825146</v>
      </c>
      <c r="J21" s="26">
        <v>10.071880569999999</v>
      </c>
    </row>
    <row r="22" spans="1:10" x14ac:dyDescent="0.2">
      <c r="A22" s="5">
        <v>39082</v>
      </c>
      <c r="B22" s="65">
        <v>6566.373928470658</v>
      </c>
      <c r="C22" s="65">
        <v>51.763467923099505</v>
      </c>
      <c r="D22" s="60">
        <v>1.2</v>
      </c>
      <c r="E22" s="60">
        <v>38.946796200000001</v>
      </c>
      <c r="F22" s="26">
        <v>16.100000000000001</v>
      </c>
      <c r="G22" s="60">
        <v>6550.2739284706577</v>
      </c>
      <c r="H22" s="60">
        <v>0.1</v>
      </c>
      <c r="I22" s="26">
        <v>6566.4739284706566</v>
      </c>
      <c r="J22" s="26">
        <v>10.06012316</v>
      </c>
    </row>
    <row r="23" spans="1:10" x14ac:dyDescent="0.2">
      <c r="A23" s="5">
        <v>39113</v>
      </c>
      <c r="B23" s="60">
        <v>6666.3992043277531</v>
      </c>
      <c r="C23" s="60">
        <v>43.176670827753497</v>
      </c>
      <c r="D23" s="60">
        <v>1.1000000000000001</v>
      </c>
      <c r="E23" s="60">
        <v>39.562519500000001</v>
      </c>
      <c r="F23" s="26">
        <v>16.100000000000001</v>
      </c>
      <c r="G23" s="60">
        <v>6650.2992043277527</v>
      </c>
      <c r="H23" s="60">
        <v>0.1</v>
      </c>
      <c r="I23" s="26">
        <v>6666.4992038403034</v>
      </c>
      <c r="J23" s="26">
        <v>9.3888619010000003</v>
      </c>
    </row>
    <row r="24" spans="1:10" x14ac:dyDescent="0.2">
      <c r="A24" s="5">
        <v>39141</v>
      </c>
      <c r="B24" s="60">
        <v>6736.2369197027565</v>
      </c>
      <c r="C24" s="60">
        <v>38.019330702756598</v>
      </c>
      <c r="D24" s="60">
        <v>1.1000000000000001</v>
      </c>
      <c r="E24" s="60">
        <v>41.477082000000003</v>
      </c>
      <c r="F24" s="26">
        <v>16.100000000000001</v>
      </c>
      <c r="G24" s="60">
        <v>6720.1369197027561</v>
      </c>
      <c r="H24" s="60">
        <v>0.1</v>
      </c>
      <c r="I24" s="26">
        <v>6736.3369193544941</v>
      </c>
      <c r="J24" s="26">
        <v>9.4846967759999998</v>
      </c>
    </row>
    <row r="25" spans="1:10" x14ac:dyDescent="0.2">
      <c r="A25" s="5">
        <v>39172</v>
      </c>
      <c r="B25" s="60">
        <v>5505.7190365803053</v>
      </c>
      <c r="C25" s="60">
        <v>38.157540580305998</v>
      </c>
      <c r="D25" s="60">
        <v>1.2</v>
      </c>
      <c r="E25" s="60">
        <v>40.649991</v>
      </c>
      <c r="F25" s="26">
        <v>16</v>
      </c>
      <c r="G25" s="60">
        <v>5489.7190365803053</v>
      </c>
      <c r="H25" s="60">
        <v>0.1</v>
      </c>
      <c r="I25" s="26">
        <v>5505.8190365865812</v>
      </c>
      <c r="J25" s="26">
        <v>7.7446958940000004</v>
      </c>
    </row>
    <row r="26" spans="1:10" x14ac:dyDescent="0.2">
      <c r="A26" s="5">
        <v>39202</v>
      </c>
      <c r="B26" s="60">
        <v>5667.0815450575474</v>
      </c>
      <c r="C26" s="60">
        <v>36.991415535394495</v>
      </c>
      <c r="D26" s="60">
        <v>1.2</v>
      </c>
      <c r="E26" s="60">
        <v>41.538347999999999</v>
      </c>
      <c r="F26" s="26">
        <v>16.100000000000001</v>
      </c>
      <c r="G26" s="60">
        <v>5650.981545057547</v>
      </c>
      <c r="H26" s="60">
        <v>0.1</v>
      </c>
      <c r="I26" s="26">
        <v>5716.9112534591277</v>
      </c>
      <c r="J26" s="26">
        <v>7.9712973050000002</v>
      </c>
    </row>
    <row r="27" spans="1:10" x14ac:dyDescent="0.2">
      <c r="A27" s="5">
        <v>39233</v>
      </c>
      <c r="B27" s="60">
        <v>5716.8112534591273</v>
      </c>
      <c r="C27" s="60">
        <v>36.716679591552598</v>
      </c>
      <c r="D27" s="60">
        <v>1.1000000000000001</v>
      </c>
      <c r="E27" s="60">
        <v>40.227255599999999</v>
      </c>
      <c r="F27" s="26">
        <v>16.2</v>
      </c>
      <c r="G27" s="60">
        <v>5700.6112534591275</v>
      </c>
      <c r="H27" s="60">
        <v>0.1</v>
      </c>
      <c r="I27" s="26">
        <v>5667.1815450575432</v>
      </c>
      <c r="J27" s="26">
        <v>8.0409060589999992</v>
      </c>
    </row>
    <row r="28" spans="1:10" x14ac:dyDescent="0.2">
      <c r="A28" s="5">
        <v>39263</v>
      </c>
      <c r="B28" s="60">
        <v>6101.9171034118963</v>
      </c>
      <c r="C28" s="60">
        <v>36.782453042977494</v>
      </c>
      <c r="D28" s="60">
        <v>2</v>
      </c>
      <c r="E28" s="60">
        <v>39.731000999999999</v>
      </c>
      <c r="F28" s="26">
        <v>16.100000000000001</v>
      </c>
      <c r="G28" s="60">
        <v>6085.8171034118959</v>
      </c>
      <c r="H28" s="60">
        <v>0.1</v>
      </c>
      <c r="I28" s="26">
        <v>6102.0171034118966</v>
      </c>
      <c r="J28" s="26">
        <v>8.5810409229999998</v>
      </c>
    </row>
    <row r="29" spans="1:10" x14ac:dyDescent="0.2">
      <c r="A29" s="5">
        <v>39294</v>
      </c>
      <c r="B29" s="60">
        <v>6255.6394558902812</v>
      </c>
      <c r="C29" s="60">
        <v>34.323744135866797</v>
      </c>
      <c r="D29" s="60">
        <v>2.1</v>
      </c>
      <c r="E29" s="60">
        <v>40.8491055</v>
      </c>
      <c r="F29" s="26">
        <v>16.100000000000001</v>
      </c>
      <c r="G29" s="60">
        <v>6239.5394558902808</v>
      </c>
      <c r="H29" s="60">
        <v>0.1</v>
      </c>
      <c r="I29" s="26">
        <v>6255.7394558902779</v>
      </c>
      <c r="J29" s="26">
        <v>8.7966460150000003</v>
      </c>
    </row>
    <row r="30" spans="1:10" x14ac:dyDescent="0.2">
      <c r="A30" s="5">
        <v>39325</v>
      </c>
      <c r="B30" s="60">
        <v>6239.3880253958014</v>
      </c>
      <c r="C30" s="60">
        <v>34.376453354344399</v>
      </c>
      <c r="D30" s="60">
        <v>2.1</v>
      </c>
      <c r="E30" s="60">
        <v>40.925688000000001</v>
      </c>
      <c r="F30" s="26">
        <v>16.100000000000001</v>
      </c>
      <c r="G30" s="60">
        <v>6223.1880253958016</v>
      </c>
      <c r="H30" s="60">
        <v>0.1</v>
      </c>
      <c r="I30" s="26">
        <v>6239.4880253958045</v>
      </c>
      <c r="J30" s="26">
        <v>8.7738523750000006</v>
      </c>
    </row>
    <row r="31" spans="1:10" x14ac:dyDescent="0.2">
      <c r="A31" s="5">
        <v>39355</v>
      </c>
      <c r="B31" s="60">
        <v>6394.9449696751763</v>
      </c>
      <c r="C31" s="60">
        <v>34.915216808772698</v>
      </c>
      <c r="D31" s="60">
        <v>1.5</v>
      </c>
      <c r="E31" s="60">
        <v>45.198991499999998</v>
      </c>
      <c r="F31" s="26">
        <v>16.2</v>
      </c>
      <c r="G31" s="60">
        <v>6378.7449696751764</v>
      </c>
      <c r="H31" s="60">
        <v>0.1</v>
      </c>
      <c r="I31" s="26">
        <v>6395.0449696751748</v>
      </c>
      <c r="J31" s="26">
        <v>8.9921709219999997</v>
      </c>
    </row>
    <row r="32" spans="1:10" x14ac:dyDescent="0.2">
      <c r="A32" s="5">
        <v>39386</v>
      </c>
      <c r="B32" s="60">
        <v>6469.9188580846585</v>
      </c>
      <c r="C32" s="60">
        <v>35.256820031735302</v>
      </c>
      <c r="D32" s="60">
        <v>1.5</v>
      </c>
      <c r="E32" s="60">
        <v>47.971277999999998</v>
      </c>
      <c r="F32" s="26">
        <v>16.2</v>
      </c>
      <c r="G32" s="60">
        <v>6453.7188580846587</v>
      </c>
      <c r="H32" s="60">
        <v>0.1</v>
      </c>
      <c r="I32" s="26">
        <v>6470.0188580846561</v>
      </c>
      <c r="J32" s="26">
        <v>9.0973264660000002</v>
      </c>
    </row>
    <row r="33" spans="1:10" x14ac:dyDescent="0.2">
      <c r="A33" s="5">
        <v>39416</v>
      </c>
      <c r="B33" s="60">
        <v>6460.9364664734394</v>
      </c>
      <c r="C33" s="60">
        <v>35.667285082561406</v>
      </c>
      <c r="D33" s="60">
        <v>0.9</v>
      </c>
      <c r="E33" s="60">
        <v>48.691153499999999</v>
      </c>
      <c r="F33" s="26">
        <v>16.2</v>
      </c>
      <c r="G33" s="60">
        <v>6444.7364664734396</v>
      </c>
      <c r="H33" s="60">
        <v>0.1</v>
      </c>
      <c r="I33" s="26">
        <v>6461.0364664734425</v>
      </c>
      <c r="J33" s="26">
        <v>9.0847281120000005</v>
      </c>
    </row>
    <row r="34" spans="1:10" x14ac:dyDescent="0.2">
      <c r="A34" s="5">
        <v>39447</v>
      </c>
      <c r="B34" s="60">
        <v>6694.0517647302631</v>
      </c>
      <c r="C34" s="60">
        <v>35.444557684906698</v>
      </c>
      <c r="D34" s="60">
        <v>0.9</v>
      </c>
      <c r="E34" s="60">
        <v>51.249009000000001</v>
      </c>
      <c r="F34" s="26">
        <v>14.8</v>
      </c>
      <c r="G34" s="60">
        <v>6679.2517647302629</v>
      </c>
      <c r="H34" s="60">
        <v>0.1</v>
      </c>
      <c r="I34" s="26">
        <v>6694.1517647302671</v>
      </c>
      <c r="J34" s="26">
        <v>9.4097232099999992</v>
      </c>
    </row>
    <row r="35" spans="1:10" x14ac:dyDescent="0.2">
      <c r="A35" s="5">
        <v>39478</v>
      </c>
      <c r="B35" s="60">
        <v>7105.3214978167071</v>
      </c>
      <c r="C35" s="60">
        <v>35.781452292552601</v>
      </c>
      <c r="D35" s="60">
        <v>0.9</v>
      </c>
      <c r="E35" s="60">
        <v>56.5944675</v>
      </c>
      <c r="F35" s="26">
        <v>14.84</v>
      </c>
      <c r="G35" s="60">
        <v>7090.5214978167069</v>
      </c>
      <c r="H35" s="60">
        <v>0.1</v>
      </c>
      <c r="I35" s="26">
        <v>7105.4214978167038</v>
      </c>
      <c r="J35" s="26">
        <v>8.7444307000000006</v>
      </c>
    </row>
    <row r="36" spans="1:10" x14ac:dyDescent="0.2">
      <c r="A36" s="5">
        <v>39507</v>
      </c>
      <c r="B36" s="60">
        <v>7075.849700631109</v>
      </c>
      <c r="C36" s="60">
        <v>36.124178524278996</v>
      </c>
      <c r="D36" s="60">
        <v>0.3</v>
      </c>
      <c r="E36" s="60">
        <v>59.366754</v>
      </c>
      <c r="F36" s="26">
        <v>14.84</v>
      </c>
      <c r="G36" s="60">
        <v>7061.0497006311089</v>
      </c>
      <c r="H36" s="60">
        <v>0.1</v>
      </c>
      <c r="I36" s="26">
        <v>7075.9497006311094</v>
      </c>
      <c r="J36" s="26">
        <v>8.7082362419999999</v>
      </c>
    </row>
    <row r="37" spans="1:10" x14ac:dyDescent="0.2">
      <c r="A37" s="5">
        <v>39538</v>
      </c>
      <c r="B37" s="60">
        <v>7358.6315930335568</v>
      </c>
      <c r="C37" s="60">
        <v>36.919086908575899</v>
      </c>
      <c r="D37" s="60">
        <v>2.5</v>
      </c>
      <c r="E37" s="60">
        <v>57.421558500000003</v>
      </c>
      <c r="F37" s="26">
        <v>14.8</v>
      </c>
      <c r="G37" s="60">
        <v>7343.8315930335566</v>
      </c>
      <c r="H37" s="60">
        <v>0.1</v>
      </c>
      <c r="I37" s="26">
        <v>7358.7315930335562</v>
      </c>
      <c r="J37" s="26">
        <v>9.0554730150000005</v>
      </c>
    </row>
    <row r="38" spans="1:10" x14ac:dyDescent="0.2">
      <c r="A38" s="5">
        <v>39568</v>
      </c>
      <c r="B38" s="60">
        <v>7416.3508549729186</v>
      </c>
      <c r="C38" s="60">
        <v>34.878331883264799</v>
      </c>
      <c r="D38" s="60">
        <v>2.4</v>
      </c>
      <c r="E38" s="60">
        <v>53.163571500000003</v>
      </c>
      <c r="F38" s="26">
        <v>14.9</v>
      </c>
      <c r="G38" s="60">
        <v>7401.4508549729189</v>
      </c>
      <c r="H38" s="60">
        <v>0.1</v>
      </c>
      <c r="I38" s="26">
        <v>7416.4508549729144</v>
      </c>
      <c r="J38" s="26">
        <v>9.1264811120000005</v>
      </c>
    </row>
    <row r="39" spans="1:10" x14ac:dyDescent="0.2">
      <c r="A39" s="5">
        <v>39599</v>
      </c>
      <c r="B39" s="60">
        <v>7432.5087765348007</v>
      </c>
      <c r="C39" s="60">
        <v>39.821293036357204</v>
      </c>
      <c r="D39" s="60">
        <v>2.5</v>
      </c>
      <c r="E39" s="60">
        <v>53.927422</v>
      </c>
      <c r="F39" s="26">
        <v>14.8</v>
      </c>
      <c r="G39" s="60">
        <v>7417.7087765348006</v>
      </c>
      <c r="H39" s="60">
        <v>0.1</v>
      </c>
      <c r="I39" s="26">
        <v>7432.6087765347966</v>
      </c>
      <c r="J39" s="26">
        <v>9.1462020099999997</v>
      </c>
    </row>
    <row r="40" spans="1:10" x14ac:dyDescent="0.2">
      <c r="A40" s="5">
        <v>39629</v>
      </c>
      <c r="B40" s="60">
        <v>8759.3188634809558</v>
      </c>
      <c r="C40" s="60">
        <v>40.072233600326797</v>
      </c>
      <c r="D40" s="60">
        <v>2.5</v>
      </c>
      <c r="E40" s="60">
        <v>57.192498999999998</v>
      </c>
      <c r="F40" s="26">
        <v>14.8</v>
      </c>
      <c r="G40" s="60">
        <v>8744.5188634809565</v>
      </c>
      <c r="H40" s="60">
        <v>0.1</v>
      </c>
      <c r="I40" s="26">
        <v>8759.4188634809561</v>
      </c>
      <c r="J40" s="26">
        <v>10.775664259999999</v>
      </c>
    </row>
    <row r="41" spans="1:10" x14ac:dyDescent="0.2">
      <c r="A41" s="5">
        <v>39660</v>
      </c>
      <c r="B41" s="60">
        <v>8621.1328006941476</v>
      </c>
      <c r="C41" s="60">
        <v>39.759724639154101</v>
      </c>
      <c r="D41" s="60">
        <v>2.5</v>
      </c>
      <c r="E41" s="60">
        <v>55.920192</v>
      </c>
      <c r="F41" s="26">
        <v>14.8</v>
      </c>
      <c r="G41" s="60">
        <v>8606.3328006941483</v>
      </c>
      <c r="H41" s="60">
        <v>0.1</v>
      </c>
      <c r="I41" s="26">
        <v>8621.2328006941425</v>
      </c>
      <c r="J41" s="26">
        <v>10.605957249999999</v>
      </c>
    </row>
    <row r="42" spans="1:10" x14ac:dyDescent="0.2">
      <c r="A42" s="5">
        <v>39691</v>
      </c>
      <c r="B42" s="60">
        <v>8544.554779734066</v>
      </c>
      <c r="C42" s="60">
        <v>38.508709197547397</v>
      </c>
      <c r="D42" s="60">
        <v>1.9</v>
      </c>
      <c r="E42" s="60">
        <v>51.290833999999997</v>
      </c>
      <c r="F42" s="26">
        <v>14.8</v>
      </c>
      <c r="G42" s="60">
        <v>8529.7547797340667</v>
      </c>
      <c r="H42" s="60">
        <v>0.1</v>
      </c>
      <c r="I42" s="26">
        <v>8544.6547797340663</v>
      </c>
      <c r="J42" s="26">
        <v>10.51191137</v>
      </c>
    </row>
    <row r="43" spans="1:10" x14ac:dyDescent="0.2">
      <c r="A43" s="5">
        <v>39721</v>
      </c>
      <c r="B43" s="60">
        <v>8757.7709812107332</v>
      </c>
      <c r="C43" s="60">
        <v>36.874525369551193</v>
      </c>
      <c r="D43" s="60">
        <v>1.9</v>
      </c>
      <c r="E43" s="60">
        <v>55.000452000000003</v>
      </c>
      <c r="F43" s="26">
        <v>16.2</v>
      </c>
      <c r="G43" s="60">
        <v>8741.5709812107325</v>
      </c>
      <c r="H43" s="60">
        <v>0.1</v>
      </c>
      <c r="I43" s="26">
        <v>8757.87098121073</v>
      </c>
      <c r="J43" s="26">
        <v>10.7754826</v>
      </c>
    </row>
    <row r="44" spans="1:10" x14ac:dyDescent="0.2">
      <c r="A44" s="5">
        <v>39752</v>
      </c>
      <c r="B44" s="60">
        <v>9143.8208008371112</v>
      </c>
      <c r="C44" s="60">
        <v>35.242519026037996</v>
      </c>
      <c r="D44" s="60">
        <v>1.4</v>
      </c>
      <c r="E44" s="60">
        <v>44.668706</v>
      </c>
      <c r="F44" s="26">
        <v>16.2</v>
      </c>
      <c r="G44" s="60">
        <v>9127.6208008371104</v>
      </c>
      <c r="H44" s="60">
        <v>0.1</v>
      </c>
      <c r="I44" s="26">
        <v>9143.920800837117</v>
      </c>
      <c r="J44" s="26">
        <v>11.24959235</v>
      </c>
    </row>
    <row r="45" spans="1:10" x14ac:dyDescent="0.2">
      <c r="A45" s="5">
        <v>39782</v>
      </c>
      <c r="B45" s="60">
        <v>8939.8151520603988</v>
      </c>
      <c r="C45" s="60">
        <v>59.286653182955398</v>
      </c>
      <c r="D45" s="60">
        <v>1.4</v>
      </c>
      <c r="E45" s="60">
        <v>49.880566000000002</v>
      </c>
      <c r="F45" s="26">
        <v>16.2</v>
      </c>
      <c r="G45" s="60">
        <v>8923.615152060398</v>
      </c>
      <c r="H45" s="60">
        <v>0.1</v>
      </c>
      <c r="I45" s="26">
        <v>8939.9151520603991</v>
      </c>
      <c r="J45" s="26">
        <v>10.99905229</v>
      </c>
    </row>
    <row r="46" spans="1:10" x14ac:dyDescent="0.2">
      <c r="A46" s="5">
        <v>39813</v>
      </c>
      <c r="B46" s="60">
        <v>9425.2601787171243</v>
      </c>
      <c r="C46" s="60">
        <v>61.117473468126697</v>
      </c>
      <c r="D46" s="60">
        <v>1.1000000000000001</v>
      </c>
      <c r="E46" s="60">
        <v>53.038339999999998</v>
      </c>
      <c r="F46" s="26">
        <v>16.100000000000001</v>
      </c>
      <c r="G46" s="60">
        <v>9409.1601787171239</v>
      </c>
      <c r="H46" s="60">
        <v>0.1</v>
      </c>
      <c r="I46" s="26">
        <v>9425.3601787171247</v>
      </c>
      <c r="J46" s="26">
        <v>11.59510702</v>
      </c>
    </row>
    <row r="47" spans="1:10" x14ac:dyDescent="0.2">
      <c r="A47" s="5">
        <v>39844</v>
      </c>
      <c r="B47" s="60">
        <v>9324.7654736258482</v>
      </c>
      <c r="C47" s="60">
        <v>59.198960178778201</v>
      </c>
      <c r="D47" s="60">
        <v>1.1000000000000001</v>
      </c>
      <c r="E47" s="60">
        <v>56.318745999999997</v>
      </c>
      <c r="F47" s="26">
        <v>16.2</v>
      </c>
      <c r="G47" s="60">
        <v>9308.5654736258475</v>
      </c>
      <c r="H47" s="60">
        <v>0.1</v>
      </c>
      <c r="I47" s="26">
        <v>9324.8654736258468</v>
      </c>
      <c r="J47" s="26">
        <v>12.7810004</v>
      </c>
    </row>
    <row r="48" spans="1:10" x14ac:dyDescent="0.2">
      <c r="A48" s="5">
        <v>39872</v>
      </c>
      <c r="B48" s="60">
        <v>8965.982610480216</v>
      </c>
      <c r="C48" s="60">
        <v>58.224427383449097</v>
      </c>
      <c r="D48" s="60">
        <v>0.9</v>
      </c>
      <c r="E48" s="60">
        <v>57.866974999999996</v>
      </c>
      <c r="F48" s="26">
        <v>16.2</v>
      </c>
      <c r="G48" s="60">
        <v>8949.7826104802152</v>
      </c>
      <c r="H48" s="60">
        <v>0.1</v>
      </c>
      <c r="I48" s="26">
        <v>8966.0826104802163</v>
      </c>
      <c r="J48" s="26">
        <v>12.38025144</v>
      </c>
    </row>
    <row r="49" spans="1:10" x14ac:dyDescent="0.2">
      <c r="A49" s="5">
        <v>39903</v>
      </c>
      <c r="B49" s="60">
        <v>9023.2281858416245</v>
      </c>
      <c r="C49" s="60">
        <v>81.750000445430288</v>
      </c>
      <c r="D49" s="60">
        <v>1</v>
      </c>
      <c r="E49" s="60">
        <v>56.318745999999997</v>
      </c>
      <c r="F49" s="26">
        <v>16</v>
      </c>
      <c r="G49" s="60">
        <v>9007.2281858416245</v>
      </c>
      <c r="H49" s="60">
        <v>0.1</v>
      </c>
      <c r="I49" s="26">
        <v>9023.3281858416249</v>
      </c>
      <c r="J49" s="26">
        <v>12.41225537</v>
      </c>
    </row>
    <row r="50" spans="1:10" x14ac:dyDescent="0.2">
      <c r="A50" s="5">
        <v>39933</v>
      </c>
      <c r="B50" s="60">
        <v>9280.6483932463125</v>
      </c>
      <c r="C50" s="60">
        <v>81.900919339410606</v>
      </c>
      <c r="D50" s="60">
        <v>0.9</v>
      </c>
      <c r="E50" s="60">
        <v>54.676167</v>
      </c>
      <c r="F50" s="26">
        <v>16.2</v>
      </c>
      <c r="G50" s="60">
        <v>9264.4483932463118</v>
      </c>
      <c r="H50" s="60">
        <v>0.1</v>
      </c>
      <c r="I50" s="26">
        <v>9280.7483932463147</v>
      </c>
      <c r="J50" s="26">
        <v>12.81287549</v>
      </c>
    </row>
    <row r="51" spans="1:10" x14ac:dyDescent="0.2">
      <c r="A51" s="5">
        <v>39964</v>
      </c>
      <c r="B51" s="60">
        <v>8936.8662832050977</v>
      </c>
      <c r="C51" s="60">
        <v>84.646935319217988</v>
      </c>
      <c r="D51" s="60">
        <v>1</v>
      </c>
      <c r="E51" s="60">
        <v>59.780915999999998</v>
      </c>
      <c r="F51" s="26">
        <v>16.2</v>
      </c>
      <c r="G51" s="60">
        <v>8920.666283205097</v>
      </c>
      <c r="H51" s="60">
        <v>0.1</v>
      </c>
      <c r="I51" s="26">
        <v>8936.9662832050999</v>
      </c>
      <c r="J51" s="26">
        <v>12.31644607</v>
      </c>
    </row>
    <row r="52" spans="1:10" x14ac:dyDescent="0.2">
      <c r="A52" s="5">
        <v>39994</v>
      </c>
      <c r="B52" s="60">
        <v>8879.5300186647783</v>
      </c>
      <c r="C52" s="60">
        <v>93.490370544318608</v>
      </c>
      <c r="D52" s="60">
        <v>1</v>
      </c>
      <c r="E52" s="60">
        <v>57.800519399999999</v>
      </c>
      <c r="F52" s="26">
        <v>16.100000000000001</v>
      </c>
      <c r="G52" s="60">
        <v>8863.4300186647779</v>
      </c>
      <c r="H52" s="60">
        <v>0.1</v>
      </c>
      <c r="I52" s="26">
        <v>8879.6300186647786</v>
      </c>
      <c r="J52" s="26">
        <v>12.22851801</v>
      </c>
    </row>
    <row r="53" spans="1:10" x14ac:dyDescent="0.2">
      <c r="A53" s="5">
        <v>40025</v>
      </c>
      <c r="B53" s="60">
        <v>8859.5988300505469</v>
      </c>
      <c r="C53" s="60">
        <v>93.556619864862</v>
      </c>
      <c r="D53" s="60">
        <v>1</v>
      </c>
      <c r="E53" s="60">
        <v>57.597559500000003</v>
      </c>
      <c r="F53" s="26">
        <v>16.2</v>
      </c>
      <c r="G53" s="60">
        <v>8843.3988300505462</v>
      </c>
      <c r="H53" s="60">
        <v>0.1</v>
      </c>
      <c r="I53" s="26">
        <v>8859.6988300505509</v>
      </c>
      <c r="J53" s="26">
        <v>12.22890046</v>
      </c>
    </row>
    <row r="54" spans="1:10" x14ac:dyDescent="0.2">
      <c r="A54" s="5">
        <v>40056</v>
      </c>
      <c r="B54" s="60">
        <v>9107.5304786850957</v>
      </c>
      <c r="C54" s="60">
        <v>94.323344281559599</v>
      </c>
      <c r="D54" s="60">
        <v>390.56259119999999</v>
      </c>
      <c r="E54" s="60">
        <v>58.397098499999998</v>
      </c>
      <c r="F54" s="26">
        <v>16.100000000000001</v>
      </c>
      <c r="G54" s="60">
        <v>9091.4304786850953</v>
      </c>
      <c r="H54" s="60">
        <v>0.1</v>
      </c>
      <c r="I54" s="26">
        <v>9107.630478685096</v>
      </c>
      <c r="J54" s="26">
        <v>12.5295348</v>
      </c>
    </row>
    <row r="55" spans="1:10" x14ac:dyDescent="0.2">
      <c r="A55" s="5">
        <v>40086</v>
      </c>
      <c r="B55" s="60">
        <v>9030.2158384790691</v>
      </c>
      <c r="C55" s="60">
        <v>95.426154581568809</v>
      </c>
      <c r="D55" s="60">
        <v>435.2</v>
      </c>
      <c r="E55" s="60">
        <v>61.579878749999999</v>
      </c>
      <c r="F55" s="26">
        <v>0</v>
      </c>
      <c r="G55" s="60">
        <v>9030.2158384790691</v>
      </c>
      <c r="H55" s="60">
        <v>0.1</v>
      </c>
      <c r="I55" s="26">
        <v>9030.3158384790677</v>
      </c>
      <c r="J55" s="26">
        <v>12.43136758</v>
      </c>
    </row>
    <row r="56" spans="1:10" x14ac:dyDescent="0.2">
      <c r="A56" s="5">
        <v>40117</v>
      </c>
      <c r="B56" s="60">
        <v>9072.070629951073</v>
      </c>
      <c r="C56" s="60">
        <v>95.758621774346793</v>
      </c>
      <c r="D56" s="60">
        <v>440.2</v>
      </c>
      <c r="E56" s="60">
        <v>64.239883500000005</v>
      </c>
      <c r="F56" s="26">
        <v>0</v>
      </c>
      <c r="G56" s="60">
        <v>9072.070629951073</v>
      </c>
      <c r="H56" s="60">
        <v>0.1</v>
      </c>
      <c r="I56" s="26">
        <v>9072.1706299510715</v>
      </c>
      <c r="J56" s="26">
        <v>12.431215480000001</v>
      </c>
    </row>
    <row r="57" spans="1:10" x14ac:dyDescent="0.2">
      <c r="A57" s="5">
        <v>40147</v>
      </c>
      <c r="B57" s="60">
        <v>8923.6252214051456</v>
      </c>
      <c r="C57" s="60">
        <v>96.980683723310804</v>
      </c>
      <c r="D57" s="60">
        <v>443.6</v>
      </c>
      <c r="E57" s="60">
        <v>72.081515999999993</v>
      </c>
      <c r="F57" s="26">
        <v>0</v>
      </c>
      <c r="G57" s="60">
        <v>8923.6252214051456</v>
      </c>
      <c r="H57" s="60">
        <v>0.1</v>
      </c>
      <c r="I57" s="26">
        <v>8923.7252214051496</v>
      </c>
      <c r="J57" s="26">
        <v>12.23294591</v>
      </c>
    </row>
    <row r="58" spans="1:10" x14ac:dyDescent="0.2">
      <c r="A58" s="5">
        <v>40178</v>
      </c>
      <c r="B58" s="60">
        <v>8745.9271162452496</v>
      </c>
      <c r="C58" s="60">
        <v>94.421522802109109</v>
      </c>
      <c r="D58" s="60">
        <v>421.4</v>
      </c>
      <c r="E58" s="60">
        <v>67.899311999999995</v>
      </c>
      <c r="F58" s="26">
        <v>0</v>
      </c>
      <c r="G58" s="60">
        <v>8745.9271162452496</v>
      </c>
      <c r="H58" s="60">
        <v>0.1</v>
      </c>
      <c r="I58" s="26">
        <v>8746.0271162452536</v>
      </c>
      <c r="J58" s="26">
        <v>12.02987521</v>
      </c>
    </row>
    <row r="59" spans="1:10" x14ac:dyDescent="0.2">
      <c r="A59" s="5">
        <v>40209</v>
      </c>
      <c r="B59" s="60">
        <v>8852.6051204930391</v>
      </c>
      <c r="C59" s="60">
        <v>93.608423143037001</v>
      </c>
      <c r="D59" s="60">
        <v>422.7</v>
      </c>
      <c r="E59" s="60">
        <v>66.592373249999994</v>
      </c>
      <c r="F59" s="26">
        <v>0</v>
      </c>
      <c r="G59" s="60">
        <v>8852.6051204930391</v>
      </c>
      <c r="H59" s="60">
        <v>0.1</v>
      </c>
      <c r="I59" s="26">
        <v>8852.7051204930431</v>
      </c>
      <c r="J59" s="26">
        <v>12.6423585</v>
      </c>
    </row>
    <row r="60" spans="1:10" x14ac:dyDescent="0.2">
      <c r="A60" s="5">
        <v>40237</v>
      </c>
      <c r="B60" s="60">
        <v>8745.6788200595565</v>
      </c>
      <c r="C60" s="60">
        <v>92.306857701455996</v>
      </c>
      <c r="D60" s="60">
        <v>422.3</v>
      </c>
      <c r="E60" s="60">
        <v>68.422087500000004</v>
      </c>
      <c r="F60" s="26">
        <v>0</v>
      </c>
      <c r="G60" s="60">
        <v>8745.6788200595565</v>
      </c>
      <c r="H60" s="60">
        <v>0.1</v>
      </c>
      <c r="I60" s="26">
        <v>8745.7788200595587</v>
      </c>
      <c r="J60" s="26">
        <v>12.489659359999999</v>
      </c>
    </row>
    <row r="61" spans="1:10" x14ac:dyDescent="0.2">
      <c r="A61" s="5">
        <v>40268</v>
      </c>
      <c r="B61" s="60">
        <v>8879.7228124562953</v>
      </c>
      <c r="C61" s="60">
        <v>91.443160994386702</v>
      </c>
      <c r="D61" s="60">
        <v>418.3</v>
      </c>
      <c r="E61" s="60">
        <v>68.237578499999998</v>
      </c>
      <c r="F61" s="26">
        <v>0</v>
      </c>
      <c r="G61" s="60">
        <v>8879.7228124562953</v>
      </c>
      <c r="H61" s="60">
        <v>0.1</v>
      </c>
      <c r="I61" s="26">
        <v>8879.8228124562957</v>
      </c>
      <c r="J61" s="26">
        <v>12.68105868</v>
      </c>
    </row>
    <row r="62" spans="1:10" x14ac:dyDescent="0.2">
      <c r="A62" s="5">
        <v>40298</v>
      </c>
      <c r="B62" s="60">
        <v>9082.544622335161</v>
      </c>
      <c r="C62" s="60">
        <v>91.014324626326001</v>
      </c>
      <c r="D62" s="60">
        <v>422.5</v>
      </c>
      <c r="E62" s="60">
        <v>72.515275500000001</v>
      </c>
      <c r="F62" s="26">
        <v>0</v>
      </c>
      <c r="G62" s="60">
        <v>9082.544622335161</v>
      </c>
      <c r="H62" s="60">
        <v>0.1</v>
      </c>
      <c r="I62" s="26">
        <v>9082.6446223351595</v>
      </c>
      <c r="J62" s="26">
        <v>12.970730059999999</v>
      </c>
    </row>
    <row r="63" spans="1:10" x14ac:dyDescent="0.2">
      <c r="A63" s="5">
        <v>40329</v>
      </c>
      <c r="B63" s="60">
        <v>9006.1782777217632</v>
      </c>
      <c r="C63" s="60">
        <v>106.49043199072399</v>
      </c>
      <c r="D63" s="60">
        <v>406.2</v>
      </c>
      <c r="E63" s="60">
        <v>74.906227999999999</v>
      </c>
      <c r="F63" s="26">
        <v>0</v>
      </c>
      <c r="G63" s="60">
        <v>9006.1782777217632</v>
      </c>
      <c r="H63" s="60">
        <v>0.1</v>
      </c>
      <c r="I63" s="26">
        <v>9006.2782777217617</v>
      </c>
      <c r="J63" s="26">
        <v>12.8616732</v>
      </c>
    </row>
    <row r="64" spans="1:10" x14ac:dyDescent="0.2">
      <c r="A64" s="5">
        <v>40359</v>
      </c>
      <c r="B64" s="60">
        <v>9217.6400951867363</v>
      </c>
      <c r="C64" s="60">
        <v>106.8205223173</v>
      </c>
      <c r="D64" s="60">
        <v>405.9</v>
      </c>
      <c r="E64" s="60">
        <v>76.541331</v>
      </c>
      <c r="F64" s="26">
        <v>0</v>
      </c>
      <c r="G64" s="60">
        <v>9217.6400951867363</v>
      </c>
      <c r="H64" s="60">
        <v>0.1</v>
      </c>
      <c r="I64" s="26">
        <v>9217.7400951867403</v>
      </c>
      <c r="J64" s="26">
        <v>13.16365721</v>
      </c>
    </row>
    <row r="65" spans="1:10" x14ac:dyDescent="0.2">
      <c r="A65" s="5">
        <v>40390</v>
      </c>
      <c r="B65" s="60">
        <v>9341.0280539774521</v>
      </c>
      <c r="C65" s="60">
        <v>109.682266648213</v>
      </c>
      <c r="D65" s="60">
        <v>418.4</v>
      </c>
      <c r="E65" s="60">
        <v>72.067936000000003</v>
      </c>
      <c r="F65" s="26">
        <v>0</v>
      </c>
      <c r="G65" s="60">
        <v>9341.0280539774521</v>
      </c>
      <c r="H65" s="60">
        <v>0.1</v>
      </c>
      <c r="I65" s="26">
        <v>9341.1280539774525</v>
      </c>
      <c r="J65" s="26">
        <v>13.33986492</v>
      </c>
    </row>
    <row r="66" spans="1:10" x14ac:dyDescent="0.2">
      <c r="A66" s="5">
        <v>40421</v>
      </c>
      <c r="B66" s="60">
        <v>9050.7062778639793</v>
      </c>
      <c r="C66" s="60">
        <v>109.0040298751</v>
      </c>
      <c r="D66" s="60">
        <v>414.5</v>
      </c>
      <c r="E66" s="60">
        <v>76.109416999999993</v>
      </c>
      <c r="F66" s="26">
        <v>0</v>
      </c>
      <c r="G66" s="60">
        <v>9050.7062778639793</v>
      </c>
      <c r="H66" s="60">
        <v>0.1</v>
      </c>
      <c r="I66" s="26">
        <v>9050.806277863976</v>
      </c>
      <c r="J66" s="26">
        <v>12.925262699999999</v>
      </c>
    </row>
    <row r="67" spans="1:10" x14ac:dyDescent="0.2">
      <c r="A67" s="5">
        <v>40451</v>
      </c>
      <c r="B67" s="60">
        <v>9198.7350798659027</v>
      </c>
      <c r="C67" s="60">
        <v>112.40316118879601</v>
      </c>
      <c r="D67" s="60">
        <v>429.4</v>
      </c>
      <c r="E67" s="60">
        <v>80.891322000000002</v>
      </c>
      <c r="F67" s="26">
        <v>0</v>
      </c>
      <c r="G67" s="60">
        <v>9198.7350798659027</v>
      </c>
      <c r="H67" s="60">
        <v>0.1</v>
      </c>
      <c r="I67" s="26">
        <v>9198.8350798658976</v>
      </c>
      <c r="J67" s="26">
        <v>13.29135541</v>
      </c>
    </row>
    <row r="68" spans="1:10" x14ac:dyDescent="0.2">
      <c r="A68" s="5">
        <v>40482</v>
      </c>
      <c r="B68" s="60">
        <v>9299.951969959262</v>
      </c>
      <c r="C68" s="60">
        <v>113.529942290539</v>
      </c>
      <c r="D68" s="60">
        <v>434</v>
      </c>
      <c r="E68" s="60">
        <v>82.480148499999999</v>
      </c>
      <c r="F68" s="26">
        <v>0</v>
      </c>
      <c r="G68" s="60">
        <v>9299.951969959262</v>
      </c>
      <c r="H68" s="60">
        <v>0.1</v>
      </c>
      <c r="I68" s="26">
        <v>9300.0519699592587</v>
      </c>
      <c r="J68" s="26">
        <v>13.43760322</v>
      </c>
    </row>
    <row r="69" spans="1:10" x14ac:dyDescent="0.2">
      <c r="A69" s="5">
        <v>40512</v>
      </c>
      <c r="B69" s="60">
        <v>8868.526396619478</v>
      </c>
      <c r="C69" s="60">
        <v>110.20665184695099</v>
      </c>
      <c r="D69" s="60">
        <v>423.2</v>
      </c>
      <c r="E69" s="60">
        <v>84.840249999999997</v>
      </c>
      <c r="F69" s="26">
        <v>0</v>
      </c>
      <c r="G69" s="60">
        <v>8868.526396619478</v>
      </c>
      <c r="H69" s="60">
        <v>0.2</v>
      </c>
      <c r="I69" s="26">
        <v>8868.626396619482</v>
      </c>
      <c r="J69" s="26">
        <v>12.81423846</v>
      </c>
    </row>
    <row r="70" spans="1:10" x14ac:dyDescent="0.2">
      <c r="A70" s="5">
        <v>40543</v>
      </c>
      <c r="B70" s="60">
        <v>9181.0752800494884</v>
      </c>
      <c r="C70" s="60">
        <v>111.235928178813</v>
      </c>
      <c r="D70" s="60">
        <v>424.3</v>
      </c>
      <c r="E70" s="60">
        <v>87.015245500000006</v>
      </c>
      <c r="F70" s="26">
        <v>0</v>
      </c>
      <c r="G70" s="60">
        <v>9181.0752800494884</v>
      </c>
      <c r="H70" s="60">
        <v>0.2</v>
      </c>
      <c r="I70" s="26">
        <v>9181.2752800494927</v>
      </c>
      <c r="J70" s="26">
        <v>13.294157800000001</v>
      </c>
    </row>
    <row r="71" spans="1:10" x14ac:dyDescent="0.2">
      <c r="A71" s="5">
        <v>40574</v>
      </c>
      <c r="B71" s="60">
        <v>9242.9281955734477</v>
      </c>
      <c r="C71" s="60">
        <v>137.80952104710002</v>
      </c>
      <c r="D71" s="60">
        <v>430.3</v>
      </c>
      <c r="E71" s="60">
        <v>82.279617000000002</v>
      </c>
      <c r="F71" s="26">
        <v>0</v>
      </c>
      <c r="G71" s="60">
        <v>9242.9281955734477</v>
      </c>
      <c r="H71" s="60">
        <v>0.2</v>
      </c>
      <c r="I71" s="26">
        <v>9243.1281955734521</v>
      </c>
      <c r="J71" s="26">
        <v>13.38371942</v>
      </c>
    </row>
    <row r="72" spans="1:10" x14ac:dyDescent="0.2">
      <c r="A72" s="5">
        <v>40602</v>
      </c>
      <c r="B72" s="60">
        <v>9169.3628618401381</v>
      </c>
      <c r="C72" s="60">
        <v>138.78975318075001</v>
      </c>
      <c r="D72" s="60">
        <v>433.4</v>
      </c>
      <c r="E72" s="60">
        <v>86.984394499999993</v>
      </c>
      <c r="F72" s="26">
        <v>0</v>
      </c>
      <c r="G72" s="60">
        <v>9169.3628618401381</v>
      </c>
      <c r="H72" s="60">
        <v>0.2</v>
      </c>
      <c r="I72" s="26">
        <v>9169.5628618401388</v>
      </c>
      <c r="J72" s="26">
        <v>13.27719954</v>
      </c>
    </row>
    <row r="73" spans="1:10" x14ac:dyDescent="0.2">
      <c r="A73" s="5">
        <v>40633</v>
      </c>
      <c r="B73" s="60">
        <v>9283.1553011861306</v>
      </c>
      <c r="C73" s="60">
        <v>139.8882131325</v>
      </c>
      <c r="D73" s="60">
        <v>436.9</v>
      </c>
      <c r="E73" s="60">
        <v>88.295562000000004</v>
      </c>
      <c r="F73" s="26">
        <v>0</v>
      </c>
      <c r="G73" s="60">
        <v>9283.1553011861306</v>
      </c>
      <c r="H73" s="60">
        <v>0.2</v>
      </c>
      <c r="I73" s="26">
        <v>9283.3553011861313</v>
      </c>
      <c r="J73" s="26">
        <v>13.441966860000001</v>
      </c>
    </row>
    <row r="74" spans="1:10" x14ac:dyDescent="0.2">
      <c r="A74" s="5">
        <v>40663</v>
      </c>
      <c r="B74" s="60">
        <v>9741.731787082108</v>
      </c>
      <c r="C74" s="60">
        <v>143.0168388264</v>
      </c>
      <c r="D74" s="60">
        <v>442.5</v>
      </c>
      <c r="E74" s="60">
        <v>94.465761999999998</v>
      </c>
      <c r="F74" s="26">
        <v>0</v>
      </c>
      <c r="G74" s="60">
        <v>9741.731787082108</v>
      </c>
      <c r="H74" s="60">
        <v>0.2</v>
      </c>
      <c r="I74" s="26">
        <v>9741.9317870821105</v>
      </c>
      <c r="J74" s="26">
        <v>14.10596889</v>
      </c>
    </row>
    <row r="75" spans="1:10" x14ac:dyDescent="0.2">
      <c r="A75" s="5">
        <v>40694</v>
      </c>
      <c r="B75" s="60">
        <v>9638.4023461130746</v>
      </c>
      <c r="C75" s="60">
        <v>148.11879188054999</v>
      </c>
      <c r="D75" s="60">
        <v>438.1</v>
      </c>
      <c r="E75" s="60">
        <v>94.894379999999998</v>
      </c>
      <c r="F75" s="26">
        <v>0</v>
      </c>
      <c r="G75" s="60">
        <v>9638.4023461130746</v>
      </c>
      <c r="H75" s="60">
        <v>0.2</v>
      </c>
      <c r="I75" s="26">
        <v>9638.6023461130753</v>
      </c>
      <c r="J75" s="26">
        <v>13.956351809999999</v>
      </c>
    </row>
    <row r="76" spans="1:10" x14ac:dyDescent="0.2">
      <c r="A76" s="5">
        <v>40724</v>
      </c>
      <c r="B76" s="60">
        <v>9885.6186254870936</v>
      </c>
      <c r="C76" s="60">
        <v>148.08918237174998</v>
      </c>
      <c r="D76" s="60">
        <v>436.6</v>
      </c>
      <c r="E76" s="60">
        <v>93.103920000000002</v>
      </c>
      <c r="F76" s="26">
        <v>0</v>
      </c>
      <c r="G76" s="60">
        <v>9885.6186254870936</v>
      </c>
      <c r="H76" s="60">
        <v>0.2</v>
      </c>
      <c r="I76" s="26">
        <v>9885.8186254870998</v>
      </c>
      <c r="J76" s="26">
        <v>13.55816314</v>
      </c>
    </row>
    <row r="77" spans="1:10" x14ac:dyDescent="0.2">
      <c r="A77" s="5">
        <v>40755</v>
      </c>
      <c r="B77" s="60">
        <v>9745.3724344921447</v>
      </c>
      <c r="C77" s="60">
        <v>153.07181428499999</v>
      </c>
      <c r="D77" s="60">
        <v>440.6</v>
      </c>
      <c r="E77" s="60">
        <v>99.632925</v>
      </c>
      <c r="F77" s="26">
        <v>0</v>
      </c>
      <c r="G77" s="60">
        <v>9745.3724344921447</v>
      </c>
      <c r="H77" s="60">
        <v>0.2</v>
      </c>
      <c r="I77" s="26">
        <v>9745.5724344921528</v>
      </c>
      <c r="J77" s="26">
        <v>13.365819119999999</v>
      </c>
    </row>
    <row r="78" spans="1:10" x14ac:dyDescent="0.2">
      <c r="A78" s="5">
        <v>40786</v>
      </c>
      <c r="B78" s="60">
        <v>9665.6816375261915</v>
      </c>
      <c r="C78" s="60">
        <v>154.06357413239999</v>
      </c>
      <c r="D78" s="60">
        <v>445.2</v>
      </c>
      <c r="E78" s="60">
        <v>112.73724</v>
      </c>
      <c r="F78" s="26">
        <v>0</v>
      </c>
      <c r="G78" s="60">
        <v>9665.6816375261915</v>
      </c>
      <c r="H78" s="60">
        <v>0.2</v>
      </c>
      <c r="I78" s="26">
        <v>9665.8816375261868</v>
      </c>
      <c r="J78" s="26">
        <v>13.2565252</v>
      </c>
    </row>
    <row r="79" spans="1:10" x14ac:dyDescent="0.2">
      <c r="A79" s="5">
        <v>40816</v>
      </c>
      <c r="B79" s="60">
        <v>9497.3830426044387</v>
      </c>
      <c r="C79" s="60">
        <v>151.5235435383</v>
      </c>
      <c r="D79" s="60">
        <v>433.3</v>
      </c>
      <c r="E79" s="60">
        <v>100.57446</v>
      </c>
      <c r="F79" s="26">
        <v>0</v>
      </c>
      <c r="G79" s="60">
        <v>9497.3830426044387</v>
      </c>
      <c r="H79" s="60">
        <v>0.2</v>
      </c>
      <c r="I79" s="26">
        <v>9497.5830426044431</v>
      </c>
      <c r="J79" s="26">
        <v>13.02570779</v>
      </c>
    </row>
    <row r="80" spans="1:10" x14ac:dyDescent="0.2">
      <c r="A80" s="5">
        <v>40847</v>
      </c>
      <c r="B80" s="60">
        <v>9724.7769027817521</v>
      </c>
      <c r="C80" s="60">
        <v>153.8794250185</v>
      </c>
      <c r="D80" s="60">
        <v>437.1</v>
      </c>
      <c r="E80" s="60">
        <v>106.06932</v>
      </c>
      <c r="F80" s="26">
        <v>0</v>
      </c>
      <c r="G80" s="60">
        <v>9724.7769027817521</v>
      </c>
      <c r="H80" s="60">
        <v>0.2</v>
      </c>
      <c r="I80" s="26">
        <v>9724.9769027817511</v>
      </c>
      <c r="J80" s="26">
        <v>13.33757288</v>
      </c>
    </row>
    <row r="81" spans="1:10" x14ac:dyDescent="0.2">
      <c r="A81" s="5">
        <v>40877</v>
      </c>
      <c r="B81" s="60">
        <v>9674.2541377066773</v>
      </c>
      <c r="C81" s="60">
        <v>150.54742460539998</v>
      </c>
      <c r="D81" s="60">
        <v>427.7</v>
      </c>
      <c r="E81" s="60">
        <v>105.20496</v>
      </c>
      <c r="F81" s="26">
        <v>0</v>
      </c>
      <c r="G81" s="60">
        <v>9674.2541377066773</v>
      </c>
      <c r="H81" s="60">
        <v>0.3</v>
      </c>
      <c r="I81" s="26">
        <v>9674.5541377066729</v>
      </c>
      <c r="J81" s="26">
        <v>13.26840745</v>
      </c>
    </row>
    <row r="82" spans="1:10" x14ac:dyDescent="0.2">
      <c r="A82" s="5">
        <v>40908</v>
      </c>
      <c r="B82" s="60">
        <v>9982.5479734829241</v>
      </c>
      <c r="C82" s="60">
        <v>160.17428154804998</v>
      </c>
      <c r="D82" s="60">
        <v>423.2</v>
      </c>
      <c r="E82" s="60">
        <v>97.209630000000004</v>
      </c>
      <c r="F82" s="26">
        <v>0</v>
      </c>
      <c r="G82" s="60">
        <v>9982.5479734829241</v>
      </c>
      <c r="H82" s="60">
        <v>0.3</v>
      </c>
      <c r="I82" s="26">
        <v>9982.8479734829216</v>
      </c>
      <c r="J82" s="26">
        <v>13.691239059999999</v>
      </c>
    </row>
    <row r="83" spans="1:10" x14ac:dyDescent="0.2">
      <c r="A83" s="5">
        <v>40939</v>
      </c>
      <c r="B83" s="60">
        <v>9957.5895405160391</v>
      </c>
      <c r="C83" s="60">
        <v>161.8237343422</v>
      </c>
      <c r="D83" s="60">
        <v>427</v>
      </c>
      <c r="E83" s="60">
        <v>107.30412</v>
      </c>
      <c r="F83" s="26">
        <v>0</v>
      </c>
      <c r="G83" s="60">
        <v>9957.5895405160391</v>
      </c>
      <c r="H83" s="60">
        <v>0.3</v>
      </c>
      <c r="I83" s="26">
        <v>9957.8895405160365</v>
      </c>
      <c r="J83" s="26">
        <v>11.745851500000001</v>
      </c>
    </row>
    <row r="84" spans="1:10" x14ac:dyDescent="0.2">
      <c r="A84" s="5">
        <v>40968</v>
      </c>
      <c r="B84" s="60">
        <v>9867.434386772602</v>
      </c>
      <c r="C84" s="60">
        <v>165.60676513429999</v>
      </c>
      <c r="D84" s="60">
        <v>425</v>
      </c>
      <c r="E84" s="60">
        <v>110.39112</v>
      </c>
      <c r="F84" s="26">
        <v>0</v>
      </c>
      <c r="G84" s="60">
        <v>9867.434386772602</v>
      </c>
      <c r="H84" s="60">
        <v>0.3</v>
      </c>
      <c r="I84" s="26">
        <v>9867.7343867725995</v>
      </c>
      <c r="J84" s="26">
        <v>11.596063060000001</v>
      </c>
    </row>
    <row r="85" spans="1:10" x14ac:dyDescent="0.2">
      <c r="A85" s="5">
        <v>40999</v>
      </c>
      <c r="B85" s="60">
        <v>10050.824471816082</v>
      </c>
      <c r="C85" s="60">
        <v>166.26338820934998</v>
      </c>
      <c r="D85" s="60">
        <v>425.5</v>
      </c>
      <c r="E85" s="60">
        <v>102.534705</v>
      </c>
      <c r="F85" s="26">
        <v>0</v>
      </c>
      <c r="G85" s="60">
        <v>10050.824471816082</v>
      </c>
      <c r="H85" s="60">
        <v>0.3</v>
      </c>
      <c r="I85" s="26">
        <v>10051.124471816089</v>
      </c>
      <c r="J85" s="26">
        <v>11.767649349999999</v>
      </c>
    </row>
    <row r="86" spans="1:10" x14ac:dyDescent="0.2">
      <c r="A86" s="5">
        <v>41029</v>
      </c>
      <c r="B86" s="60">
        <v>10071.970594614857</v>
      </c>
      <c r="C86" s="60">
        <v>169.21107959325002</v>
      </c>
      <c r="D86" s="60">
        <v>427.4</v>
      </c>
      <c r="E86" s="60">
        <v>102.64275000000001</v>
      </c>
      <c r="F86" s="26">
        <v>0</v>
      </c>
      <c r="G86" s="60">
        <v>10071.970594614857</v>
      </c>
      <c r="H86" s="60">
        <v>0.3</v>
      </c>
      <c r="I86" s="26">
        <v>10072.27059461486</v>
      </c>
      <c r="J86" s="26">
        <v>11.74872019</v>
      </c>
    </row>
    <row r="87" spans="1:10" x14ac:dyDescent="0.2">
      <c r="A87" s="5">
        <v>41060</v>
      </c>
      <c r="B87" s="60">
        <v>9925.4294183035599</v>
      </c>
      <c r="C87" s="60">
        <v>164.81424337589999</v>
      </c>
      <c r="D87" s="60">
        <v>418.5</v>
      </c>
      <c r="E87" s="60">
        <v>96.796824299999997</v>
      </c>
      <c r="F87" s="26">
        <v>0</v>
      </c>
      <c r="G87" s="60">
        <v>9925.4294183035599</v>
      </c>
      <c r="H87" s="60">
        <v>0.3</v>
      </c>
      <c r="I87" s="26">
        <v>9925.7294183035592</v>
      </c>
      <c r="J87" s="26">
        <v>11.53504762</v>
      </c>
    </row>
    <row r="88" spans="1:10" x14ac:dyDescent="0.2">
      <c r="A88" s="5">
        <v>41090</v>
      </c>
      <c r="B88" s="60">
        <v>9902.3686688335511</v>
      </c>
      <c r="C88" s="60">
        <v>167.88612399825001</v>
      </c>
      <c r="D88" s="60">
        <v>417.2</v>
      </c>
      <c r="E88" s="60">
        <v>96.920329019999997</v>
      </c>
      <c r="F88" s="26">
        <v>0</v>
      </c>
      <c r="G88" s="60">
        <v>9902.3686688335511</v>
      </c>
      <c r="H88" s="60">
        <v>0.3</v>
      </c>
      <c r="I88" s="26">
        <v>9902.668668833554</v>
      </c>
      <c r="J88" s="26">
        <v>11.465923930000001</v>
      </c>
    </row>
    <row r="89" spans="1:10" x14ac:dyDescent="0.2">
      <c r="A89" s="5">
        <v>41121</v>
      </c>
      <c r="B89" s="60">
        <v>9608.090344484126</v>
      </c>
      <c r="C89" s="60">
        <v>166.86611802595002</v>
      </c>
      <c r="D89" s="60">
        <v>416.6</v>
      </c>
      <c r="E89" s="60">
        <v>100.20864218999999</v>
      </c>
      <c r="F89" s="26">
        <v>0</v>
      </c>
      <c r="G89" s="60">
        <v>9608.090344484126</v>
      </c>
      <c r="H89" s="60">
        <v>0.3</v>
      </c>
      <c r="I89" s="26">
        <v>9608.3903444841235</v>
      </c>
      <c r="J89" s="26">
        <v>11.084425169999999</v>
      </c>
    </row>
    <row r="90" spans="1:10" x14ac:dyDescent="0.2">
      <c r="A90" s="5">
        <v>41152</v>
      </c>
      <c r="B90" s="60">
        <v>9494.284124496764</v>
      </c>
      <c r="C90" s="60">
        <v>168.37953252715002</v>
      </c>
      <c r="D90" s="60">
        <v>420</v>
      </c>
      <c r="E90" s="60">
        <v>102.36997479</v>
      </c>
      <c r="F90" s="26">
        <v>0</v>
      </c>
      <c r="G90" s="60">
        <v>9494.284124496764</v>
      </c>
      <c r="H90" s="60">
        <v>0.3</v>
      </c>
      <c r="I90" s="26">
        <v>9494.5841244967596</v>
      </c>
      <c r="J90" s="26">
        <v>10.913147889999999</v>
      </c>
    </row>
    <row r="91" spans="1:10" x14ac:dyDescent="0.2">
      <c r="A91" s="5">
        <v>41182</v>
      </c>
      <c r="B91" s="60">
        <v>9505.9996625824006</v>
      </c>
      <c r="C91" s="60">
        <v>170.61522017163</v>
      </c>
      <c r="D91" s="60">
        <v>416.7</v>
      </c>
      <c r="E91" s="60">
        <v>107.56767093120001</v>
      </c>
      <c r="F91" s="26">
        <v>0</v>
      </c>
      <c r="G91" s="60">
        <v>9505.9996625824006</v>
      </c>
      <c r="H91" s="60">
        <v>0.3</v>
      </c>
      <c r="I91" s="26">
        <v>9506.299662582398</v>
      </c>
      <c r="J91" s="26">
        <v>10.8868674</v>
      </c>
    </row>
    <row r="92" spans="1:10" x14ac:dyDescent="0.2">
      <c r="A92" s="5">
        <v>41213</v>
      </c>
      <c r="B92" s="60">
        <v>9453.2679067581121</v>
      </c>
      <c r="C92" s="60">
        <v>170.43599669289</v>
      </c>
      <c r="D92" s="60">
        <v>417.3</v>
      </c>
      <c r="E92" s="60">
        <v>107.841233886</v>
      </c>
      <c r="F92" s="26">
        <v>0</v>
      </c>
      <c r="G92" s="60">
        <v>9453.2679067581121</v>
      </c>
      <c r="H92" s="60">
        <v>0.3</v>
      </c>
      <c r="I92" s="26">
        <v>9453.5679067581041</v>
      </c>
      <c r="J92" s="26">
        <v>10.787238159999999</v>
      </c>
    </row>
    <row r="93" spans="1:10" x14ac:dyDescent="0.2">
      <c r="A93" s="5">
        <v>41243</v>
      </c>
      <c r="B93" s="60">
        <v>9274.7315637562424</v>
      </c>
      <c r="C93" s="60">
        <v>169.79875765737</v>
      </c>
      <c r="D93" s="60">
        <v>421.6</v>
      </c>
      <c r="E93" s="60">
        <v>106.72351617</v>
      </c>
      <c r="F93" s="26">
        <v>0</v>
      </c>
      <c r="G93" s="60">
        <v>9274.7315637562424</v>
      </c>
      <c r="H93" s="60">
        <v>0.3</v>
      </c>
      <c r="I93" s="26">
        <v>9275.0315637562417</v>
      </c>
      <c r="J93" s="26">
        <v>10.54529449</v>
      </c>
    </row>
    <row r="94" spans="1:10" x14ac:dyDescent="0.2">
      <c r="A94" s="5">
        <v>41274</v>
      </c>
      <c r="B94" s="60">
        <v>9370.2873321825791</v>
      </c>
      <c r="C94" s="60">
        <v>170.03219070684</v>
      </c>
      <c r="D94" s="60">
        <v>423.6</v>
      </c>
      <c r="E94" s="60">
        <v>102.75592704</v>
      </c>
      <c r="F94" s="26">
        <v>0</v>
      </c>
      <c r="G94" s="60">
        <v>9370.2873321825791</v>
      </c>
      <c r="H94" s="60">
        <v>0.4</v>
      </c>
      <c r="I94" s="26">
        <v>9370.6873321825788</v>
      </c>
      <c r="J94" s="26">
        <v>10.61571612</v>
      </c>
    </row>
    <row r="95" spans="1:10" x14ac:dyDescent="0.2">
      <c r="A95" s="5">
        <v>41305</v>
      </c>
      <c r="B95" s="60">
        <v>9275.9354718914801</v>
      </c>
      <c r="C95" s="60">
        <v>167.58833475290999</v>
      </c>
      <c r="D95" s="60">
        <v>423.5</v>
      </c>
      <c r="E95" s="60">
        <v>103.40432682000001</v>
      </c>
      <c r="F95" s="26">
        <v>0</v>
      </c>
      <c r="G95" s="60">
        <v>9275.9354718914801</v>
      </c>
      <c r="H95" s="60">
        <v>0.4</v>
      </c>
      <c r="I95" s="26">
        <v>9276.3354718914779</v>
      </c>
      <c r="J95" s="26">
        <v>10.489563349999999</v>
      </c>
    </row>
    <row r="96" spans="1:10" x14ac:dyDescent="0.2">
      <c r="A96" s="5">
        <v>41333</v>
      </c>
      <c r="B96" s="60">
        <v>9259.351323433224</v>
      </c>
      <c r="C96" s="60">
        <v>167.58833475290999</v>
      </c>
      <c r="D96" s="60">
        <v>418.5</v>
      </c>
      <c r="E96" s="60">
        <v>98.248004760000001</v>
      </c>
      <c r="F96" s="26">
        <v>0</v>
      </c>
      <c r="G96" s="60">
        <v>9259.351323433224</v>
      </c>
      <c r="H96" s="60">
        <v>0.4</v>
      </c>
      <c r="I96" s="26">
        <v>9259.7513234332218</v>
      </c>
      <c r="J96" s="26">
        <v>10.450971300000001</v>
      </c>
    </row>
    <row r="97" spans="1:10" x14ac:dyDescent="0.2">
      <c r="A97" s="5">
        <v>41364</v>
      </c>
      <c r="B97" s="60">
        <v>9351.2918173273192</v>
      </c>
      <c r="C97" s="60">
        <v>165.72861458154</v>
      </c>
      <c r="D97" s="60">
        <v>412.9</v>
      </c>
      <c r="E97" s="60">
        <v>98.958156900000006</v>
      </c>
      <c r="F97" s="26">
        <v>0</v>
      </c>
      <c r="G97" s="60">
        <v>9351.2918173273192</v>
      </c>
      <c r="H97" s="60">
        <v>0.3</v>
      </c>
      <c r="I97" s="26">
        <v>9351.591817327324</v>
      </c>
      <c r="J97" s="26">
        <v>10.53466439</v>
      </c>
    </row>
    <row r="98" spans="1:10" x14ac:dyDescent="0.2">
      <c r="A98" s="5">
        <v>41394</v>
      </c>
      <c r="B98" s="60">
        <v>9445.0626410680816</v>
      </c>
      <c r="C98" s="60">
        <v>166.96990311948002</v>
      </c>
      <c r="D98" s="60">
        <v>414</v>
      </c>
      <c r="E98" s="60">
        <v>90.9617099325</v>
      </c>
      <c r="F98" s="26">
        <v>0</v>
      </c>
      <c r="G98" s="60">
        <v>9445.0626410680816</v>
      </c>
      <c r="H98" s="60">
        <v>0.3</v>
      </c>
      <c r="I98" s="26">
        <v>9445.3626410680808</v>
      </c>
      <c r="J98" s="26">
        <v>10.620214150000001</v>
      </c>
    </row>
    <row r="99" spans="1:10" x14ac:dyDescent="0.2">
      <c r="A99" s="5">
        <v>41425</v>
      </c>
      <c r="B99" s="60">
        <v>9467.0976581214491</v>
      </c>
      <c r="C99" s="60">
        <v>170.30789841429001</v>
      </c>
      <c r="D99" s="60">
        <v>410.9</v>
      </c>
      <c r="E99" s="60">
        <v>87.477675677699992</v>
      </c>
      <c r="F99" s="26">
        <v>0</v>
      </c>
      <c r="G99" s="60">
        <v>9467.0976581214491</v>
      </c>
      <c r="H99" s="60">
        <v>0.5</v>
      </c>
      <c r="I99" s="26">
        <v>9467.1976581214494</v>
      </c>
      <c r="J99" s="26">
        <v>10.625163690000001</v>
      </c>
    </row>
    <row r="100" spans="1:10" x14ac:dyDescent="0.2">
      <c r="A100" s="5">
        <v>41455</v>
      </c>
      <c r="B100" s="60">
        <v>9566.089614653476</v>
      </c>
      <c r="C100" s="60">
        <v>170.89764733691999</v>
      </c>
      <c r="D100" s="60">
        <v>414.7</v>
      </c>
      <c r="E100" s="60">
        <v>82.943489253900012</v>
      </c>
      <c r="F100" s="26">
        <v>0</v>
      </c>
      <c r="G100" s="60">
        <v>9566.089614653476</v>
      </c>
      <c r="H100" s="60">
        <v>0.5</v>
      </c>
      <c r="I100" s="26">
        <v>9566.5896146534742</v>
      </c>
      <c r="J100" s="26">
        <v>10.716069920000001</v>
      </c>
    </row>
    <row r="101" spans="1:10" x14ac:dyDescent="0.2">
      <c r="A101" s="5">
        <v>41486</v>
      </c>
      <c r="B101" s="60">
        <v>9489.3367372445864</v>
      </c>
      <c r="C101" s="60">
        <v>181.21103789298002</v>
      </c>
      <c r="D101" s="60">
        <v>417.6</v>
      </c>
      <c r="E101" s="60">
        <v>82.251624295499994</v>
      </c>
      <c r="F101" s="26">
        <v>0</v>
      </c>
      <c r="G101" s="60">
        <v>9489.3367372445864</v>
      </c>
      <c r="H101" s="60">
        <v>0.5</v>
      </c>
      <c r="I101" s="26">
        <v>9489.8367372445828</v>
      </c>
      <c r="J101" s="26">
        <v>11.444763</v>
      </c>
    </row>
    <row r="102" spans="1:10" x14ac:dyDescent="0.2">
      <c r="A102" s="5">
        <v>41517</v>
      </c>
      <c r="B102" s="60">
        <v>9438.5776055762053</v>
      </c>
      <c r="C102" s="60">
        <v>181.27563905256</v>
      </c>
      <c r="D102" s="60">
        <v>417.6</v>
      </c>
      <c r="E102" s="60">
        <v>86.035260786750001</v>
      </c>
      <c r="F102" s="26">
        <v>0</v>
      </c>
      <c r="G102" s="60">
        <v>9438.5776055762053</v>
      </c>
      <c r="H102" s="60">
        <v>0.6</v>
      </c>
      <c r="I102" s="26">
        <v>9439.1776055762039</v>
      </c>
      <c r="J102" s="26">
        <v>11.36597463</v>
      </c>
    </row>
    <row r="103" spans="1:10" x14ac:dyDescent="0.2">
      <c r="A103" s="5">
        <v>41547</v>
      </c>
      <c r="B103" s="60">
        <v>9610.996994387373</v>
      </c>
      <c r="C103" s="60">
        <v>183.52471646015999</v>
      </c>
      <c r="D103" s="60">
        <v>423.3</v>
      </c>
      <c r="E103" s="60">
        <v>82.514162337750008</v>
      </c>
      <c r="F103" s="26">
        <v>0</v>
      </c>
      <c r="G103" s="60">
        <v>9610.996994387373</v>
      </c>
      <c r="H103" s="60">
        <v>0</v>
      </c>
      <c r="I103" s="26">
        <v>9610.9969943873803</v>
      </c>
      <c r="J103" s="26">
        <v>11.5548907</v>
      </c>
    </row>
    <row r="104" spans="1:10" x14ac:dyDescent="0.2">
      <c r="A104" s="5">
        <v>41578</v>
      </c>
      <c r="B104" s="60">
        <v>9545.2670860587732</v>
      </c>
      <c r="C104" s="60">
        <v>184.65643307057999</v>
      </c>
      <c r="D104" s="60">
        <v>429.4</v>
      </c>
      <c r="E104" s="60">
        <v>82.390615023749987</v>
      </c>
      <c r="F104" s="26">
        <v>0</v>
      </c>
      <c r="G104" s="60">
        <v>9545.2670860587732</v>
      </c>
      <c r="H104" s="60">
        <v>0</v>
      </c>
      <c r="I104" s="26">
        <v>9545.2670860587696</v>
      </c>
      <c r="J104" s="26">
        <v>11.45808257</v>
      </c>
    </row>
    <row r="105" spans="1:10" x14ac:dyDescent="0.2">
      <c r="A105" s="5">
        <v>41608</v>
      </c>
      <c r="B105" s="60">
        <v>9494.2946990428991</v>
      </c>
      <c r="C105" s="60">
        <v>188.26553036817</v>
      </c>
      <c r="D105" s="60">
        <v>422.4</v>
      </c>
      <c r="E105" s="60">
        <v>76.923646379250002</v>
      </c>
      <c r="F105" s="26">
        <v>0</v>
      </c>
      <c r="G105" s="60">
        <v>9494.2946990428991</v>
      </c>
      <c r="H105" s="60">
        <v>0.5</v>
      </c>
      <c r="I105" s="26">
        <v>9494.7946990428936</v>
      </c>
      <c r="J105" s="26">
        <v>10.53658267</v>
      </c>
    </row>
    <row r="106" spans="1:10" x14ac:dyDescent="0.2">
      <c r="A106" s="5">
        <v>41639</v>
      </c>
      <c r="B106" s="60">
        <v>10175.881143186019</v>
      </c>
      <c r="C106" s="60">
        <v>188.85293658000001</v>
      </c>
      <c r="D106" s="60">
        <v>423.8</v>
      </c>
      <c r="E106" s="60">
        <v>74.221048885499997</v>
      </c>
      <c r="F106" s="26">
        <v>0</v>
      </c>
      <c r="G106" s="60">
        <v>10175.881143186019</v>
      </c>
      <c r="H106" s="60">
        <v>0</v>
      </c>
      <c r="I106" s="26">
        <v>10175.881143186023</v>
      </c>
      <c r="J106" s="26">
        <v>12.17732618</v>
      </c>
    </row>
    <row r="107" spans="1:10" x14ac:dyDescent="0.2">
      <c r="A107" s="5">
        <v>41670</v>
      </c>
      <c r="B107" s="60">
        <v>10111.963560715616</v>
      </c>
      <c r="C107" s="60">
        <v>188.14167227340002</v>
      </c>
      <c r="D107" s="60">
        <v>422.2</v>
      </c>
      <c r="E107" s="60">
        <v>77.000863450499992</v>
      </c>
      <c r="F107" s="26">
        <v>0</v>
      </c>
      <c r="G107" s="60">
        <v>10111.963560715616</v>
      </c>
      <c r="H107" s="60">
        <v>0</v>
      </c>
      <c r="I107" s="26">
        <v>10111.963560715621</v>
      </c>
      <c r="J107" s="26">
        <v>12.074226619999999</v>
      </c>
    </row>
    <row r="108" spans="1:10" x14ac:dyDescent="0.2">
      <c r="A108" s="5">
        <v>41698</v>
      </c>
      <c r="B108" s="60">
        <v>10033.23678805155</v>
      </c>
      <c r="C108" s="60">
        <v>189.76041172979998</v>
      </c>
      <c r="D108" s="60">
        <v>425.8</v>
      </c>
      <c r="E108" s="60">
        <v>82.01997308175001</v>
      </c>
      <c r="F108" s="26">
        <v>0</v>
      </c>
      <c r="G108" s="60">
        <v>10033.23678805155</v>
      </c>
      <c r="H108" s="60">
        <v>0</v>
      </c>
      <c r="I108" s="26">
        <v>10033.23678805155</v>
      </c>
      <c r="J108" s="26">
        <v>11.95399469</v>
      </c>
    </row>
    <row r="109" spans="1:10" x14ac:dyDescent="0.2">
      <c r="A109" s="5">
        <v>41729</v>
      </c>
      <c r="B109" s="60">
        <v>10202.755246519548</v>
      </c>
      <c r="C109" s="60">
        <v>189.54335348450999</v>
      </c>
      <c r="D109" s="60">
        <v>424.8</v>
      </c>
      <c r="E109" s="60">
        <v>79.935112157999995</v>
      </c>
      <c r="F109" s="26">
        <v>0</v>
      </c>
      <c r="G109" s="60">
        <v>10202.755246519548</v>
      </c>
      <c r="H109" s="60">
        <v>0</v>
      </c>
      <c r="I109" s="26">
        <v>10202.755246519544</v>
      </c>
      <c r="J109" s="26">
        <v>12.12525898</v>
      </c>
    </row>
    <row r="110" spans="1:10" x14ac:dyDescent="0.2">
      <c r="A110" s="5">
        <v>41759</v>
      </c>
      <c r="B110" s="60">
        <v>10551.945927514073</v>
      </c>
      <c r="C110" s="60">
        <v>190.04123849913</v>
      </c>
      <c r="D110" s="60">
        <v>426.4</v>
      </c>
      <c r="E110" s="60">
        <v>79.811564844000003</v>
      </c>
      <c r="F110" s="26">
        <v>0</v>
      </c>
      <c r="G110" s="60">
        <v>10551.945927514073</v>
      </c>
      <c r="H110" s="60">
        <v>0.3</v>
      </c>
      <c r="I110" s="26">
        <v>10552.245927514075</v>
      </c>
      <c r="J110" s="26">
        <v>12.08538297</v>
      </c>
    </row>
    <row r="111" spans="1:10" x14ac:dyDescent="0.2">
      <c r="A111" s="5">
        <v>41790</v>
      </c>
      <c r="B111" s="60">
        <v>10395.64850771342</v>
      </c>
      <c r="C111" s="60">
        <v>190.48905354663802</v>
      </c>
      <c r="D111" s="60">
        <v>424.8</v>
      </c>
      <c r="E111" s="60">
        <v>77.50813488</v>
      </c>
      <c r="F111" s="26">
        <v>0</v>
      </c>
      <c r="G111" s="60">
        <v>10395.64850771342</v>
      </c>
      <c r="H111" s="60">
        <v>0</v>
      </c>
      <c r="I111" s="26">
        <v>10395.64850771342</v>
      </c>
      <c r="J111" s="26">
        <v>11.881452830000001</v>
      </c>
    </row>
    <row r="112" spans="1:10" x14ac:dyDescent="0.2">
      <c r="A112" s="5">
        <v>41820</v>
      </c>
      <c r="B112" s="60">
        <v>10496.33834765653</v>
      </c>
      <c r="C112" s="60">
        <v>191.12112774652999</v>
      </c>
      <c r="D112" s="60">
        <v>426.9</v>
      </c>
      <c r="E112" s="60">
        <v>81.15484936</v>
      </c>
      <c r="F112" s="26">
        <v>0</v>
      </c>
      <c r="G112" s="60">
        <v>10496.33834765653</v>
      </c>
      <c r="H112" s="60">
        <v>0</v>
      </c>
      <c r="I112" s="26">
        <v>10496.338347656529</v>
      </c>
      <c r="J112" s="26">
        <v>11.96936865</v>
      </c>
    </row>
    <row r="113" spans="1:10" x14ac:dyDescent="0.2">
      <c r="A113" s="5">
        <v>41851</v>
      </c>
      <c r="B113" s="60">
        <v>10408.97424617787</v>
      </c>
      <c r="C113" s="60">
        <v>189.31857643787001</v>
      </c>
      <c r="D113" s="60">
        <v>422.3</v>
      </c>
      <c r="E113" s="60">
        <v>80.042292400000008</v>
      </c>
      <c r="F113" s="26">
        <v>0</v>
      </c>
      <c r="G113" s="60">
        <v>10408.97424617787</v>
      </c>
      <c r="H113" s="60">
        <v>0.1</v>
      </c>
      <c r="I113" s="26">
        <v>10409.07424617787</v>
      </c>
      <c r="J113" s="26">
        <v>11.84419452</v>
      </c>
    </row>
    <row r="114" spans="1:10" x14ac:dyDescent="0.2">
      <c r="A114" s="5">
        <v>41882</v>
      </c>
      <c r="B114" s="60">
        <v>10234.628670641259</v>
      </c>
      <c r="C114" s="60">
        <v>187.72001756126002</v>
      </c>
      <c r="D114" s="60">
        <v>418.7</v>
      </c>
      <c r="E114" s="60">
        <v>79.470561739999994</v>
      </c>
      <c r="F114" s="26">
        <v>0</v>
      </c>
      <c r="G114" s="60">
        <v>10234.628670641259</v>
      </c>
      <c r="H114" s="60">
        <v>0.1</v>
      </c>
      <c r="I114" s="26">
        <v>10234.72867064126</v>
      </c>
      <c r="J114" s="26">
        <v>11.62079595</v>
      </c>
    </row>
    <row r="115" spans="1:10" x14ac:dyDescent="0.2">
      <c r="A115" s="5">
        <v>41912</v>
      </c>
      <c r="B115" s="60">
        <v>10303.855411324661</v>
      </c>
      <c r="C115" s="60">
        <v>184.77657994466</v>
      </c>
      <c r="D115" s="60">
        <v>412.4</v>
      </c>
      <c r="E115" s="60">
        <v>74.788551200000001</v>
      </c>
      <c r="F115" s="26">
        <v>0</v>
      </c>
      <c r="G115" s="60">
        <v>10303.855411324661</v>
      </c>
      <c r="H115" s="60">
        <v>0.2</v>
      </c>
      <c r="I115" s="26">
        <v>10304.055411314659</v>
      </c>
      <c r="J115" s="26">
        <v>11.67444424</v>
      </c>
    </row>
    <row r="116" spans="1:10" x14ac:dyDescent="0.2">
      <c r="A116" s="5">
        <v>41943</v>
      </c>
      <c r="B116" s="60">
        <v>11295.005692553705</v>
      </c>
      <c r="C116" s="60">
        <v>184.24689489241001</v>
      </c>
      <c r="D116" s="60">
        <v>407.7</v>
      </c>
      <c r="E116" s="60">
        <v>72.517080739999997</v>
      </c>
      <c r="F116" s="26">
        <v>0</v>
      </c>
      <c r="G116" s="60">
        <v>11295.005692553705</v>
      </c>
      <c r="H116" s="60">
        <v>0.2</v>
      </c>
      <c r="I116" s="26">
        <v>11295.205692553702</v>
      </c>
      <c r="J116" s="26">
        <v>12.770042500000001</v>
      </c>
    </row>
    <row r="117" spans="1:10" x14ac:dyDescent="0.2">
      <c r="A117" s="5">
        <v>41973</v>
      </c>
      <c r="B117" s="60">
        <v>11310.378809652566</v>
      </c>
      <c r="C117" s="60">
        <v>182.49083315448001</v>
      </c>
      <c r="D117" s="60">
        <v>405.3</v>
      </c>
      <c r="E117" s="60">
        <v>73.212428840000001</v>
      </c>
      <c r="F117" s="26">
        <v>0</v>
      </c>
      <c r="G117" s="60">
        <v>11310.378809652566</v>
      </c>
      <c r="H117" s="60">
        <v>0.2</v>
      </c>
      <c r="I117" s="26">
        <v>11310.578809652568</v>
      </c>
      <c r="J117" s="26">
        <v>12.760013259999999</v>
      </c>
    </row>
    <row r="118" spans="1:10" x14ac:dyDescent="0.2">
      <c r="A118" s="5">
        <v>42004</v>
      </c>
      <c r="B118" s="60">
        <v>11496.948819671516</v>
      </c>
      <c r="C118" s="60">
        <v>180.56776483537001</v>
      </c>
      <c r="D118" s="60">
        <v>403.9</v>
      </c>
      <c r="E118" s="60">
        <v>74.124107460000005</v>
      </c>
      <c r="F118" s="26">
        <v>0</v>
      </c>
      <c r="G118" s="60">
        <v>11496.948819671516</v>
      </c>
      <c r="H118" s="60">
        <v>0.2</v>
      </c>
      <c r="I118" s="26">
        <v>11497.148819671515</v>
      </c>
      <c r="J118" s="26">
        <v>12.942870660000001</v>
      </c>
    </row>
    <row r="119" spans="1:10" x14ac:dyDescent="0.2">
      <c r="A119" s="5">
        <v>42035</v>
      </c>
      <c r="B119" s="60">
        <v>11096.86487174486</v>
      </c>
      <c r="C119" s="60">
        <v>175.7058792146</v>
      </c>
      <c r="D119" s="60">
        <v>393</v>
      </c>
      <c r="E119" s="60">
        <v>78.095317719999997</v>
      </c>
      <c r="F119" s="26">
        <v>0</v>
      </c>
      <c r="G119" s="60">
        <v>11096.86487174486</v>
      </c>
      <c r="H119" s="60">
        <v>0.2</v>
      </c>
      <c r="I119" s="26">
        <v>11097.064871744858</v>
      </c>
      <c r="J119" s="26">
        <v>13.044914459999999</v>
      </c>
    </row>
    <row r="120" spans="1:10" x14ac:dyDescent="0.2">
      <c r="A120" s="5">
        <v>42063</v>
      </c>
      <c r="B120" s="60">
        <v>10852.236007380696</v>
      </c>
      <c r="C120" s="60">
        <v>175.40551663203001</v>
      </c>
      <c r="D120" s="60">
        <v>392.3</v>
      </c>
      <c r="E120" s="60">
        <v>74.479507599999991</v>
      </c>
      <c r="F120" s="26">
        <v>0</v>
      </c>
      <c r="G120" s="60">
        <v>10852.236007380696</v>
      </c>
      <c r="H120" s="60">
        <v>0.2</v>
      </c>
      <c r="I120" s="26">
        <v>10852.436007380691</v>
      </c>
      <c r="J120" s="26">
        <v>12.71000278</v>
      </c>
    </row>
    <row r="121" spans="1:10" x14ac:dyDescent="0.2">
      <c r="A121" s="5">
        <v>42094</v>
      </c>
      <c r="B121" s="60">
        <v>10995.376706025645</v>
      </c>
      <c r="C121" s="60">
        <v>144.33849005373</v>
      </c>
      <c r="D121" s="60">
        <v>384.6</v>
      </c>
      <c r="E121" s="60">
        <v>72.887933060000009</v>
      </c>
      <c r="F121" s="26">
        <v>0</v>
      </c>
      <c r="G121" s="60">
        <v>10995.376706025645</v>
      </c>
      <c r="H121" s="60">
        <v>0.2</v>
      </c>
      <c r="I121" s="26">
        <v>10995.576706025648</v>
      </c>
      <c r="J121" s="26">
        <v>12.83003008</v>
      </c>
    </row>
    <row r="122" spans="1:10" x14ac:dyDescent="0.2">
      <c r="A122" s="5">
        <v>42124</v>
      </c>
      <c r="B122" s="60">
        <v>10959.333921673824</v>
      </c>
      <c r="C122" s="60">
        <v>147.15622380834</v>
      </c>
      <c r="D122" s="60">
        <v>392.1</v>
      </c>
      <c r="E122" s="60">
        <v>74.436241495999994</v>
      </c>
      <c r="F122" s="26">
        <v>0</v>
      </c>
      <c r="G122" s="60">
        <v>10959.333921673824</v>
      </c>
      <c r="H122" s="60">
        <v>0.2</v>
      </c>
      <c r="I122" s="26">
        <v>10959.533921673825</v>
      </c>
      <c r="J122" s="26">
        <v>12.740866459999999</v>
      </c>
    </row>
    <row r="123" spans="1:10" x14ac:dyDescent="0.2">
      <c r="A123" s="5">
        <v>42155</v>
      </c>
      <c r="B123" s="60">
        <v>10803.776978982331</v>
      </c>
      <c r="C123" s="60">
        <v>145.49048591850001</v>
      </c>
      <c r="D123" s="60">
        <v>387.6</v>
      </c>
      <c r="E123" s="60">
        <v>73.875795456000006</v>
      </c>
      <c r="F123" s="26">
        <v>0</v>
      </c>
      <c r="G123" s="60">
        <v>10803.776978982331</v>
      </c>
      <c r="H123" s="60">
        <v>0.4</v>
      </c>
      <c r="I123" s="26">
        <v>10804.17697898233</v>
      </c>
      <c r="J123" s="26">
        <v>12.514162410000001</v>
      </c>
    </row>
    <row r="124" spans="1:10" x14ac:dyDescent="0.2">
      <c r="A124" s="5">
        <v>42185</v>
      </c>
      <c r="B124" s="60">
        <v>10738.722236889209</v>
      </c>
      <c r="C124" s="60">
        <v>147.15308485502999</v>
      </c>
      <c r="D124" s="60">
        <v>392.4</v>
      </c>
      <c r="E124" s="60">
        <v>72.920077000000006</v>
      </c>
      <c r="F124" s="26">
        <v>0</v>
      </c>
      <c r="G124" s="60">
        <v>10738.722236889209</v>
      </c>
      <c r="H124" s="60">
        <v>0.4</v>
      </c>
      <c r="I124" s="26">
        <v>10739.12223688921</v>
      </c>
      <c r="J124" s="26">
        <v>12.393960379999999</v>
      </c>
    </row>
    <row r="125" spans="1:10" x14ac:dyDescent="0.2">
      <c r="A125" s="5">
        <v>42216</v>
      </c>
      <c r="B125" s="60">
        <v>10625.849939820424</v>
      </c>
      <c r="C125" s="60">
        <v>145.9299393819</v>
      </c>
      <c r="D125" s="60">
        <v>388.8</v>
      </c>
      <c r="E125" s="60">
        <v>67.02751418199999</v>
      </c>
      <c r="F125" s="26">
        <v>0</v>
      </c>
      <c r="G125" s="60">
        <v>10625.849939820424</v>
      </c>
      <c r="H125" s="60">
        <v>0.4</v>
      </c>
      <c r="I125" s="26">
        <v>10626.249939820424</v>
      </c>
      <c r="J125" s="26">
        <v>12.21838638</v>
      </c>
    </row>
    <row r="126" spans="1:10" x14ac:dyDescent="0.2">
      <c r="A126" s="5">
        <v>42247</v>
      </c>
      <c r="B126" s="60">
        <v>10538.795170587358</v>
      </c>
      <c r="C126" s="60">
        <v>146.88208855260001</v>
      </c>
      <c r="D126" s="60">
        <v>392.5</v>
      </c>
      <c r="E126" s="60">
        <v>69.848124819999995</v>
      </c>
      <c r="F126" s="26">
        <v>0</v>
      </c>
      <c r="G126" s="60">
        <v>10538.795170587358</v>
      </c>
      <c r="H126" s="60">
        <v>0.4</v>
      </c>
      <c r="I126" s="26">
        <v>10539.19517058736</v>
      </c>
      <c r="J126" s="26">
        <v>12.074296309999999</v>
      </c>
    </row>
    <row r="127" spans="1:10" x14ac:dyDescent="0.2">
      <c r="A127" s="5">
        <v>42277</v>
      </c>
      <c r="B127" s="60">
        <v>10458.607723685198</v>
      </c>
      <c r="C127" s="60">
        <v>146.87581064598001</v>
      </c>
      <c r="D127" s="60">
        <v>391.3</v>
      </c>
      <c r="E127" s="60">
        <v>69.661945900000006</v>
      </c>
      <c r="F127" s="26">
        <v>0</v>
      </c>
      <c r="G127" s="60">
        <v>10458.607723685198</v>
      </c>
      <c r="H127" s="60">
        <v>0.6</v>
      </c>
      <c r="I127" s="26">
        <v>10459.207723685195</v>
      </c>
      <c r="J127" s="26">
        <v>11.939318220000001</v>
      </c>
    </row>
    <row r="128" spans="1:10" x14ac:dyDescent="0.2">
      <c r="A128" s="5">
        <v>42308</v>
      </c>
      <c r="B128" s="60">
        <v>9790.2822882869768</v>
      </c>
      <c r="C128" s="60">
        <v>146.15699033798998</v>
      </c>
      <c r="D128" s="60">
        <v>389.4</v>
      </c>
      <c r="E128" s="60">
        <v>71.228951809999998</v>
      </c>
      <c r="F128" s="26">
        <v>0</v>
      </c>
      <c r="G128" s="60">
        <v>9790.2822882869768</v>
      </c>
      <c r="H128" s="60">
        <v>0.6</v>
      </c>
      <c r="I128" s="26">
        <v>9790.8822882869736</v>
      </c>
      <c r="J128" s="26">
        <v>11.136136690000001</v>
      </c>
    </row>
    <row r="129" spans="1:10" x14ac:dyDescent="0.2">
      <c r="A129" s="5">
        <v>42338</v>
      </c>
      <c r="B129" s="60">
        <v>9777.9970395203782</v>
      </c>
      <c r="C129" s="60">
        <v>143.57258544609002</v>
      </c>
      <c r="D129" s="60">
        <v>383.9</v>
      </c>
      <c r="E129" s="60">
        <v>65.513258966000009</v>
      </c>
      <c r="F129" s="26">
        <v>0</v>
      </c>
      <c r="G129" s="60">
        <v>9777.9970395203782</v>
      </c>
      <c r="H129" s="60">
        <v>0.6</v>
      </c>
      <c r="I129" s="26">
        <v>9778.5970395203749</v>
      </c>
      <c r="J129" s="26">
        <v>11.082221970000001</v>
      </c>
    </row>
    <row r="130" spans="1:10" x14ac:dyDescent="0.2">
      <c r="A130" s="5">
        <v>42369</v>
      </c>
      <c r="B130" s="60">
        <v>9932.3760390447369</v>
      </c>
      <c r="C130" s="60">
        <v>144.99139234220999</v>
      </c>
      <c r="D130" s="60">
        <v>387.7</v>
      </c>
      <c r="E130" s="60">
        <v>65.922852589999991</v>
      </c>
      <c r="F130" s="26">
        <v>0</v>
      </c>
      <c r="G130" s="60">
        <v>9932.3760390447369</v>
      </c>
      <c r="H130" s="60">
        <v>0.6</v>
      </c>
      <c r="I130" s="26">
        <v>9932.9760390447427</v>
      </c>
      <c r="J130" s="26">
        <v>11.2169001</v>
      </c>
    </row>
    <row r="131" spans="1:10" x14ac:dyDescent="0.2">
      <c r="A131" s="5">
        <v>42400</v>
      </c>
      <c r="B131" s="60">
        <v>9805.3089449963336</v>
      </c>
      <c r="C131" s="60">
        <v>144.44416814849998</v>
      </c>
      <c r="D131" s="60">
        <v>387.6</v>
      </c>
      <c r="E131" s="60">
        <v>69.066173356000007</v>
      </c>
      <c r="F131" s="26">
        <v>0</v>
      </c>
      <c r="G131" s="60">
        <v>9805.3089449963336</v>
      </c>
      <c r="H131" s="60">
        <v>0.6</v>
      </c>
      <c r="I131" s="26">
        <v>9805.9089449963321</v>
      </c>
      <c r="J131" s="26">
        <v>11.593649729999999</v>
      </c>
    </row>
    <row r="132" spans="1:10" x14ac:dyDescent="0.2">
      <c r="A132" s="5">
        <v>42429</v>
      </c>
      <c r="B132" s="60">
        <v>9722.0613880438468</v>
      </c>
      <c r="C132" s="60">
        <v>190.87187038787002</v>
      </c>
      <c r="D132" s="60">
        <v>389.2</v>
      </c>
      <c r="E132" s="60">
        <v>76.590904706000003</v>
      </c>
      <c r="F132" s="26">
        <v>0</v>
      </c>
      <c r="G132" s="60">
        <v>9722.0613880438468</v>
      </c>
      <c r="H132" s="60">
        <v>0.6</v>
      </c>
      <c r="I132" s="26">
        <v>9722.6613880438454</v>
      </c>
      <c r="J132" s="26">
        <v>11.495225100000001</v>
      </c>
    </row>
    <row r="133" spans="1:10" x14ac:dyDescent="0.2">
      <c r="A133" s="5">
        <v>42460</v>
      </c>
      <c r="B133" s="60">
        <v>9570.3935312654066</v>
      </c>
      <c r="C133" s="60">
        <v>194.67325107313999</v>
      </c>
      <c r="D133" s="60">
        <v>341.3</v>
      </c>
      <c r="E133" s="60">
        <v>76.556771904000001</v>
      </c>
      <c r="F133" s="26">
        <v>0</v>
      </c>
      <c r="G133" s="60">
        <v>9570.3935312654066</v>
      </c>
      <c r="H133" s="60">
        <v>0.6</v>
      </c>
      <c r="I133" s="26">
        <v>9570.9935312654088</v>
      </c>
      <c r="J133" s="26">
        <v>11.31590628</v>
      </c>
    </row>
    <row r="134" spans="1:10" x14ac:dyDescent="0.2">
      <c r="A134" s="5">
        <v>42490</v>
      </c>
      <c r="B134" s="60">
        <v>9428.3750038694288</v>
      </c>
      <c r="C134" s="60">
        <v>195.84917799541</v>
      </c>
      <c r="D134" s="60">
        <v>343.3</v>
      </c>
      <c r="E134" s="60">
        <v>79.095011179999986</v>
      </c>
      <c r="F134" s="26">
        <v>0</v>
      </c>
      <c r="G134" s="60">
        <v>9428.3750038694288</v>
      </c>
      <c r="H134" s="60">
        <v>0.6</v>
      </c>
      <c r="I134" s="26">
        <v>9428.9750038694256</v>
      </c>
      <c r="J134" s="26">
        <v>11.147995979999999</v>
      </c>
    </row>
    <row r="135" spans="1:10" x14ac:dyDescent="0.2">
      <c r="A135" s="5">
        <v>42521</v>
      </c>
      <c r="B135" s="60">
        <v>9670.7096872735692</v>
      </c>
      <c r="C135" s="60">
        <v>193.85245131776</v>
      </c>
      <c r="D135" s="60">
        <v>339.8</v>
      </c>
      <c r="E135" s="60">
        <v>75.123194220000002</v>
      </c>
      <c r="F135" s="26">
        <v>0</v>
      </c>
      <c r="G135" s="60">
        <v>9670.7096872735692</v>
      </c>
      <c r="H135" s="60">
        <v>0.6</v>
      </c>
      <c r="I135" s="26">
        <v>9671.3096872735659</v>
      </c>
      <c r="J135" s="26">
        <v>11.43451134</v>
      </c>
    </row>
    <row r="136" spans="1:10" x14ac:dyDescent="0.2">
      <c r="A136" s="5">
        <v>42551</v>
      </c>
      <c r="B136" s="60">
        <v>9565.1094985146974</v>
      </c>
      <c r="C136" s="60">
        <v>190.52332850496001</v>
      </c>
      <c r="D136" s="60">
        <v>338.9</v>
      </c>
      <c r="E136" s="60">
        <v>81.732545879999989</v>
      </c>
      <c r="F136" s="26">
        <v>0</v>
      </c>
      <c r="G136" s="60">
        <v>9565.1094985146974</v>
      </c>
      <c r="H136" s="60">
        <v>0.6</v>
      </c>
      <c r="I136" s="26">
        <v>9565.7094985146978</v>
      </c>
      <c r="J136" s="26">
        <v>11.309658900000001</v>
      </c>
    </row>
    <row r="137" spans="1:10" x14ac:dyDescent="0.2">
      <c r="A137" s="5">
        <v>42582</v>
      </c>
      <c r="B137" s="60">
        <v>9445.8687601356633</v>
      </c>
      <c r="C137" s="60">
        <v>187.40308898159998</v>
      </c>
      <c r="D137" s="60">
        <v>338.4</v>
      </c>
      <c r="E137" s="60">
        <v>82.694470299999992</v>
      </c>
      <c r="F137" s="26">
        <v>0</v>
      </c>
      <c r="G137" s="60">
        <v>9445.8687601356633</v>
      </c>
      <c r="H137" s="60">
        <v>0.6</v>
      </c>
      <c r="I137" s="26">
        <v>9446.4687601356654</v>
      </c>
      <c r="J137" s="26">
        <v>11.16867907</v>
      </c>
    </row>
    <row r="138" spans="1:10" x14ac:dyDescent="0.2">
      <c r="A138" s="5">
        <v>42613</v>
      </c>
      <c r="B138" s="60">
        <v>10265.427176710804</v>
      </c>
      <c r="C138" s="60">
        <v>187.53219999999999</v>
      </c>
      <c r="D138" s="60">
        <v>337.75</v>
      </c>
      <c r="E138" s="60">
        <v>81.574293798000014</v>
      </c>
      <c r="F138" s="26">
        <v>0</v>
      </c>
      <c r="G138" s="60">
        <v>10265.427176710804</v>
      </c>
      <c r="H138" s="60">
        <v>0.6</v>
      </c>
      <c r="I138" s="26">
        <v>10266.027176710801</v>
      </c>
      <c r="J138" s="26">
        <v>11.47519385</v>
      </c>
    </row>
    <row r="139" spans="1:10" x14ac:dyDescent="0.2">
      <c r="A139" s="5">
        <v>42643</v>
      </c>
      <c r="B139" s="60">
        <v>10008.174486418016</v>
      </c>
      <c r="C139" s="60">
        <v>187.47399999999999</v>
      </c>
      <c r="D139" s="60">
        <v>338.1</v>
      </c>
      <c r="E139" s="60">
        <v>82.408995955999998</v>
      </c>
      <c r="F139" s="26">
        <v>0</v>
      </c>
      <c r="G139" s="60">
        <v>10008.174486418016</v>
      </c>
      <c r="H139" s="60">
        <v>0.6</v>
      </c>
      <c r="I139" s="26">
        <v>10008.77448641802</v>
      </c>
      <c r="J139" s="26">
        <v>11.17318311</v>
      </c>
    </row>
    <row r="140" spans="1:10" x14ac:dyDescent="0.2">
      <c r="A140" s="5">
        <v>42674</v>
      </c>
      <c r="B140" s="60">
        <v>9891.1149845043128</v>
      </c>
      <c r="C140" s="60">
        <v>134.51638333994998</v>
      </c>
      <c r="D140" s="60">
        <v>332.8</v>
      </c>
      <c r="E140" s="60">
        <v>79.076393288000006</v>
      </c>
      <c r="F140" s="26">
        <v>0</v>
      </c>
      <c r="G140" s="60">
        <v>9891.1149845043128</v>
      </c>
      <c r="H140" s="60">
        <v>0.6</v>
      </c>
      <c r="I140" s="26">
        <v>9891.7149845043132</v>
      </c>
      <c r="J140" s="26">
        <v>11.02722853</v>
      </c>
    </row>
    <row r="141" spans="1:10" x14ac:dyDescent="0.2">
      <c r="A141" s="5">
        <v>42704</v>
      </c>
      <c r="B141" s="60">
        <v>9673.7341580721113</v>
      </c>
      <c r="C141" s="60">
        <v>132.54933152112</v>
      </c>
      <c r="D141" s="60">
        <v>327.92507668176</v>
      </c>
      <c r="E141" s="60">
        <v>73.689616536000003</v>
      </c>
      <c r="F141" s="26">
        <v>0</v>
      </c>
      <c r="G141" s="60">
        <v>9673.7341580721113</v>
      </c>
      <c r="H141" s="60">
        <v>2.9</v>
      </c>
      <c r="I141" s="26">
        <v>9676.6341580721109</v>
      </c>
      <c r="J141" s="26">
        <v>10.77255456</v>
      </c>
    </row>
    <row r="142" spans="1:10" x14ac:dyDescent="0.2">
      <c r="A142" s="5">
        <v>42735</v>
      </c>
      <c r="B142" s="60">
        <v>9462.8755316755505</v>
      </c>
      <c r="C142" s="60">
        <v>131.62602148371002</v>
      </c>
      <c r="D142" s="60">
        <v>325.64082136833002</v>
      </c>
      <c r="E142" s="60">
        <v>71.933328723999992</v>
      </c>
      <c r="F142" s="26">
        <v>0</v>
      </c>
      <c r="G142" s="60">
        <v>9462.8755316755505</v>
      </c>
      <c r="H142" s="60">
        <v>2.9</v>
      </c>
      <c r="I142" s="26">
        <v>9465.7755316755502</v>
      </c>
      <c r="J142" s="26">
        <v>10.523277200000001</v>
      </c>
    </row>
    <row r="143" spans="1:10" x14ac:dyDescent="0.2">
      <c r="A143" s="5">
        <v>42766</v>
      </c>
      <c r="B143" s="60">
        <v>9300.71135148545</v>
      </c>
      <c r="C143" s="60">
        <v>133.04574529521</v>
      </c>
      <c r="D143" s="60">
        <v>329.15319698282997</v>
      </c>
      <c r="E143" s="60">
        <v>74.397096431999998</v>
      </c>
      <c r="F143" s="26">
        <v>0</v>
      </c>
      <c r="G143" s="60">
        <v>9300.71135148545</v>
      </c>
      <c r="H143" s="60">
        <v>2.8</v>
      </c>
      <c r="I143" s="26">
        <v>9303.5113514854493</v>
      </c>
      <c r="J143" s="26">
        <v>10.68320243</v>
      </c>
    </row>
    <row r="144" spans="1:10" x14ac:dyDescent="0.2">
      <c r="A144" s="5">
        <v>42794</v>
      </c>
      <c r="B144" s="60">
        <v>9086.9711887678877</v>
      </c>
      <c r="C144" s="60">
        <v>116.05081643453001</v>
      </c>
      <c r="D144" s="60">
        <v>329.31045694589</v>
      </c>
      <c r="E144" s="60">
        <v>77.692463316000001</v>
      </c>
      <c r="F144" s="26">
        <v>0</v>
      </c>
      <c r="G144" s="60">
        <v>9086.9711887678877</v>
      </c>
      <c r="H144" s="60">
        <v>2.9</v>
      </c>
      <c r="I144" s="26">
        <v>9089.8711887678874</v>
      </c>
      <c r="J144" s="26">
        <v>10.445026309999999</v>
      </c>
    </row>
    <row r="145" spans="1:10" x14ac:dyDescent="0.2">
      <c r="A145" s="5">
        <v>42825</v>
      </c>
      <c r="B145" s="60">
        <v>9102.6208243885685</v>
      </c>
      <c r="C145" s="60">
        <v>116.05081643453001</v>
      </c>
      <c r="D145" s="60">
        <v>332.74412603684999</v>
      </c>
      <c r="E145" s="60">
        <v>77.059454987999999</v>
      </c>
      <c r="F145" s="26">
        <v>0</v>
      </c>
      <c r="G145" s="60">
        <v>9102.6208243885685</v>
      </c>
      <c r="H145" s="60">
        <v>2.8</v>
      </c>
      <c r="I145" s="26">
        <v>9105.4208243885678</v>
      </c>
      <c r="J145" s="26">
        <v>10.470062609999999</v>
      </c>
    </row>
    <row r="146" spans="1:10" x14ac:dyDescent="0.2">
      <c r="A146" s="5">
        <v>42855</v>
      </c>
      <c r="B146" s="60">
        <v>9050.6673769935223</v>
      </c>
      <c r="C146" s="60">
        <v>116.05081643453001</v>
      </c>
      <c r="D146" s="60">
        <v>338.96111482701997</v>
      </c>
      <c r="E146" s="60">
        <v>78.658699826849997</v>
      </c>
      <c r="F146" s="26">
        <v>0</v>
      </c>
      <c r="G146" s="60">
        <v>9050.6673769935223</v>
      </c>
      <c r="H146" s="60">
        <v>2.8</v>
      </c>
      <c r="I146" s="26">
        <v>9053.467376993518</v>
      </c>
      <c r="J146" s="26">
        <v>10.417460159999999</v>
      </c>
    </row>
    <row r="147" spans="1:10" x14ac:dyDescent="0.2">
      <c r="A147" s="5">
        <v>42886</v>
      </c>
      <c r="B147" s="60">
        <v>8952.7820738475621</v>
      </c>
      <c r="C147" s="60">
        <v>118.65917187264</v>
      </c>
      <c r="D147" s="60">
        <v>342.24931108032001</v>
      </c>
      <c r="E147" s="60">
        <v>78.549930734599997</v>
      </c>
      <c r="F147" s="26">
        <v>0</v>
      </c>
      <c r="G147" s="60">
        <v>8952.7820738475621</v>
      </c>
      <c r="H147" s="60">
        <v>2.8</v>
      </c>
      <c r="I147" s="26">
        <v>8955.5820738516704</v>
      </c>
      <c r="J147" s="26">
        <v>10.31189734</v>
      </c>
    </row>
    <row r="148" spans="1:10" x14ac:dyDescent="0.2">
      <c r="A148" s="5">
        <v>42916</v>
      </c>
      <c r="B148" s="60">
        <v>8733.1259970114224</v>
      </c>
      <c r="C148" s="60">
        <v>119.26518807203</v>
      </c>
      <c r="D148" s="60">
        <v>343.99724698338997</v>
      </c>
      <c r="E148" s="60">
        <v>77.272670822750001</v>
      </c>
      <c r="F148" s="26">
        <v>0</v>
      </c>
      <c r="G148" s="60">
        <v>8733.1259970114224</v>
      </c>
      <c r="H148" s="60">
        <v>2.8</v>
      </c>
      <c r="I148" s="26">
        <v>8735.9259970114235</v>
      </c>
      <c r="J148" s="26">
        <v>10.06588045</v>
      </c>
    </row>
    <row r="149" spans="1:10" x14ac:dyDescent="0.2">
      <c r="A149" s="5">
        <v>42947</v>
      </c>
      <c r="B149" s="60">
        <v>8739.3415043991208</v>
      </c>
      <c r="C149" s="60">
        <v>117.14813627175</v>
      </c>
      <c r="D149" s="60">
        <v>348.04197560774998</v>
      </c>
      <c r="E149" s="60">
        <v>78.708422840449984</v>
      </c>
      <c r="F149" s="26">
        <v>0</v>
      </c>
      <c r="G149" s="60">
        <v>8739.3415043991208</v>
      </c>
      <c r="H149" s="60">
        <v>3.5</v>
      </c>
      <c r="I149" s="26">
        <v>8742.8415043991226</v>
      </c>
      <c r="J149" s="26">
        <v>10.080769650000001</v>
      </c>
    </row>
    <row r="150" spans="1:10" x14ac:dyDescent="0.2">
      <c r="A150" s="5">
        <v>42978</v>
      </c>
      <c r="B150" s="60">
        <v>8707.3793885891919</v>
      </c>
      <c r="C150" s="60">
        <v>118.02107816448</v>
      </c>
      <c r="D150" s="60">
        <v>349.43636860538999</v>
      </c>
      <c r="E150" s="60">
        <v>81.160388948599987</v>
      </c>
      <c r="F150" s="26">
        <v>0</v>
      </c>
      <c r="G150" s="60">
        <v>8707.3793885891919</v>
      </c>
      <c r="H150" s="60">
        <v>3.6</v>
      </c>
      <c r="I150" s="26">
        <v>8710.9793885891922</v>
      </c>
      <c r="J150" s="26">
        <v>10.050936780000001</v>
      </c>
    </row>
    <row r="151" spans="1:10" x14ac:dyDescent="0.2">
      <c r="A151" s="5">
        <v>43008</v>
      </c>
      <c r="B151" s="60">
        <v>8503.0259774974365</v>
      </c>
      <c r="C151" s="60">
        <v>117.6099882741</v>
      </c>
      <c r="D151" s="60">
        <v>342.3091942662</v>
      </c>
      <c r="E151" s="60">
        <v>79.988790440650007</v>
      </c>
      <c r="F151" s="26">
        <v>0</v>
      </c>
      <c r="G151" s="60">
        <v>8503.0259774974365</v>
      </c>
      <c r="H151" s="60">
        <v>3.5825179999999999</v>
      </c>
      <c r="I151" s="26">
        <v>8506.6084964974361</v>
      </c>
      <c r="J151" s="26">
        <v>9.821881157</v>
      </c>
    </row>
    <row r="152" spans="1:10" x14ac:dyDescent="0.2">
      <c r="A152" s="5">
        <v>43039</v>
      </c>
      <c r="B152" s="60">
        <v>8513.1343928520637</v>
      </c>
      <c r="C152" s="60">
        <v>116.89349354613</v>
      </c>
      <c r="D152" s="60">
        <v>340.22380392966005</v>
      </c>
      <c r="E152" s="60">
        <v>79.208760664799996</v>
      </c>
      <c r="F152" s="26">
        <v>0</v>
      </c>
      <c r="G152" s="60">
        <v>8513.1343928520637</v>
      </c>
      <c r="H152" s="60">
        <v>3.5788669999999998</v>
      </c>
      <c r="I152" s="26">
        <v>8516.7132598520639</v>
      </c>
      <c r="J152" s="26">
        <v>9.8403180389999996</v>
      </c>
    </row>
    <row r="153" spans="1:10" x14ac:dyDescent="0.2">
      <c r="A153" s="5">
        <v>43069</v>
      </c>
      <c r="B153" s="60">
        <v>8347.2370655285395</v>
      </c>
      <c r="C153" s="60">
        <v>117.78640741734</v>
      </c>
      <c r="D153" s="60">
        <v>342.79859245825998</v>
      </c>
      <c r="E153" s="60">
        <v>79.690452359049999</v>
      </c>
      <c r="F153" s="26">
        <v>0</v>
      </c>
      <c r="G153" s="60">
        <v>8347.2370655285395</v>
      </c>
      <c r="H153" s="60">
        <v>3.5671949999999999</v>
      </c>
      <c r="I153" s="26">
        <v>8350.8042605258797</v>
      </c>
      <c r="J153" s="26">
        <v>9.6552699999999998</v>
      </c>
    </row>
    <row r="154" spans="1:10" x14ac:dyDescent="0.2">
      <c r="A154" s="5">
        <v>43100</v>
      </c>
      <c r="B154" s="60">
        <v>8366.1559351627056</v>
      </c>
      <c r="C154" s="60">
        <v>97.149273803010004</v>
      </c>
      <c r="D154" s="60">
        <v>344.90805519038997</v>
      </c>
      <c r="E154" s="60">
        <v>80.582358915499995</v>
      </c>
      <c r="F154" s="26">
        <v>0</v>
      </c>
      <c r="G154" s="60">
        <v>8366.1559351627056</v>
      </c>
      <c r="H154" s="60">
        <v>3.6</v>
      </c>
      <c r="I154" s="26">
        <v>8369.7559351627096</v>
      </c>
      <c r="J154" s="26">
        <v>9.6838599999999992</v>
      </c>
    </row>
    <row r="155" spans="1:10" x14ac:dyDescent="0.2">
      <c r="A155" s="5">
        <v>43131</v>
      </c>
      <c r="B155" s="60">
        <v>8279.3914871826728</v>
      </c>
      <c r="C155" s="60">
        <v>99.399738678239999</v>
      </c>
      <c r="D155" s="60">
        <v>352.89785720336005</v>
      </c>
      <c r="E155" s="60">
        <v>83.494262899449993</v>
      </c>
      <c r="F155" s="26">
        <v>0</v>
      </c>
      <c r="G155" s="60">
        <v>8279.3914871826728</v>
      </c>
      <c r="H155" s="60">
        <v>3.6</v>
      </c>
      <c r="I155" s="26">
        <v>8282.9914871826695</v>
      </c>
      <c r="J155" s="26">
        <v>9.5</v>
      </c>
    </row>
    <row r="156" spans="1:10" x14ac:dyDescent="0.2">
      <c r="A156" s="5">
        <v>43159</v>
      </c>
      <c r="B156" s="60">
        <v>8091.8159651110382</v>
      </c>
      <c r="C156" s="60">
        <v>98.633666518529992</v>
      </c>
      <c r="D156" s="60">
        <v>350.12633368035</v>
      </c>
      <c r="E156" s="60">
        <v>82.061618570099995</v>
      </c>
      <c r="F156" s="26">
        <v>0</v>
      </c>
      <c r="G156" s="60">
        <v>8091.8159651110382</v>
      </c>
      <c r="H156" s="60">
        <v>3.6</v>
      </c>
      <c r="I156" s="26">
        <v>8095.4159651110404</v>
      </c>
      <c r="J156" s="26">
        <v>9.1999999999999993</v>
      </c>
    </row>
    <row r="157" spans="1:10" x14ac:dyDescent="0.2">
      <c r="A157" s="5">
        <v>43190</v>
      </c>
      <c r="B157" s="60">
        <v>7984.2551446698262</v>
      </c>
      <c r="C157" s="60">
        <v>99.164391487589995</v>
      </c>
      <c r="D157" s="60">
        <v>352.01028258104998</v>
      </c>
      <c r="E157" s="60">
        <v>82.285372131300008</v>
      </c>
      <c r="F157" s="26">
        <v>0</v>
      </c>
      <c r="G157" s="60">
        <v>7984.2551446698262</v>
      </c>
      <c r="H157" s="60">
        <v>3.6</v>
      </c>
      <c r="I157" s="26">
        <v>7987.8551446698302</v>
      </c>
      <c r="J157" s="26">
        <v>9</v>
      </c>
    </row>
    <row r="158" spans="1:10" x14ac:dyDescent="0.2">
      <c r="A158" s="5">
        <v>43220</v>
      </c>
      <c r="B158" s="60">
        <v>8108.5150268549323</v>
      </c>
      <c r="C158" s="60">
        <v>98.09953072062001</v>
      </c>
      <c r="D158" s="60">
        <v>348.23027713889996</v>
      </c>
      <c r="E158" s="60">
        <v>81.97533396</v>
      </c>
      <c r="F158" s="26">
        <v>0</v>
      </c>
      <c r="G158" s="60">
        <v>8108.5150268549323</v>
      </c>
      <c r="H158" s="60">
        <v>3.6</v>
      </c>
      <c r="I158" s="26">
        <v>8112.11502685493</v>
      </c>
      <c r="J158" s="26">
        <v>9.1</v>
      </c>
    </row>
    <row r="159" spans="1:10" x14ac:dyDescent="0.2">
      <c r="A159" s="5">
        <v>43251</v>
      </c>
      <c r="B159" s="60">
        <v>7961.8463053478445</v>
      </c>
      <c r="C159" s="60">
        <v>96.24267549468</v>
      </c>
      <c r="D159" s="60">
        <v>341.63137043495999</v>
      </c>
      <c r="E159" s="60">
        <v>81.181270896000001</v>
      </c>
      <c r="F159" s="26">
        <v>0</v>
      </c>
      <c r="G159" s="60">
        <v>7961.8463053478445</v>
      </c>
      <c r="H159" s="60">
        <v>3.6</v>
      </c>
      <c r="I159" s="26">
        <v>7965.4463053478394</v>
      </c>
      <c r="J159" s="26">
        <v>8.9</v>
      </c>
    </row>
    <row r="160" spans="1:10" x14ac:dyDescent="0.2">
      <c r="A160" s="5">
        <v>43281</v>
      </c>
      <c r="B160" s="60">
        <v>7812.6854760736569</v>
      </c>
      <c r="C160" s="60">
        <v>95.951390710889996</v>
      </c>
      <c r="D160" s="60">
        <v>340.52056112304996</v>
      </c>
      <c r="E160" s="60">
        <v>77.8835737008</v>
      </c>
      <c r="F160" s="26">
        <v>0</v>
      </c>
      <c r="G160" s="60">
        <v>7812.6854760736569</v>
      </c>
      <c r="H160" s="60">
        <v>3.6</v>
      </c>
      <c r="I160" s="26">
        <v>7816.28547607366</v>
      </c>
      <c r="J160" s="26">
        <v>8.6</v>
      </c>
    </row>
    <row r="161" spans="1:10" x14ac:dyDescent="0.2">
      <c r="A161" s="5">
        <v>43312</v>
      </c>
      <c r="B161" s="60">
        <v>7746.2006550448332</v>
      </c>
      <c r="C161" s="60">
        <v>95.835422529989998</v>
      </c>
      <c r="D161" s="60">
        <v>340.10900325255</v>
      </c>
      <c r="E161" s="60">
        <v>75.931112755200004</v>
      </c>
      <c r="F161" s="26">
        <v>0</v>
      </c>
      <c r="G161" s="60">
        <v>7746.2006550448332</v>
      </c>
      <c r="H161" s="60">
        <v>3.6</v>
      </c>
      <c r="I161" s="26">
        <v>7749.8006550448299</v>
      </c>
      <c r="J161" s="26">
        <v>8.5</v>
      </c>
    </row>
    <row r="162" spans="1:10" x14ac:dyDescent="0.2">
      <c r="A162" s="5">
        <v>43343</v>
      </c>
      <c r="B162" s="60">
        <v>7616.0504525666711</v>
      </c>
      <c r="C162" s="60">
        <v>95.161442749229991</v>
      </c>
      <c r="D162" s="60">
        <v>337.62782406651002</v>
      </c>
      <c r="E162" s="60">
        <v>75.161961473599987</v>
      </c>
      <c r="F162" s="26">
        <v>0</v>
      </c>
      <c r="G162" s="60">
        <v>7616.0504525666711</v>
      </c>
      <c r="H162" s="60">
        <v>3.6</v>
      </c>
      <c r="I162" s="26">
        <v>7619.6504525666705</v>
      </c>
      <c r="J162" s="26">
        <v>8.3000000000000007</v>
      </c>
    </row>
    <row r="163" spans="1:10" x14ac:dyDescent="0.2">
      <c r="A163" s="5">
        <v>43373</v>
      </c>
      <c r="B163" s="60">
        <v>7461.6785470668774</v>
      </c>
      <c r="C163" s="60">
        <v>95.179179059250004</v>
      </c>
      <c r="D163" s="60">
        <v>337.69075156725</v>
      </c>
      <c r="E163" s="60">
        <v>73.707736175999997</v>
      </c>
      <c r="F163" s="26">
        <v>0</v>
      </c>
      <c r="G163" s="60">
        <v>7461.6785470668774</v>
      </c>
      <c r="H163" s="60">
        <v>3.6</v>
      </c>
      <c r="I163" s="26">
        <v>7465.2785470668796</v>
      </c>
      <c r="J163" s="26">
        <v>8.1</v>
      </c>
    </row>
    <row r="164" spans="1:10" x14ac:dyDescent="0.2">
      <c r="A164" s="5">
        <v>43404</v>
      </c>
      <c r="B164" s="60">
        <v>7426.8461040988695</v>
      </c>
      <c r="C164" s="60">
        <v>94.284177569009998</v>
      </c>
      <c r="D164" s="60">
        <v>334.51533306837001</v>
      </c>
      <c r="E164" s="60">
        <v>75.837693571199992</v>
      </c>
      <c r="F164" s="26">
        <v>0</v>
      </c>
      <c r="G164" s="60">
        <v>7426.8461040988695</v>
      </c>
      <c r="H164" s="60">
        <v>3.6</v>
      </c>
      <c r="I164" s="26">
        <v>7430.4461040988699</v>
      </c>
      <c r="J164" s="26">
        <v>8</v>
      </c>
    </row>
    <row r="165" spans="1:10" x14ac:dyDescent="0.2">
      <c r="A165" s="5">
        <v>43434</v>
      </c>
      <c r="B165" s="60">
        <v>7442.9865088886627</v>
      </c>
      <c r="C165" s="60">
        <v>94.359215803710001</v>
      </c>
      <c r="D165" s="60">
        <v>334.68995347936999</v>
      </c>
      <c r="E165" s="60">
        <v>76.008962075200003</v>
      </c>
      <c r="F165" s="26">
        <v>0</v>
      </c>
      <c r="G165" s="60">
        <v>7442.9865088886627</v>
      </c>
      <c r="H165" s="60">
        <v>3.6</v>
      </c>
      <c r="I165" s="26">
        <v>7446.5865088886603</v>
      </c>
      <c r="J165" s="26">
        <v>7.9</v>
      </c>
    </row>
    <row r="166" spans="1:10" x14ac:dyDescent="0.2">
      <c r="A166" s="5">
        <v>43465</v>
      </c>
      <c r="B166" s="60">
        <v>7571.4498368172099</v>
      </c>
      <c r="C166" s="60">
        <v>117.12757312583</v>
      </c>
      <c r="D166" s="60">
        <v>336.51919087901001</v>
      </c>
      <c r="E166" s="60">
        <v>79.820464782399995</v>
      </c>
      <c r="F166" s="26">
        <v>0</v>
      </c>
      <c r="G166" s="60">
        <v>7571.4498368172099</v>
      </c>
      <c r="H166" s="60">
        <v>3.6</v>
      </c>
      <c r="I166" s="26">
        <v>7575.0498368172102</v>
      </c>
      <c r="J166" s="26">
        <v>8</v>
      </c>
    </row>
    <row r="167" spans="1:10" x14ac:dyDescent="0.2">
      <c r="A167" s="5">
        <v>43496</v>
      </c>
      <c r="B167" s="60">
        <v>7610.1331390439727</v>
      </c>
      <c r="C167" s="60">
        <v>117.9621594039</v>
      </c>
      <c r="D167" s="60">
        <v>338.91704043330003</v>
      </c>
      <c r="E167" s="60">
        <v>82.364580560000007</v>
      </c>
      <c r="F167" s="26">
        <v>0</v>
      </c>
      <c r="G167" s="60">
        <v>7610.1331390439727</v>
      </c>
      <c r="H167" s="60">
        <v>3.6</v>
      </c>
      <c r="I167" s="26">
        <v>7613.7331390439704</v>
      </c>
      <c r="J167" s="26">
        <v>8.6339199999999998</v>
      </c>
    </row>
    <row r="168" spans="1:10" x14ac:dyDescent="0.2">
      <c r="A168" s="5">
        <v>43524</v>
      </c>
      <c r="B168" s="60">
        <v>7491.8962826872739</v>
      </c>
      <c r="C168" s="60">
        <v>117.73309031446</v>
      </c>
      <c r="D168" s="60">
        <v>338.25890210961995</v>
      </c>
      <c r="E168" s="60">
        <v>82.548304955199995</v>
      </c>
      <c r="F168" s="26">
        <v>0</v>
      </c>
      <c r="G168" s="60">
        <v>7491.8962826872739</v>
      </c>
      <c r="H168" s="60">
        <v>3.6</v>
      </c>
      <c r="I168" s="26">
        <v>7495.4962826872697</v>
      </c>
      <c r="J168" s="26">
        <v>8.4851100000000006</v>
      </c>
    </row>
    <row r="169" spans="1:10" x14ac:dyDescent="0.2">
      <c r="A169" s="5">
        <v>43555</v>
      </c>
      <c r="B169" s="60">
        <v>7346.9060592799497</v>
      </c>
      <c r="C169" s="60">
        <v>116.91366302025</v>
      </c>
      <c r="D169" s="60">
        <v>335.83123542599998</v>
      </c>
      <c r="E169" s="60">
        <v>80.412119614399998</v>
      </c>
      <c r="F169" s="26">
        <v>0</v>
      </c>
      <c r="G169" s="60">
        <v>7346.9060592799497</v>
      </c>
      <c r="H169" s="60">
        <v>3.6</v>
      </c>
      <c r="I169" s="26">
        <v>7350.50605927995</v>
      </c>
      <c r="J169" s="26">
        <v>8.3065800000000003</v>
      </c>
    </row>
    <row r="170" spans="1:10" x14ac:dyDescent="0.2">
      <c r="A170" s="5">
        <v>43585</v>
      </c>
      <c r="B170" s="60">
        <v>7314.5993202317486</v>
      </c>
      <c r="C170" s="60">
        <v>116.70396374352001</v>
      </c>
      <c r="D170" s="60">
        <v>335.22193051727999</v>
      </c>
      <c r="E170" s="60">
        <v>80.119373914500017</v>
      </c>
      <c r="F170" s="26">
        <v>0</v>
      </c>
      <c r="G170" s="60">
        <v>7314.5993202317486</v>
      </c>
      <c r="H170" s="60">
        <v>3.6</v>
      </c>
      <c r="I170" s="26">
        <v>7318.1993202317499</v>
      </c>
      <c r="J170" s="26">
        <v>8.2556899999999995</v>
      </c>
    </row>
    <row r="171" spans="1:10" x14ac:dyDescent="0.2">
      <c r="A171" s="5">
        <v>43616</v>
      </c>
      <c r="B171" s="60">
        <v>7147.008326179599</v>
      </c>
      <c r="C171" s="60">
        <v>116.01844080674</v>
      </c>
      <c r="D171" s="60">
        <v>333.21062106154</v>
      </c>
      <c r="E171" s="60">
        <v>80.795789280000008</v>
      </c>
      <c r="F171" s="26">
        <v>0</v>
      </c>
      <c r="G171" s="60">
        <v>7147.008326179599</v>
      </c>
      <c r="H171" s="60">
        <v>3.6</v>
      </c>
      <c r="I171" s="26">
        <v>7150.6083261796011</v>
      </c>
      <c r="J171" s="26">
        <v>8.0528099999999991</v>
      </c>
    </row>
    <row r="172" spans="1:10" x14ac:dyDescent="0.2">
      <c r="A172" s="5">
        <v>43646</v>
      </c>
      <c r="B172" s="60">
        <v>6989.9623122268213</v>
      </c>
      <c r="C172" s="60">
        <v>117.07872751117</v>
      </c>
      <c r="D172" s="60">
        <v>336.25581619457</v>
      </c>
      <c r="E172" s="60">
        <v>88.102322076000007</v>
      </c>
      <c r="F172" s="26">
        <v>0</v>
      </c>
      <c r="G172" s="60">
        <v>6989.9623122268213</v>
      </c>
      <c r="H172" s="60">
        <v>3.6</v>
      </c>
      <c r="I172" s="26">
        <v>6993.5623122268198</v>
      </c>
      <c r="J172" s="26">
        <v>7.8623900000000004</v>
      </c>
    </row>
    <row r="173" spans="1:10" x14ac:dyDescent="0.2">
      <c r="A173" s="5">
        <v>43677</v>
      </c>
      <c r="B173" s="60">
        <v>6867.6229961049903</v>
      </c>
      <c r="C173" s="60">
        <v>130.96278433734</v>
      </c>
      <c r="D173" s="60">
        <v>332.67849800414001</v>
      </c>
      <c r="E173" s="60">
        <v>89.183963236499991</v>
      </c>
      <c r="F173" s="26">
        <v>0</v>
      </c>
      <c r="G173" s="60">
        <v>6867.6229961049903</v>
      </c>
      <c r="H173" s="60">
        <v>3.9</v>
      </c>
      <c r="I173" s="26">
        <v>6871.5229961049899</v>
      </c>
      <c r="J173" s="26">
        <v>7.7119099999999996</v>
      </c>
    </row>
    <row r="174" spans="1:10" x14ac:dyDescent="0.2">
      <c r="A174" s="5">
        <v>43708</v>
      </c>
      <c r="B174" s="60">
        <v>7058.5351642044616</v>
      </c>
      <c r="C174" s="60">
        <v>130.28865097217999</v>
      </c>
      <c r="D174" s="60">
        <v>330.96602925577997</v>
      </c>
      <c r="E174" s="60">
        <v>95.168836516499994</v>
      </c>
      <c r="F174" s="26">
        <v>0</v>
      </c>
      <c r="G174" s="60">
        <v>7058.5351642044616</v>
      </c>
      <c r="H174" s="60">
        <v>3.9</v>
      </c>
      <c r="I174" s="26">
        <v>7062.4351642014299</v>
      </c>
      <c r="J174" s="26">
        <v>7.9125800000000002</v>
      </c>
    </row>
    <row r="175" spans="1:10" x14ac:dyDescent="0.2">
      <c r="A175" s="5">
        <v>43738</v>
      </c>
      <c r="B175" s="60">
        <v>6894.7373994829404</v>
      </c>
      <c r="C175" s="60">
        <v>129.80971158987001</v>
      </c>
      <c r="D175" s="60">
        <v>329.71038451507002</v>
      </c>
      <c r="E175" s="60">
        <v>92.740598868000006</v>
      </c>
      <c r="F175" s="26">
        <v>0</v>
      </c>
      <c r="G175" s="60">
        <v>6894.7373994829404</v>
      </c>
      <c r="H175" s="60">
        <v>4.2</v>
      </c>
      <c r="I175" s="26">
        <v>6898.9373994829402</v>
      </c>
      <c r="J175" s="26">
        <v>7.7161600000000004</v>
      </c>
    </row>
    <row r="176" spans="1:10" x14ac:dyDescent="0.2">
      <c r="A176" s="5">
        <v>43769</v>
      </c>
      <c r="B176" s="60">
        <v>7105.7653697342703</v>
      </c>
      <c r="C176" s="60">
        <v>131.34079414803</v>
      </c>
      <c r="D176" s="60">
        <v>333.59926010683</v>
      </c>
      <c r="E176" s="60">
        <v>93.912636551999995</v>
      </c>
      <c r="F176" s="26">
        <v>0</v>
      </c>
      <c r="G176" s="60">
        <v>7105.7653697342703</v>
      </c>
      <c r="H176" s="60">
        <v>4.2</v>
      </c>
      <c r="I176" s="26">
        <v>7109.9653697342701</v>
      </c>
      <c r="J176" s="26">
        <v>7.9385899999999996</v>
      </c>
    </row>
    <row r="177" spans="1:10" x14ac:dyDescent="0.2">
      <c r="A177" s="5">
        <v>43799</v>
      </c>
      <c r="B177" s="60">
        <v>6928.727987765099</v>
      </c>
      <c r="C177" s="60">
        <v>130.7228385633</v>
      </c>
      <c r="D177" s="60">
        <v>332.02968283130002</v>
      </c>
      <c r="E177" s="60">
        <v>90.792397930500002</v>
      </c>
      <c r="F177" s="26">
        <v>0</v>
      </c>
      <c r="G177" s="60">
        <v>6928.727987765099</v>
      </c>
      <c r="H177" s="60">
        <v>4.3</v>
      </c>
      <c r="I177" s="26">
        <v>6933.0279877679905</v>
      </c>
      <c r="J177" s="26">
        <v>7.7278200000000004</v>
      </c>
    </row>
    <row r="178" spans="1:10" x14ac:dyDescent="0.2">
      <c r="A178" s="5">
        <v>43830</v>
      </c>
      <c r="B178" s="60">
        <v>6924.6532024513463</v>
      </c>
      <c r="C178" s="60">
        <v>131.66833917291001</v>
      </c>
      <c r="D178" s="60">
        <v>334.43064718752998</v>
      </c>
      <c r="E178" s="60">
        <v>94.947520890000007</v>
      </c>
      <c r="F178" s="26">
        <v>0</v>
      </c>
      <c r="G178" s="60">
        <v>6924.6532024513463</v>
      </c>
      <c r="H178" s="60">
        <v>4.3</v>
      </c>
      <c r="I178" s="26">
        <v>6928.9532024513501</v>
      </c>
      <c r="J178" s="26">
        <v>7.7101199999999999</v>
      </c>
    </row>
    <row r="179" spans="1:10" x14ac:dyDescent="0.2">
      <c r="A179" s="5">
        <v>43861</v>
      </c>
      <c r="B179" s="60">
        <v>6797.987887064387</v>
      </c>
      <c r="C179" s="60">
        <v>131.10846570014999</v>
      </c>
      <c r="D179" s="60">
        <v>333.00859805245</v>
      </c>
      <c r="E179" s="60">
        <v>98.554030465499991</v>
      </c>
      <c r="F179" s="26">
        <v>0</v>
      </c>
      <c r="G179" s="60">
        <v>6797.987887064387</v>
      </c>
      <c r="H179" s="60">
        <v>4.4000000000000004</v>
      </c>
      <c r="I179" s="26">
        <v>6802.3878870643903</v>
      </c>
      <c r="J179" s="26">
        <v>7.6247699999999998</v>
      </c>
    </row>
    <row r="180" spans="1:10" x14ac:dyDescent="0.2">
      <c r="A180" s="5">
        <v>43890</v>
      </c>
      <c r="B180" s="60">
        <v>6819.1923968618266</v>
      </c>
      <c r="C180" s="60">
        <v>130.75902086255999</v>
      </c>
      <c r="D180" s="60">
        <v>332.12102656848003</v>
      </c>
      <c r="E180" s="60">
        <v>101.3906110305</v>
      </c>
      <c r="F180" s="26">
        <v>0</v>
      </c>
      <c r="G180" s="60">
        <v>6819.1923968618266</v>
      </c>
      <c r="H180" s="60">
        <v>4.4000000000000004</v>
      </c>
      <c r="I180" s="26">
        <v>6823.5923968618299</v>
      </c>
      <c r="J180" s="26">
        <v>7.7050099999999997</v>
      </c>
    </row>
    <row r="181" spans="1:10" x14ac:dyDescent="0.2">
      <c r="A181" s="5">
        <v>43921</v>
      </c>
      <c r="B181" s="60">
        <v>6621.017800426499</v>
      </c>
      <c r="C181" s="60">
        <v>129.95158428959999</v>
      </c>
      <c r="D181" s="60">
        <v>330.32362082719999</v>
      </c>
      <c r="E181" s="60">
        <v>100.0377802995</v>
      </c>
      <c r="F181" s="26">
        <v>0</v>
      </c>
      <c r="G181" s="60">
        <v>6621.017800426499</v>
      </c>
      <c r="H181" s="60">
        <v>4.4573551299999998</v>
      </c>
      <c r="I181" s="26">
        <v>6625.4751555565008</v>
      </c>
      <c r="J181" s="26">
        <v>7.5370100000000004</v>
      </c>
    </row>
    <row r="182" spans="1:10" x14ac:dyDescent="0.2">
      <c r="A182" s="5">
        <v>43951</v>
      </c>
      <c r="B182" s="60">
        <v>6558.7447530752152</v>
      </c>
      <c r="C182" s="60">
        <v>130.1039308128</v>
      </c>
      <c r="D182" s="60">
        <v>334.784581264</v>
      </c>
      <c r="E182" s="60">
        <v>107.1354833325</v>
      </c>
      <c r="F182" s="26">
        <v>0</v>
      </c>
      <c r="G182" s="60">
        <v>6558.7447530752152</v>
      </c>
      <c r="H182" s="60">
        <v>4.5742799999999999</v>
      </c>
      <c r="I182" s="26">
        <v>6563.3190330752204</v>
      </c>
      <c r="J182" s="26">
        <v>7.5220900000000004</v>
      </c>
    </row>
    <row r="183" spans="1:10" x14ac:dyDescent="0.2">
      <c r="A183" s="5">
        <v>43982</v>
      </c>
      <c r="B183" s="60">
        <v>6904.6868511252524</v>
      </c>
      <c r="C183" s="60">
        <v>151.219348</v>
      </c>
      <c r="D183" s="60">
        <v>332.06878499999999</v>
      </c>
      <c r="E183" s="60">
        <v>107.6908966435</v>
      </c>
      <c r="F183" s="26">
        <v>0</v>
      </c>
      <c r="G183" s="60">
        <v>6904.6868511252524</v>
      </c>
      <c r="H183" s="60">
        <v>4.5704119146800002</v>
      </c>
      <c r="I183" s="26">
        <v>6909.2572630741097</v>
      </c>
      <c r="J183" s="26">
        <v>8.0216100000000008</v>
      </c>
    </row>
    <row r="184" spans="1:10" x14ac:dyDescent="0.2">
      <c r="A184" s="5">
        <v>44012</v>
      </c>
      <c r="B184" s="60">
        <v>7308.7064222578847</v>
      </c>
      <c r="C184" s="60">
        <v>151.62494497889998</v>
      </c>
      <c r="D184" s="60">
        <v>332.95945212980001</v>
      </c>
      <c r="E184" s="60">
        <v>110.502286493</v>
      </c>
      <c r="F184" s="26">
        <v>0</v>
      </c>
      <c r="G184" s="60">
        <v>7308.7064222578847</v>
      </c>
      <c r="H184" s="60">
        <v>4.5948058985599998</v>
      </c>
      <c r="I184" s="26">
        <v>7313.3012281564506</v>
      </c>
      <c r="J184" s="26">
        <v>8.5093200000000007</v>
      </c>
    </row>
    <row r="185" spans="1:10" x14ac:dyDescent="0.2">
      <c r="A185" s="5">
        <v>44043</v>
      </c>
      <c r="B185" s="60">
        <v>7216.0992665789763</v>
      </c>
      <c r="C185" s="60">
        <v>155.74373846139</v>
      </c>
      <c r="D185" s="60">
        <v>342.00408011997996</v>
      </c>
      <c r="E185" s="60">
        <v>123.233108453</v>
      </c>
      <c r="F185" s="26">
        <v>0</v>
      </c>
      <c r="G185" s="60">
        <v>7216.0992665789763</v>
      </c>
      <c r="H185" s="60">
        <v>4.5797830798699994</v>
      </c>
      <c r="I185" s="26">
        <v>7220.6790496588501</v>
      </c>
      <c r="J185" s="26">
        <v>8.4659700000000004</v>
      </c>
    </row>
    <row r="186" spans="1:10" x14ac:dyDescent="0.2">
      <c r="A186" s="5">
        <v>44074</v>
      </c>
      <c r="B186" s="60">
        <v>7437.7684318901256</v>
      </c>
      <c r="C186" s="60">
        <v>156.33009065102999</v>
      </c>
      <c r="D186" s="60">
        <v>343.29556565023</v>
      </c>
      <c r="E186" s="60">
        <v>122.05675554149998</v>
      </c>
      <c r="F186" s="26">
        <v>0</v>
      </c>
      <c r="G186" s="60">
        <v>7437.7684318901256</v>
      </c>
      <c r="H186" s="60">
        <v>4.5949779638999999</v>
      </c>
      <c r="I186" s="26">
        <v>7442.3634098540297</v>
      </c>
      <c r="J186" s="26">
        <v>8.79331</v>
      </c>
    </row>
    <row r="187" spans="1:10" x14ac:dyDescent="0.2">
      <c r="A187" s="5">
        <v>44104</v>
      </c>
      <c r="B187" s="60">
        <v>7301.8450529444581</v>
      </c>
      <c r="C187" s="60">
        <v>155.13754728788999</v>
      </c>
      <c r="D187" s="60">
        <v>340.67678095749005</v>
      </c>
      <c r="E187" s="60">
        <v>117.535441566</v>
      </c>
      <c r="F187" s="26">
        <v>0</v>
      </c>
      <c r="G187" s="60">
        <v>7301.8450529444581</v>
      </c>
      <c r="H187" s="60">
        <v>4.6015653702299995</v>
      </c>
      <c r="I187" s="26">
        <v>7306.4466183146897</v>
      </c>
      <c r="J187" s="26">
        <v>8.6999399999999998</v>
      </c>
    </row>
    <row r="188" spans="1:10" x14ac:dyDescent="0.2">
      <c r="A188" s="5">
        <v>44135</v>
      </c>
      <c r="B188" s="60">
        <v>7162.9146671029512</v>
      </c>
      <c r="C188" s="60">
        <v>155.58612875628</v>
      </c>
      <c r="D188" s="60">
        <v>341.66185061547998</v>
      </c>
      <c r="E188" s="60">
        <v>117.06115604199999</v>
      </c>
      <c r="F188" s="26">
        <v>0</v>
      </c>
      <c r="G188" s="60">
        <v>7162.9146671029512</v>
      </c>
      <c r="H188" s="60">
        <v>4.6144116994500006</v>
      </c>
      <c r="I188" s="26">
        <v>7167.5290788023995</v>
      </c>
      <c r="J188" s="26">
        <v>8.6015099999999993</v>
      </c>
    </row>
    <row r="189" spans="1:10" x14ac:dyDescent="0.2">
      <c r="A189" s="5">
        <v>44165</v>
      </c>
      <c r="B189" s="60">
        <v>7135.8015587771897</v>
      </c>
      <c r="C189" s="60">
        <v>157.61962460192998</v>
      </c>
      <c r="D189" s="60">
        <v>346.13206768475999</v>
      </c>
      <c r="E189" s="60">
        <v>110.5802939805</v>
      </c>
      <c r="F189" s="26">
        <v>0</v>
      </c>
      <c r="G189" s="60">
        <v>7135.8015587771897</v>
      </c>
      <c r="H189" s="60">
        <v>4.6221711374799996</v>
      </c>
      <c r="I189" s="26">
        <v>7140.4237299181896</v>
      </c>
      <c r="J189" s="26">
        <v>8.6367600000000007</v>
      </c>
    </row>
    <row r="190" spans="1:10" x14ac:dyDescent="0.2">
      <c r="A190" s="5">
        <v>44196</v>
      </c>
      <c r="B190" s="60">
        <v>6949.0840525014564</v>
      </c>
      <c r="C190" s="60">
        <v>161.62216935578999</v>
      </c>
      <c r="D190" s="60">
        <v>348.59598565428001</v>
      </c>
      <c r="E190" s="60">
        <v>118.01596768899999</v>
      </c>
      <c r="F190" s="26">
        <v>0</v>
      </c>
      <c r="G190" s="60">
        <v>6949.0840525014564</v>
      </c>
      <c r="H190" s="60">
        <v>4.6734421500000005</v>
      </c>
      <c r="I190" s="26">
        <v>6953.7574946514596</v>
      </c>
      <c r="J190" s="26">
        <v>8.4780300000000004</v>
      </c>
    </row>
    <row r="191" spans="1:10" x14ac:dyDescent="0.2">
      <c r="A191" s="5">
        <v>44227</v>
      </c>
      <c r="B191" s="60">
        <v>6857.8904403866554</v>
      </c>
      <c r="C191" s="60">
        <v>161.6816441416</v>
      </c>
      <c r="D191" s="60">
        <v>348.72426429119997</v>
      </c>
      <c r="E191" s="60">
        <v>115.61957767299999</v>
      </c>
      <c r="F191" s="26">
        <v>0</v>
      </c>
      <c r="G191" s="60">
        <v>6857.8904403866554</v>
      </c>
      <c r="H191" s="60">
        <v>4.6851140540899996</v>
      </c>
      <c r="I191" s="26">
        <v>6862.5755544407502</v>
      </c>
      <c r="J191" s="26">
        <v>8.3668700000000005</v>
      </c>
    </row>
    <row r="192" spans="1:10" x14ac:dyDescent="0.2">
      <c r="A192" s="5">
        <v>44255</v>
      </c>
      <c r="B192" s="60">
        <v>6747.2813676474152</v>
      </c>
      <c r="C192" s="60">
        <v>161.50995277878999</v>
      </c>
      <c r="D192" s="60">
        <v>348.35926859292999</v>
      </c>
      <c r="E192" s="60">
        <v>110.15281294899998</v>
      </c>
      <c r="F192" s="26">
        <v>0</v>
      </c>
      <c r="G192" s="60">
        <v>6747.2813676474152</v>
      </c>
      <c r="H192" s="60">
        <v>4.6640218857000004</v>
      </c>
      <c r="I192" s="26">
        <v>6751.9453895331108</v>
      </c>
      <c r="J192" s="26">
        <v>8.2319899999999997</v>
      </c>
    </row>
    <row r="193" spans="1:10" x14ac:dyDescent="0.2">
      <c r="A193" s="5">
        <v>44286</v>
      </c>
      <c r="B193" s="60">
        <v>6700.0437909900593</v>
      </c>
      <c r="C193" s="60">
        <v>159.03445509016998</v>
      </c>
      <c r="D193" s="60">
        <v>343.01989136339</v>
      </c>
      <c r="E193" s="60">
        <v>105.17593524649999</v>
      </c>
      <c r="F193" s="26">
        <v>0</v>
      </c>
      <c r="G193" s="60">
        <v>6700.0437909900593</v>
      </c>
      <c r="H193" s="60">
        <v>4.6474333757199995</v>
      </c>
      <c r="I193" s="26">
        <v>6704.6912243657798</v>
      </c>
      <c r="J193" s="26">
        <v>8.1743799999999993</v>
      </c>
    </row>
    <row r="194" spans="1:10" x14ac:dyDescent="0.2">
      <c r="A194" s="5">
        <v>44316</v>
      </c>
      <c r="B194" s="60">
        <v>6753.2398414273621</v>
      </c>
      <c r="C194" s="60">
        <v>169.75782240622999</v>
      </c>
      <c r="D194" s="60">
        <v>347.55763827733</v>
      </c>
      <c r="E194" s="60">
        <v>110.46209948399999</v>
      </c>
      <c r="F194" s="26">
        <v>0</v>
      </c>
      <c r="G194" s="60">
        <v>6753.2398414273621</v>
      </c>
      <c r="H194" s="60">
        <v>4.8190435639199993</v>
      </c>
      <c r="I194" s="26">
        <v>6758.0588849912792</v>
      </c>
      <c r="J194" s="26">
        <v>8.23935</v>
      </c>
    </row>
    <row r="195" spans="1:10" x14ac:dyDescent="0.2">
      <c r="A195" s="5">
        <v>44347</v>
      </c>
      <c r="B195" s="60">
        <v>6667.2980843921741</v>
      </c>
      <c r="C195" s="60">
        <v>170.98963913857</v>
      </c>
      <c r="D195" s="60">
        <v>350.07962700347002</v>
      </c>
      <c r="E195" s="60">
        <v>118.18407969725001</v>
      </c>
      <c r="F195" s="26">
        <v>0</v>
      </c>
      <c r="G195" s="60">
        <v>6667.2980843921741</v>
      </c>
      <c r="H195" s="60">
        <v>4.8439419188499997</v>
      </c>
      <c r="I195" s="26">
        <v>6672.1420263110294</v>
      </c>
      <c r="J195" s="26">
        <v>8.1346900000000009</v>
      </c>
    </row>
    <row r="196" spans="1:10" x14ac:dyDescent="0.2">
      <c r="A196" s="5">
        <v>44377</v>
      </c>
      <c r="B196" s="60">
        <v>6633.7201865156094</v>
      </c>
      <c r="C196" s="60">
        <v>168.62648976434002</v>
      </c>
      <c r="D196" s="60">
        <v>348.09731475595999</v>
      </c>
      <c r="E196" s="60">
        <v>109.77514612899999</v>
      </c>
      <c r="F196" s="26">
        <v>0</v>
      </c>
      <c r="G196" s="60">
        <v>6633.7201865156094</v>
      </c>
      <c r="H196" s="60">
        <v>4.9248505524599997</v>
      </c>
      <c r="I196" s="26">
        <v>6638.6450370680705</v>
      </c>
      <c r="J196" s="26">
        <v>8.0938499999999998</v>
      </c>
    </row>
    <row r="197" spans="1:10" x14ac:dyDescent="0.2">
      <c r="A197" s="5">
        <v>44408</v>
      </c>
      <c r="B197" s="60">
        <v>6644.2393744413448</v>
      </c>
      <c r="C197" s="60">
        <v>168.9042987</v>
      </c>
      <c r="D197" s="60">
        <v>348.67079849999999</v>
      </c>
      <c r="E197" s="60">
        <v>114.17477011624999</v>
      </c>
      <c r="F197" s="26">
        <v>0</v>
      </c>
      <c r="G197" s="60">
        <v>6644.2393744413448</v>
      </c>
      <c r="H197" s="60">
        <v>4.9185515190000002</v>
      </c>
      <c r="I197" s="26">
        <v>6649.157926135249</v>
      </c>
      <c r="J197" s="26">
        <v>8.1066699999999994</v>
      </c>
    </row>
    <row r="198" spans="1:10" x14ac:dyDescent="0.2">
      <c r="A198" s="5">
        <v>44439</v>
      </c>
      <c r="B198" s="60" t="e">
        <v>#N/A</v>
      </c>
      <c r="C198" s="60">
        <v>168.17490244020001</v>
      </c>
      <c r="D198" s="60">
        <v>1097.422311</v>
      </c>
      <c r="E198" s="60">
        <v>113.30358836149999</v>
      </c>
      <c r="F198" s="26">
        <v>0</v>
      </c>
      <c r="G198" s="60">
        <v>7121.2355100720997</v>
      </c>
      <c r="H198" s="60">
        <v>4.9161503678000003</v>
      </c>
      <c r="I198" s="26">
        <v>7126.1516603564205</v>
      </c>
      <c r="J198" s="26">
        <v>8.6882199999999994</v>
      </c>
    </row>
    <row r="199" spans="1:10" x14ac:dyDescent="0.2">
      <c r="A199" s="5">
        <v>44469</v>
      </c>
      <c r="B199" s="60">
        <v>7067.7370069028857</v>
      </c>
      <c r="C199" s="60">
        <v>166.55178883798999</v>
      </c>
      <c r="D199" s="60">
        <v>1086.8307123659799</v>
      </c>
      <c r="E199" s="60">
        <v>108.09835543974999</v>
      </c>
      <c r="F199" s="26">
        <v>0</v>
      </c>
      <c r="G199" s="60">
        <v>7067.7370069028857</v>
      </c>
      <c r="H199" s="60">
        <v>4.9622429880399999</v>
      </c>
      <c r="I199" s="26">
        <v>7072.6992498917598</v>
      </c>
      <c r="J199" s="26">
        <v>8.6230499999999992</v>
      </c>
    </row>
    <row r="200" spans="1:10" x14ac:dyDescent="0.2">
      <c r="A200" s="5">
        <v>44500</v>
      </c>
      <c r="B200" s="60">
        <v>7028.2706411842792</v>
      </c>
      <c r="C200" s="60">
        <v>167.32137875426</v>
      </c>
      <c r="D200" s="60">
        <v>1091.85265756852</v>
      </c>
      <c r="E200" s="60">
        <v>112.1794828715</v>
      </c>
      <c r="F200" s="26">
        <v>0</v>
      </c>
      <c r="G200" s="60">
        <v>7028.2706411842792</v>
      </c>
      <c r="H200" s="60">
        <v>4.9844687283500004</v>
      </c>
      <c r="I200" s="26">
        <v>7033.2551099136399</v>
      </c>
      <c r="J200" s="26">
        <v>8.5749600000000008</v>
      </c>
    </row>
    <row r="201" spans="1:10" x14ac:dyDescent="0.2">
      <c r="A201" s="5">
        <v>44530</v>
      </c>
      <c r="B201" s="60">
        <v>6859.642318971547</v>
      </c>
      <c r="C201" s="60">
        <v>165.59778106159999</v>
      </c>
      <c r="D201" s="60">
        <v>1080.6199606663999</v>
      </c>
      <c r="E201" s="60">
        <v>112.26066826799999</v>
      </c>
      <c r="F201" s="26">
        <v>0</v>
      </c>
      <c r="G201" s="60">
        <v>6859.642318971547</v>
      </c>
      <c r="H201" s="60">
        <v>5.0016533517799999</v>
      </c>
      <c r="I201" s="26">
        <v>6864.6440353593289</v>
      </c>
      <c r="J201" s="26">
        <v>8.3693899999999992</v>
      </c>
    </row>
    <row r="202" spans="1:10" x14ac:dyDescent="0.2">
      <c r="A202" s="5">
        <v>44561</v>
      </c>
      <c r="B202" s="60">
        <v>6874.6130586952977</v>
      </c>
      <c r="C202" s="60">
        <v>173.85227900343</v>
      </c>
      <c r="D202" s="60">
        <v>1079.6864666794199</v>
      </c>
      <c r="E202" s="60">
        <v>113.66580013049999</v>
      </c>
      <c r="F202" s="26">
        <v>0</v>
      </c>
      <c r="G202" s="60">
        <v>6874.6130586952977</v>
      </c>
      <c r="H202" s="60">
        <v>4.9781258949499998</v>
      </c>
      <c r="I202" s="26">
        <v>6879.5911845902501</v>
      </c>
      <c r="J202" s="26">
        <v>8.3876100000000005</v>
      </c>
    </row>
    <row r="203" spans="1:10" x14ac:dyDescent="0.2">
      <c r="A203" s="5">
        <v>44592</v>
      </c>
      <c r="B203" s="60">
        <v>6740.8455359907357</v>
      </c>
      <c r="C203" s="60">
        <v>172.88214753705998</v>
      </c>
      <c r="D203" s="60">
        <v>1073.6615941776399</v>
      </c>
      <c r="E203" s="60">
        <v>111.823516133</v>
      </c>
      <c r="F203" s="26">
        <v>0</v>
      </c>
      <c r="G203" s="60">
        <v>6740.8455359907357</v>
      </c>
      <c r="H203" s="60">
        <v>5.0170962898399996</v>
      </c>
      <c r="I203" s="26">
        <v>6745.8626322805794</v>
      </c>
      <c r="J203" s="26">
        <v>8.2245699999999999</v>
      </c>
    </row>
    <row r="204" spans="1:10" x14ac:dyDescent="0.2">
      <c r="A204" s="5">
        <v>44620</v>
      </c>
      <c r="B204" s="60">
        <v>6643.9909298333714</v>
      </c>
      <c r="C204" s="60">
        <v>173.26473459422002</v>
      </c>
      <c r="D204" s="60">
        <v>1076.0624203735199</v>
      </c>
      <c r="E204" s="60">
        <v>118.86166550649999</v>
      </c>
      <c r="F204" s="26">
        <v>0</v>
      </c>
      <c r="G204" s="60">
        <v>6643.9909298333714</v>
      </c>
      <c r="H204" s="60">
        <v>5.0098216324899996</v>
      </c>
      <c r="I204" s="26">
        <v>6649.0007514658591</v>
      </c>
      <c r="J204" s="26">
        <v>8.1064799999999995</v>
      </c>
    </row>
    <row r="205" spans="1:10" x14ac:dyDescent="0.2">
      <c r="A205" s="5">
        <v>44651</v>
      </c>
      <c r="B205" s="60">
        <v>6647.0052219088275</v>
      </c>
      <c r="C205" s="60">
        <v>171.71699604480003</v>
      </c>
      <c r="D205" s="60">
        <v>1066.4501741568001</v>
      </c>
      <c r="E205" s="60">
        <v>120.16063185049998</v>
      </c>
      <c r="F205" s="26">
        <v>0</v>
      </c>
      <c r="G205" s="60">
        <v>6647.0052219088275</v>
      </c>
      <c r="H205" s="60">
        <v>4.9954142570500002</v>
      </c>
      <c r="I205" s="26">
        <v>6652.0006361658798</v>
      </c>
      <c r="J205" s="26">
        <v>8.1101399999999995</v>
      </c>
    </row>
    <row r="206" spans="1:10" x14ac:dyDescent="0.2">
      <c r="A206" s="5">
        <v>44681</v>
      </c>
      <c r="B206" s="60">
        <v>6718.2223794218007</v>
      </c>
      <c r="C206" s="60">
        <v>166.98434446110002</v>
      </c>
      <c r="D206" s="60">
        <v>1037.0447432868</v>
      </c>
      <c r="E206" s="60">
        <v>119.65383641390001</v>
      </c>
      <c r="F206" s="26">
        <v>0</v>
      </c>
      <c r="G206" s="60">
        <v>6718.2223794218007</v>
      </c>
      <c r="H206" s="60">
        <v>4.9855002722899995</v>
      </c>
      <c r="I206" s="26">
        <v>6723.2078796911501</v>
      </c>
      <c r="J206" s="26">
        <v>8.1969499999999993</v>
      </c>
    </row>
    <row r="207" spans="1:10" x14ac:dyDescent="0.2">
      <c r="A207" s="5">
        <v>44712</v>
      </c>
      <c r="B207" s="60">
        <v>6703.6348743091057</v>
      </c>
      <c r="C207" s="60">
        <v>167.6551139769</v>
      </c>
      <c r="D207" s="60">
        <v>1041.3062574255</v>
      </c>
      <c r="E207" s="60">
        <v>115.8401807648</v>
      </c>
      <c r="F207" s="26">
        <v>0</v>
      </c>
      <c r="G207" s="60">
        <v>6703.6348743091057</v>
      </c>
      <c r="H207" s="60">
        <v>5.0065362862799994</v>
      </c>
      <c r="I207" s="26">
        <v>6708.64141059539</v>
      </c>
      <c r="J207" s="26">
        <v>8.1791900000000002</v>
      </c>
    </row>
    <row r="208" spans="1:10" x14ac:dyDescent="0.2">
      <c r="A208" s="5">
        <v>44742</v>
      </c>
      <c r="B208" s="60">
        <v>6751.8174491091213</v>
      </c>
      <c r="C208" s="60">
        <v>164.93228660905999</v>
      </c>
      <c r="D208" s="60">
        <v>1024.3947710487</v>
      </c>
      <c r="E208" s="60">
        <v>113.2914968912</v>
      </c>
      <c r="F208" s="26">
        <v>0</v>
      </c>
      <c r="G208" s="60">
        <v>6751.8174491091213</v>
      </c>
      <c r="H208" s="60">
        <v>4.9937688518099996</v>
      </c>
      <c r="I208" s="26">
        <v>6756.8112179609298</v>
      </c>
      <c r="J208" s="26">
        <v>8.2379200000000008</v>
      </c>
    </row>
    <row r="209" spans="1:10" x14ac:dyDescent="0.2">
      <c r="A209" s="5">
        <v>44773</v>
      </c>
      <c r="B209" s="60">
        <v>6818.8370557639155</v>
      </c>
      <c r="C209" s="60">
        <v>173.0164613172</v>
      </c>
      <c r="D209" s="60">
        <v>1021.169861694</v>
      </c>
      <c r="E209" s="60">
        <v>109.8745114038</v>
      </c>
      <c r="F209" s="26">
        <v>0</v>
      </c>
      <c r="G209" s="60">
        <v>6818.8370557639155</v>
      </c>
      <c r="H209" s="60">
        <v>4.9899741679599998</v>
      </c>
      <c r="I209" s="26">
        <v>6823.8186786746692</v>
      </c>
      <c r="J209" s="26">
        <v>8.5</v>
      </c>
    </row>
    <row r="210" spans="1:10" x14ac:dyDescent="0.2">
      <c r="A210" s="5">
        <v>44804</v>
      </c>
      <c r="B210" s="60">
        <v>6802.0396957351059</v>
      </c>
      <c r="C210" s="60">
        <v>170.48186688916999</v>
      </c>
      <c r="D210" s="60">
        <v>1006.5169556428699</v>
      </c>
      <c r="E210" s="60">
        <v>106.96976140080001</v>
      </c>
      <c r="F210" s="26">
        <v>0</v>
      </c>
      <c r="G210" s="60">
        <v>6802.0396957351059</v>
      </c>
      <c r="H210" s="60">
        <v>5.0095175693599998</v>
      </c>
      <c r="I210" s="26">
        <v>6807.0753303192705</v>
      </c>
      <c r="J210" s="26">
        <v>8.5273599999999998</v>
      </c>
    </row>
    <row r="211" spans="1:10" x14ac:dyDescent="0.2">
      <c r="A211" s="5">
        <v>44834</v>
      </c>
      <c r="B211" s="60">
        <v>6763.9751899634757</v>
      </c>
      <c r="C211" s="60">
        <v>167.30153257076</v>
      </c>
      <c r="D211" s="60">
        <v>987.74041081436008</v>
      </c>
      <c r="E211" s="60">
        <v>104.49291543050001</v>
      </c>
      <c r="F211" s="26">
        <v>0</v>
      </c>
      <c r="G211" s="60">
        <v>6763.9751899634757</v>
      </c>
      <c r="H211" s="60">
        <v>4.9903483089699998</v>
      </c>
      <c r="I211" s="26">
        <v>6768.9523268929497</v>
      </c>
      <c r="J211" s="26">
        <v>8.4796499999999995</v>
      </c>
    </row>
    <row r="212" spans="1:10" x14ac:dyDescent="0.2">
      <c r="A212" s="5">
        <v>44865</v>
      </c>
      <c r="B212" s="60">
        <v>6865.3569713819597</v>
      </c>
      <c r="C212" s="60">
        <v>167.74727609832999</v>
      </c>
      <c r="D212" s="60">
        <v>990.37205971962999</v>
      </c>
      <c r="E212" s="60">
        <v>102.3752589767</v>
      </c>
      <c r="F212" s="26">
        <v>0</v>
      </c>
      <c r="G212" s="60">
        <v>6865.3569713819597</v>
      </c>
      <c r="H212" s="60">
        <v>4.9513660987600003</v>
      </c>
      <c r="I212" s="26">
        <v>6870.2953938434302</v>
      </c>
      <c r="J212" s="26">
        <v>8.60182</v>
      </c>
    </row>
    <row r="213" spans="1:10" x14ac:dyDescent="0.2">
      <c r="A213" s="5">
        <v>44895</v>
      </c>
      <c r="B213" s="60">
        <v>6779.9796390400688</v>
      </c>
      <c r="C213" s="60">
        <v>1015.42592242836</v>
      </c>
      <c r="D213" s="60">
        <v>4.9573432850400003</v>
      </c>
      <c r="E213" s="60">
        <v>0</v>
      </c>
      <c r="F213" s="26">
        <v>0</v>
      </c>
      <c r="G213" s="60">
        <v>6779.9796390400688</v>
      </c>
      <c r="H213" s="60">
        <v>2616.3550984200001</v>
      </c>
      <c r="I213" s="26">
        <v>6507.8527649964308</v>
      </c>
      <c r="J213" s="26">
        <v>8.4944733370000005</v>
      </c>
    </row>
    <row r="214" spans="1:10" x14ac:dyDescent="0.2">
      <c r="A214" s="5">
        <v>44926</v>
      </c>
      <c r="B214" s="60">
        <v>6827.4428078649435</v>
      </c>
      <c r="C214" s="60">
        <v>177.95536933468</v>
      </c>
      <c r="D214" s="60">
        <v>1027.7824180923601</v>
      </c>
      <c r="E214" s="60">
        <v>113.2134122137</v>
      </c>
      <c r="F214" s="26">
        <v>0</v>
      </c>
      <c r="G214" s="60">
        <v>6827.4428078649435</v>
      </c>
      <c r="H214" s="60">
        <v>4.9606965576600004</v>
      </c>
      <c r="I214" s="26">
        <v>6822.8425665722998</v>
      </c>
      <c r="J214" s="26">
        <v>8.5414499999999993</v>
      </c>
    </row>
    <row r="215" spans="1:10" x14ac:dyDescent="0.2">
      <c r="A215" s="5">
        <v>44957</v>
      </c>
      <c r="B215" s="60">
        <v>6820.9646312423693</v>
      </c>
      <c r="C215" s="60">
        <v>180.66847868201</v>
      </c>
      <c r="D215" s="60">
        <v>1043.4519991562699</v>
      </c>
      <c r="E215" s="60">
        <v>120.46865283</v>
      </c>
      <c r="F215" s="26">
        <v>0</v>
      </c>
      <c r="G215" s="60">
        <v>6820.9646312423693</v>
      </c>
      <c r="H215" s="60">
        <v>4.9636873184099999</v>
      </c>
      <c r="I215" s="26">
        <v>6733.4086137522399</v>
      </c>
      <c r="J215" s="26">
        <v>8.4290599999999998</v>
      </c>
    </row>
    <row r="216" spans="1:10" x14ac:dyDescent="0.2">
      <c r="A216" s="5">
        <v>44985</v>
      </c>
      <c r="B216" s="60">
        <v>6749.9192778949955</v>
      </c>
      <c r="C216" s="60">
        <v>177.54753377483001</v>
      </c>
      <c r="D216" s="60">
        <v>1025.4269611064101</v>
      </c>
      <c r="E216" s="60">
        <v>113.961814924</v>
      </c>
      <c r="F216" s="26">
        <v>0</v>
      </c>
      <c r="G216" s="60">
        <v>6749.9192778949955</v>
      </c>
      <c r="H216" s="60">
        <v>4.9661812754600003</v>
      </c>
      <c r="I216" s="26">
        <v>6645.4378933372109</v>
      </c>
      <c r="J216" s="26">
        <v>8.3185199999999995</v>
      </c>
    </row>
    <row r="217" spans="1:10" x14ac:dyDescent="0.2">
      <c r="A217" s="5">
        <v>45016</v>
      </c>
      <c r="B217" s="60">
        <v>6779.6712408912417</v>
      </c>
      <c r="C217" s="60">
        <v>179.87955087771002</v>
      </c>
      <c r="D217" s="60">
        <v>1040.04287190441</v>
      </c>
      <c r="E217" s="60">
        <v>123.62679643199999</v>
      </c>
      <c r="F217" s="26">
        <v>0</v>
      </c>
      <c r="G217" s="60">
        <v>6779.6712408912417</v>
      </c>
      <c r="H217" s="60">
        <v>4.9767169531899995</v>
      </c>
      <c r="I217" s="26">
        <v>6784.6479578444296</v>
      </c>
      <c r="J217" s="26">
        <v>8.4923599999999997</v>
      </c>
    </row>
    <row r="218" spans="1:10" x14ac:dyDescent="0.2">
      <c r="A218" s="5">
        <v>45046</v>
      </c>
      <c r="B218" s="60">
        <v>6949.5351568235828</v>
      </c>
      <c r="C218" s="60">
        <v>180.11756638477002</v>
      </c>
      <c r="D218" s="60">
        <v>1041.4190501876699</v>
      </c>
      <c r="E218" s="60">
        <v>123.87045142800001</v>
      </c>
      <c r="F218" s="26">
        <v>0</v>
      </c>
      <c r="G218" s="60">
        <v>6949.5351568235828</v>
      </c>
      <c r="H218" s="60">
        <v>4.9738692546600003</v>
      </c>
      <c r="I218" s="26">
        <v>6947.4630055982398</v>
      </c>
      <c r="J218" s="26">
        <v>8.6957199999999997</v>
      </c>
    </row>
    <row r="219" spans="1:10" x14ac:dyDescent="0.2">
      <c r="A219" s="5">
        <v>45077</v>
      </c>
      <c r="B219" s="60">
        <v>6749.9152512208693</v>
      </c>
      <c r="C219" s="60">
        <v>178.05966826474</v>
      </c>
      <c r="D219" s="60">
        <v>1029.50703599042</v>
      </c>
      <c r="E219" s="60">
        <v>122.04616274</v>
      </c>
      <c r="F219" s="26">
        <v>0</v>
      </c>
      <c r="G219" s="60">
        <v>6749.9152512208693</v>
      </c>
      <c r="H219" s="60">
        <v>4.9566905437500006</v>
      </c>
      <c r="I219" s="26">
        <v>6719.7926138228804</v>
      </c>
      <c r="J219" s="26">
        <v>8.4103600000000007</v>
      </c>
    </row>
    <row r="220" spans="1:10" x14ac:dyDescent="0.2">
      <c r="A220" s="5">
        <v>45107</v>
      </c>
      <c r="B220" s="60">
        <v>6590.8174072193742</v>
      </c>
      <c r="C220" s="60">
        <v>176.69524667039002</v>
      </c>
      <c r="D220" s="60">
        <v>1029.65686910471</v>
      </c>
      <c r="E220" s="60">
        <v>118.925504522</v>
      </c>
      <c r="F220" s="26">
        <v>0</v>
      </c>
      <c r="G220" s="60">
        <v>6590.8174072193742</v>
      </c>
      <c r="H220" s="60">
        <v>4.9633392033000003</v>
      </c>
      <c r="I220" s="26">
        <v>6595.7807464226807</v>
      </c>
      <c r="J220" s="26">
        <v>8.25474</v>
      </c>
    </row>
    <row r="221" spans="1:10" x14ac:dyDescent="0.2">
      <c r="A221" s="5">
        <v>45138</v>
      </c>
      <c r="B221" s="60">
        <v>6456.4584413635694</v>
      </c>
      <c r="C221" s="60">
        <v>178.41959523985003</v>
      </c>
      <c r="D221" s="60">
        <v>1039.7051719466501</v>
      </c>
      <c r="E221" s="60">
        <v>121.836869346</v>
      </c>
      <c r="F221" s="26">
        <v>0</v>
      </c>
      <c r="G221" s="60">
        <v>6456.4584413635694</v>
      </c>
      <c r="H221" s="60">
        <v>4.9781190025300006</v>
      </c>
      <c r="I221" s="26">
        <v>6428.2603974221402</v>
      </c>
      <c r="J221" s="26">
        <v>8.0446899999999992</v>
      </c>
    </row>
    <row r="222" spans="1:10" x14ac:dyDescent="0.2">
      <c r="A222" s="5">
        <v>45169</v>
      </c>
      <c r="B222" s="60">
        <v>6253.4286987630467</v>
      </c>
      <c r="C222" s="60">
        <v>176.26615222668002</v>
      </c>
      <c r="D222" s="60">
        <v>1027.1564054545199</v>
      </c>
      <c r="E222" s="60">
        <v>120.18235217394998</v>
      </c>
      <c r="F222" s="26">
        <v>0</v>
      </c>
      <c r="G222" s="60">
        <v>6253.4286987630467</v>
      </c>
      <c r="H222" s="60">
        <v>4.9782679125699998</v>
      </c>
      <c r="I222" s="26">
        <v>6293.0510598915598</v>
      </c>
      <c r="J222" s="26">
        <v>7.8750900000000001</v>
      </c>
    </row>
    <row r="223" spans="1:10" x14ac:dyDescent="0.2">
      <c r="A223" s="5">
        <v>45199</v>
      </c>
      <c r="B223" s="60">
        <v>6372.6514909898988</v>
      </c>
      <c r="C223" s="60">
        <v>174.69059182346001</v>
      </c>
      <c r="D223" s="60">
        <v>1019.52569117</v>
      </c>
      <c r="E223" s="60">
        <v>117.294519552</v>
      </c>
      <c r="F223" s="26">
        <v>0</v>
      </c>
      <c r="G223" s="60">
        <v>6372.6514909898988</v>
      </c>
      <c r="H223" s="60">
        <v>4.9900569138200002</v>
      </c>
      <c r="I223" s="26">
        <v>6375.2514705137191</v>
      </c>
      <c r="J223" s="26">
        <v>7.9775600000000004</v>
      </c>
    </row>
    <row r="224" spans="1:10" x14ac:dyDescent="0.2">
      <c r="A224" s="5">
        <v>45230</v>
      </c>
      <c r="B224" s="60">
        <v>6329.5614584100631</v>
      </c>
      <c r="C224" s="60">
        <v>174.06754137733</v>
      </c>
      <c r="D224" s="60">
        <v>1015.889456785</v>
      </c>
      <c r="E224" s="60">
        <v>124.56432307199999</v>
      </c>
      <c r="F224" s="26">
        <v>0</v>
      </c>
      <c r="G224" s="60">
        <v>6329.5614584100631</v>
      </c>
      <c r="H224" s="60">
        <v>4.9627750087999996</v>
      </c>
      <c r="I224" s="26">
        <v>6297.0345307496591</v>
      </c>
      <c r="J224" s="26">
        <v>7.8792999999999997</v>
      </c>
    </row>
    <row r="225" spans="1:10" x14ac:dyDescent="0.2">
      <c r="A225" s="5">
        <v>45260</v>
      </c>
      <c r="B225" s="60">
        <v>6263.6812960552124</v>
      </c>
      <c r="C225" s="60">
        <v>176.80816626084001</v>
      </c>
      <c r="D225" s="60">
        <v>1031.88423618</v>
      </c>
      <c r="E225" s="60">
        <v>125.04062054400001</v>
      </c>
      <c r="F225" s="26">
        <v>0</v>
      </c>
      <c r="G225" s="60">
        <v>6263.6812960552124</v>
      </c>
      <c r="H225" s="60">
        <v>4.9384843586100002</v>
      </c>
      <c r="I225" s="26">
        <v>6271.7026980773198</v>
      </c>
      <c r="J225" s="26">
        <v>7.8472099999999996</v>
      </c>
    </row>
    <row r="226" spans="1:10" x14ac:dyDescent="0.2">
      <c r="A226" s="5">
        <v>45291</v>
      </c>
      <c r="B226" s="60">
        <v>6252.8935370602567</v>
      </c>
      <c r="C226" s="60">
        <v>178.23626696359</v>
      </c>
      <c r="D226" s="60">
        <v>1041.89780877622</v>
      </c>
      <c r="E226" s="60">
        <v>129.252092928</v>
      </c>
      <c r="F226" s="26">
        <v>0</v>
      </c>
      <c r="G226" s="60">
        <v>6252.8935370602567</v>
      </c>
      <c r="H226" s="60">
        <v>4.9730040672500007</v>
      </c>
      <c r="I226" s="26">
        <v>6255.4348653075094</v>
      </c>
      <c r="J226" s="26">
        <v>7.8268599999999999</v>
      </c>
    </row>
    <row r="227" spans="1:10" x14ac:dyDescent="0.2">
      <c r="A227" s="5">
        <v>45322</v>
      </c>
      <c r="B227" s="60">
        <v>5817.5993845875846</v>
      </c>
      <c r="C227" s="60">
        <v>170.59355270164002</v>
      </c>
      <c r="D227" s="60">
        <v>1032.74207363608</v>
      </c>
      <c r="E227" s="60">
        <v>127.716660288</v>
      </c>
      <c r="F227" s="26">
        <v>0</v>
      </c>
      <c r="G227" s="60">
        <v>5817.5993845875846</v>
      </c>
      <c r="H227" s="60">
        <v>4.9766691406199994</v>
      </c>
      <c r="I227" s="26">
        <v>5822.5760537282013</v>
      </c>
      <c r="J227" s="26">
        <v>7.2849000000000004</v>
      </c>
    </row>
    <row r="228" spans="1:10" x14ac:dyDescent="0.2">
      <c r="A228" s="5">
        <v>45351</v>
      </c>
      <c r="B228" s="60">
        <v>5630.7408284835292</v>
      </c>
      <c r="C228" s="60">
        <v>170.29594912668</v>
      </c>
      <c r="D228" s="60">
        <v>1032.61829413392</v>
      </c>
      <c r="E228" s="60">
        <v>127.397039616</v>
      </c>
      <c r="F228" s="26">
        <v>0</v>
      </c>
      <c r="G228" s="60">
        <v>5630.7408284835292</v>
      </c>
      <c r="H228" s="60">
        <v>5.1637979497600002</v>
      </c>
      <c r="I228" s="26">
        <v>5635.9046264332901</v>
      </c>
      <c r="J228" s="26">
        <v>7.0513399999999997</v>
      </c>
    </row>
    <row r="229" spans="1:10" x14ac:dyDescent="0.2">
      <c r="A229" s="5">
        <v>45382</v>
      </c>
      <c r="B229" s="60">
        <v>5516.6605736904603</v>
      </c>
      <c r="C229" s="60">
        <v>169.76616345228999</v>
      </c>
      <c r="D229" s="60">
        <v>1029.4058490807599</v>
      </c>
      <c r="E229" s="60">
        <v>138.31427904</v>
      </c>
      <c r="F229" s="26">
        <v>0</v>
      </c>
      <c r="G229" s="60">
        <v>5516.6605736904603</v>
      </c>
      <c r="H229" s="60">
        <v>5.1364991869100001</v>
      </c>
      <c r="I229" s="26">
        <v>5521.7970728773698</v>
      </c>
      <c r="J229" s="26">
        <v>6.9085799999999997</v>
      </c>
    </row>
    <row r="230" spans="1:10" x14ac:dyDescent="0.2">
      <c r="A230" s="5">
        <v>45412</v>
      </c>
      <c r="B230" s="60">
        <v>5361.0731277429122</v>
      </c>
      <c r="C230" s="60">
        <v>169.06063773579001</v>
      </c>
      <c r="D230" s="60">
        <v>1025.1200198546401</v>
      </c>
      <c r="E230" s="60">
        <v>145.07018265600001</v>
      </c>
      <c r="F230" s="26">
        <v>0</v>
      </c>
      <c r="G230" s="60">
        <v>5361.0731277429122</v>
      </c>
      <c r="H230" s="60">
        <v>5.19469571584</v>
      </c>
      <c r="I230" s="26">
        <v>5366.2678234587502</v>
      </c>
      <c r="J230" s="26">
        <v>6.7139899999999999</v>
      </c>
    </row>
    <row r="231" spans="1:10" x14ac:dyDescent="0.2">
      <c r="A231" s="5">
        <v>45443</v>
      </c>
      <c r="B231" s="60">
        <v>5409.5377913631837</v>
      </c>
      <c r="C231" s="60">
        <v>169.76231513019999</v>
      </c>
      <c r="D231" s="60">
        <v>1029.3747272431999</v>
      </c>
      <c r="E231" s="60">
        <v>146.83122988800002</v>
      </c>
      <c r="F231" s="26">
        <v>0</v>
      </c>
      <c r="G231" s="60">
        <v>5409.5377913631837</v>
      </c>
      <c r="H231" s="60">
        <v>5.2123147546199995</v>
      </c>
      <c r="I231" s="26">
        <v>5414.7501061211997</v>
      </c>
      <c r="J231" s="26">
        <v>6.7746500000000003</v>
      </c>
    </row>
    <row r="232" spans="1:10" x14ac:dyDescent="0.2">
      <c r="A232" s="5">
        <v>45473</v>
      </c>
      <c r="B232" s="60">
        <v>5978.0225064738543</v>
      </c>
      <c r="C232" s="60">
        <v>168.72839926201999</v>
      </c>
      <c r="D232" s="60">
        <v>1024.6841272376801</v>
      </c>
      <c r="E232" s="60">
        <v>145.87236787200001</v>
      </c>
      <c r="F232" s="26">
        <v>0</v>
      </c>
      <c r="G232" s="60">
        <v>5978.0225064738543</v>
      </c>
      <c r="H232" s="60">
        <v>5.2250879751100001</v>
      </c>
      <c r="I232" s="26">
        <v>5983.2475944489597</v>
      </c>
      <c r="J232" s="26">
        <v>8.4263200000000005</v>
      </c>
    </row>
    <row r="233" spans="1:10" x14ac:dyDescent="0.2">
      <c r="A233" s="5">
        <v>45504</v>
      </c>
      <c r="B233" s="60">
        <v>5736.3614382102778</v>
      </c>
      <c r="C233" s="60">
        <v>163.76416769326002</v>
      </c>
      <c r="D233" s="60">
        <v>1034.8737879978401</v>
      </c>
      <c r="E233" s="60">
        <v>151.638074112</v>
      </c>
      <c r="F233" s="26">
        <v>0</v>
      </c>
      <c r="G233" s="60">
        <v>5736.3614382102778</v>
      </c>
      <c r="H233" s="60">
        <v>5.20602257995</v>
      </c>
      <c r="I233" s="26">
        <v>5741.5674607902301</v>
      </c>
      <c r="J233" s="26">
        <v>8.1013300000000008</v>
      </c>
    </row>
    <row r="234" spans="1:10" x14ac:dyDescent="0.2">
      <c r="A234" s="5">
        <v>45535</v>
      </c>
      <c r="B234" s="60">
        <v>5532.2475705175875</v>
      </c>
      <c r="C234" s="60">
        <v>166.00658365382998</v>
      </c>
      <c r="D234" s="60">
        <v>1049.0442718837201</v>
      </c>
      <c r="E234" s="60">
        <v>158.190297888</v>
      </c>
      <c r="F234" s="26">
        <v>0</v>
      </c>
      <c r="G234" s="60">
        <v>5532.2475705175875</v>
      </c>
      <c r="H234" s="60">
        <v>5.2034168879399996</v>
      </c>
      <c r="I234" s="26">
        <v>5537.4090798732286</v>
      </c>
      <c r="J234" s="26">
        <v>7.8281400000000003</v>
      </c>
    </row>
    <row r="235" spans="1:10" x14ac:dyDescent="0.2">
      <c r="A235" s="5">
        <v>45565</v>
      </c>
      <c r="B235" s="60">
        <v>5659.2715875604008</v>
      </c>
      <c r="C235" s="60">
        <v>167.03964829097001</v>
      </c>
      <c r="D235" s="60">
        <v>1057.2192972959799</v>
      </c>
      <c r="E235" s="60">
        <v>166.08680860800001</v>
      </c>
      <c r="F235" s="26">
        <v>0</v>
      </c>
      <c r="G235" s="60">
        <v>5659.2715875604008</v>
      </c>
      <c r="H235" s="60">
        <v>5.1908303161899996</v>
      </c>
      <c r="I235" s="26">
        <v>5664.4624178765898</v>
      </c>
      <c r="J235" s="26">
        <v>8.0230300000000003</v>
      </c>
    </row>
    <row r="236" spans="1:10" x14ac:dyDescent="0.2">
      <c r="A236" s="5">
        <v>45596</v>
      </c>
      <c r="B236" s="60">
        <v>5549.5619740401171</v>
      </c>
      <c r="C236" s="60">
        <v>161.01724135689</v>
      </c>
      <c r="D236" s="60">
        <v>1038.99285814526</v>
      </c>
      <c r="E236" s="60">
        <v>174.186999168</v>
      </c>
      <c r="F236" s="26">
        <v>0</v>
      </c>
      <c r="G236" s="60">
        <v>5549.5619740401171</v>
      </c>
      <c r="H236" s="60">
        <v>5.1777773068700004</v>
      </c>
      <c r="I236" s="26">
        <v>5553.5676902569894</v>
      </c>
      <c r="J236" s="26">
        <v>7.8810000000000002</v>
      </c>
    </row>
    <row r="237" spans="1:10" x14ac:dyDescent="0.2">
      <c r="A237" s="5">
        <v>45626</v>
      </c>
      <c r="B237" s="60">
        <v>5458.5078864687521</v>
      </c>
      <c r="C237" s="60">
        <v>159.24701057697001</v>
      </c>
      <c r="D237" s="60">
        <v>1027.5701240199799</v>
      </c>
      <c r="E237" s="60">
        <v>166.973599296</v>
      </c>
      <c r="F237" s="26">
        <v>0</v>
      </c>
      <c r="G237" s="60">
        <v>5458.5078864687521</v>
      </c>
      <c r="H237" s="60">
        <v>5.1653005571400001</v>
      </c>
      <c r="I237" s="26">
        <v>5463.6731870258891</v>
      </c>
      <c r="J237" s="26">
        <v>7.7682900000000004</v>
      </c>
    </row>
    <row r="238" spans="1:10" x14ac:dyDescent="0.2">
      <c r="A238" s="5">
        <v>45657</v>
      </c>
      <c r="B238" s="60">
        <v>5599.1467415862662</v>
      </c>
      <c r="C238" s="60">
        <v>157.69201277439001</v>
      </c>
      <c r="D238" s="60">
        <v>1018.92972422742</v>
      </c>
      <c r="E238" s="60">
        <v>163.623849312</v>
      </c>
      <c r="F238" s="26">
        <v>0</v>
      </c>
      <c r="G238" s="60">
        <v>5599.1467415862662</v>
      </c>
      <c r="H238" s="60">
        <v>5.15722315951</v>
      </c>
      <c r="I238" s="26">
        <v>5603.2367617457803</v>
      </c>
      <c r="J238" s="26">
        <v>7.9820099999999998</v>
      </c>
    </row>
    <row r="239" spans="1:10" x14ac:dyDescent="0.2">
      <c r="A239" s="5">
        <v>45688</v>
      </c>
      <c r="B239" s="60">
        <v>5473.2225442068429</v>
      </c>
      <c r="C239" s="60">
        <v>154.57869875348999</v>
      </c>
      <c r="D239" s="60">
        <v>1018.69533124722</v>
      </c>
      <c r="E239" s="60">
        <v>174.94531487999998</v>
      </c>
      <c r="F239" s="26">
        <v>0</v>
      </c>
      <c r="G239" s="60">
        <v>5473.2225442068429</v>
      </c>
      <c r="H239" s="60">
        <v>5.28444608588</v>
      </c>
      <c r="I239" s="26">
        <v>5480.1664442227202</v>
      </c>
      <c r="J239" s="26">
        <v>7.8066899999999997</v>
      </c>
    </row>
    <row r="240" spans="1:10" x14ac:dyDescent="0.2">
      <c r="A240" s="5">
        <v>45716</v>
      </c>
      <c r="B240" s="60">
        <v>5288.8311534253271</v>
      </c>
      <c r="C240" s="60">
        <v>154.84071061412001</v>
      </c>
      <c r="D240" s="60">
        <v>1020.42202620136</v>
      </c>
      <c r="E240" s="60">
        <v>179.64248534399999</v>
      </c>
      <c r="F240" s="26">
        <v>0</v>
      </c>
      <c r="G240" s="60">
        <v>5288.8311534253271</v>
      </c>
      <c r="H240" s="60">
        <v>5.2660239637500004</v>
      </c>
      <c r="I240" s="26">
        <v>5393.23892526297</v>
      </c>
      <c r="J240" s="26">
        <v>7.6828599999999998</v>
      </c>
    </row>
    <row r="241" spans="1:10" x14ac:dyDescent="0.2">
      <c r="A241" s="5">
        <v>45747</v>
      </c>
      <c r="B241" s="60">
        <v>5266.7419589920883</v>
      </c>
      <c r="C241" s="60">
        <v>154.03592531292</v>
      </c>
      <c r="D241" s="60">
        <v>1036.98743515212</v>
      </c>
      <c r="E241" s="60">
        <v>196.65883778309998</v>
      </c>
      <c r="F241" s="26">
        <v>0</v>
      </c>
      <c r="G241" s="60">
        <v>5266.7419589920883</v>
      </c>
      <c r="H241" s="60">
        <v>5.3117043848700005</v>
      </c>
      <c r="I241" s="26">
        <v>5272.0536633769598</v>
      </c>
      <c r="J241" s="26">
        <v>7.51023</v>
      </c>
    </row>
    <row r="242" spans="1:10" x14ac:dyDescent="0.2">
      <c r="A242" s="5">
        <v>45777</v>
      </c>
      <c r="B242" s="60">
        <v>5281.2722995826216</v>
      </c>
      <c r="C242" s="60">
        <v>157.57646018233001</v>
      </c>
      <c r="D242" s="60">
        <v>1060.8227201081299</v>
      </c>
      <c r="E242" s="60">
        <v>206.9395028340131</v>
      </c>
      <c r="F242" s="26">
        <v>0</v>
      </c>
      <c r="G242" s="60">
        <v>5281.2722995826216</v>
      </c>
      <c r="H242" s="60">
        <v>5.32552619364</v>
      </c>
      <c r="I242" s="26">
        <v>5286.6027076462733</v>
      </c>
      <c r="J242" s="26">
        <v>7.5309499999999998</v>
      </c>
    </row>
    <row r="243" spans="1:10" x14ac:dyDescent="0.2">
      <c r="A243" s="5">
        <v>45808</v>
      </c>
      <c r="B243" s="60">
        <v>5087.7686134281485</v>
      </c>
      <c r="C243" s="60">
        <v>157.41378381812999</v>
      </c>
      <c r="D243" s="60">
        <v>1059.72268729593</v>
      </c>
      <c r="E243" s="60">
        <v>207.04381479999998</v>
      </c>
      <c r="F243" s="26">
        <v>0</v>
      </c>
      <c r="G243" s="60">
        <v>5087.7686134281485</v>
      </c>
      <c r="H243" s="60">
        <v>5.3150474800599996</v>
      </c>
      <c r="I243" s="26">
        <v>5091.9271287546899</v>
      </c>
      <c r="J243" s="26">
        <v>7.2536300000000002</v>
      </c>
    </row>
    <row r="244" spans="1:10" x14ac:dyDescent="0.2">
      <c r="A244" s="5">
        <v>45838</v>
      </c>
      <c r="B244" s="60">
        <v>4899.2257048679458</v>
      </c>
      <c r="C244" s="60">
        <v>177.51723172199999</v>
      </c>
      <c r="D244" s="60">
        <v>1075.9853013299999</v>
      </c>
      <c r="E244" s="60">
        <v>207.92627735437122</v>
      </c>
      <c r="F244" s="26">
        <v>0</v>
      </c>
      <c r="G244" s="60">
        <v>4899.2257048679458</v>
      </c>
      <c r="H244" s="60">
        <v>5.3173609717499994</v>
      </c>
      <c r="I244" s="26">
        <v>4904.5430658940713</v>
      </c>
      <c r="J244" s="26">
        <v>6.9866900000000003</v>
      </c>
    </row>
    <row r="245" spans="1:10" x14ac:dyDescent="0.2">
      <c r="A245" s="5">
        <v>45869</v>
      </c>
      <c r="B245" s="60">
        <v>4801.383049967857</v>
      </c>
      <c r="C245" s="60">
        <v>165.70197430000002</v>
      </c>
      <c r="D245" s="60">
        <v>1061.03584033845</v>
      </c>
      <c r="E245" s="60">
        <v>207.15800075679999</v>
      </c>
      <c r="F245" s="26">
        <v>0</v>
      </c>
      <c r="G245" s="60">
        <v>4801.383049967857</v>
      </c>
      <c r="H245" s="60">
        <v>5.3107878758</v>
      </c>
      <c r="I245" s="26">
        <v>4806.6938378717296</v>
      </c>
      <c r="J245" s="26">
        <v>6.8606199999999999</v>
      </c>
    </row>
    <row r="246" spans="1:10" x14ac:dyDescent="0.2">
      <c r="A246" s="5">
        <v>45900</v>
      </c>
      <c r="B246" s="60">
        <v>4604.8267183605558</v>
      </c>
      <c r="C246" s="60">
        <v>167.38111764192001</v>
      </c>
      <c r="D246" s="60">
        <v>1071.7878623088</v>
      </c>
      <c r="E246" s="60">
        <v>217.15478205904068</v>
      </c>
      <c r="F246" s="26">
        <v>0</v>
      </c>
      <c r="G246" s="60">
        <v>4604.8267183605558</v>
      </c>
      <c r="H246" s="60">
        <v>5.3025277090499996</v>
      </c>
      <c r="I246" s="26">
        <v>4610.1292461686498</v>
      </c>
      <c r="J246" s="26">
        <v>5.3735299999999997</v>
      </c>
    </row>
    <row r="247" spans="1:10" x14ac:dyDescent="0.2">
      <c r="A247" s="5">
        <v>45930</v>
      </c>
      <c r="B247" s="60">
        <v>4690.8681157939482</v>
      </c>
      <c r="C247" s="60">
        <v>167.66607059091001</v>
      </c>
      <c r="D247" s="60">
        <v>1074.8229850518301</v>
      </c>
      <c r="E247" s="60">
        <v>243.08153881000001</v>
      </c>
      <c r="F247" s="26">
        <v>0</v>
      </c>
      <c r="G247" s="60">
        <v>4690.8681157939482</v>
      </c>
      <c r="H247" s="60">
        <v>5.2720527806859998</v>
      </c>
      <c r="I247" s="26">
        <v>4695.9846735646333</v>
      </c>
      <c r="J247" s="26">
        <v>5.4741060381062834</v>
      </c>
    </row>
    <row r="248" spans="1:10" x14ac:dyDescent="0.2">
      <c r="A248" s="5">
        <v>45961</v>
      </c>
      <c r="B248" s="60">
        <v>4624.3012925321527</v>
      </c>
      <c r="C248" s="60">
        <v>166.12756926117001</v>
      </c>
      <c r="D248" s="60">
        <v>1064.96042558521</v>
      </c>
      <c r="E248" s="60">
        <v>252.15422378</v>
      </c>
      <c r="F248" s="26">
        <v>0</v>
      </c>
      <c r="G248" s="60">
        <v>4624.3012925321527</v>
      </c>
      <c r="H248" s="60">
        <v>5.4898472315971905</v>
      </c>
      <c r="I248" s="26">
        <v>4629.7656687837498</v>
      </c>
      <c r="J248" s="26">
        <v>5.3974126883900215</v>
      </c>
    </row>
    <row r="249" spans="1:10" x14ac:dyDescent="0.2">
      <c r="A249" s="5">
        <v>45991</v>
      </c>
      <c r="B249" s="60">
        <v>4872.7752715241604</v>
      </c>
      <c r="C249" s="60">
        <v>166.14958279370998</v>
      </c>
      <c r="D249" s="60">
        <v>1065.1015432882302</v>
      </c>
      <c r="E249" s="60">
        <v>267.07550208000004</v>
      </c>
      <c r="F249" s="26">
        <v>0</v>
      </c>
      <c r="G249" s="60">
        <v>4872.7752715241604</v>
      </c>
      <c r="H249" s="60">
        <v>5.4881447054758965</v>
      </c>
      <c r="I249" s="26">
        <v>4878.2634162296363</v>
      </c>
      <c r="J249" s="26">
        <v>5.6876380024732587</v>
      </c>
    </row>
    <row r="250" spans="1:10" x14ac:dyDescent="0.2">
      <c r="A250" s="5">
        <v>46022</v>
      </c>
      <c r="B250" s="60">
        <v>5363.5839272589656</v>
      </c>
      <c r="C250" s="60">
        <v>162.00829340849998</v>
      </c>
      <c r="D250" s="60">
        <v>1074.8417736210001</v>
      </c>
      <c r="E250" s="60">
        <v>272.13465107999997</v>
      </c>
      <c r="F250" s="26">
        <v>0</v>
      </c>
      <c r="G250" s="60">
        <v>5363.5839272589656</v>
      </c>
      <c r="H250" s="60">
        <v>5.4586807483820001</v>
      </c>
      <c r="I250" s="60">
        <v>5369.0426080073494</v>
      </c>
      <c r="J250" s="60">
        <v>6.2598445735024733</v>
      </c>
    </row>
    <row r="251" spans="1:10" x14ac:dyDescent="0.2">
      <c r="A251" s="5">
        <v>46053</v>
      </c>
      <c r="B251" s="60">
        <v>5710.2059491234122</v>
      </c>
      <c r="C251" s="60">
        <v>163.47163228360998</v>
      </c>
      <c r="D251" s="60">
        <v>1084.5502750738599</v>
      </c>
      <c r="E251" s="60">
        <v>308.37958043999998</v>
      </c>
      <c r="F251" s="26">
        <v>0</v>
      </c>
      <c r="G251" s="60">
        <v>5710.2059491234122</v>
      </c>
      <c r="H251" s="60">
        <v>5.5203564885149996</v>
      </c>
      <c r="I251" s="60">
        <v>5715.7263056119273</v>
      </c>
      <c r="J251" s="60">
        <v>6.6646632787903624</v>
      </c>
    </row>
    <row r="252" spans="1:10" x14ac:dyDescent="0.2">
      <c r="A252" s="5">
        <v>46081</v>
      </c>
      <c r="B252" s="60">
        <v>5574.4377098284367</v>
      </c>
      <c r="C252" s="60">
        <v>168.13080072231</v>
      </c>
      <c r="D252" s="60">
        <v>1078.9778934800602</v>
      </c>
      <c r="E252" s="60">
        <v>332.643381765355</v>
      </c>
      <c r="F252" s="26">
        <v>0</v>
      </c>
      <c r="G252" s="60">
        <v>5574.4377098284367</v>
      </c>
      <c r="H252" s="60">
        <v>5.5134540752400003</v>
      </c>
      <c r="I252" s="60">
        <v>5579.9511639036746</v>
      </c>
      <c r="J252" s="60">
        <v>6.5063464608162231</v>
      </c>
    </row>
    <row r="253" spans="1:10" x14ac:dyDescent="0.2">
      <c r="A253" s="5"/>
    </row>
    <row r="254" spans="1:10" x14ac:dyDescent="0.2">
      <c r="A254" s="203"/>
    </row>
    <row r="255" spans="1:10" x14ac:dyDescent="0.2">
      <c r="A255" s="204"/>
    </row>
  </sheetData>
  <mergeCells count="1">
    <mergeCell ref="B1:J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25</vt:i4>
      </vt:variant>
      <vt:variant>
        <vt:lpstr>Named Ranges</vt:lpstr>
      </vt:variant>
      <vt:variant>
        <vt:i4>341</vt:i4>
      </vt:variant>
    </vt:vector>
  </HeadingPairs>
  <TitlesOfParts>
    <vt:vector size="366" baseType="lpstr">
      <vt:lpstr>Index</vt:lpstr>
      <vt:lpstr>PAGE 4_Intl&amp;Regl_Monthly</vt:lpstr>
      <vt:lpstr>PAGE 4_Intl&amp;Regl_Quarterly</vt:lpstr>
      <vt:lpstr>PAGE 5_DomesticAct_Quarterly</vt:lpstr>
      <vt:lpstr>PAGE 6_DomesticInd_Quarterly</vt:lpstr>
      <vt:lpstr>PAGE 7_PriceIndices_Monthly</vt:lpstr>
      <vt:lpstr>PAGE 7_PriceIndices_Quarterly</vt:lpstr>
      <vt:lpstr>PAGE 8_Comm.Prices_Monthly</vt:lpstr>
      <vt:lpstr>PAGE 8_Comm.Prod_Quarterly</vt:lpstr>
      <vt:lpstr>PAGE 9_LabMkt_Quarterly</vt:lpstr>
      <vt:lpstr>PAGE 10_Fiscal_Quarterly</vt:lpstr>
      <vt:lpstr>PAGE 10_Fiscal_FY</vt:lpstr>
      <vt:lpstr>PAGE 11_Debt_Quarterly</vt:lpstr>
      <vt:lpstr>PAGE 12_Liquidity_Monthly</vt:lpstr>
      <vt:lpstr>PAGE 13_Int.Rates_Quarterly</vt:lpstr>
      <vt:lpstr>PAGE 14_MonAggs_Monthly</vt:lpstr>
      <vt:lpstr>PAGE 14_MonAggs_Annual</vt:lpstr>
      <vt:lpstr>PAGE 15_BondMkt_Quarterly</vt:lpstr>
      <vt:lpstr>PAGE 15_BondMkt_Yields_Monthly</vt:lpstr>
      <vt:lpstr>PAGE 16_CapMkt_Quarterly</vt:lpstr>
      <vt:lpstr>PAGE 16_CapMkt_Monthly</vt:lpstr>
      <vt:lpstr>PAGE 17_EXT_BOP_Quarterly</vt:lpstr>
      <vt:lpstr>PAGE 18_EXT_IIP&amp;QEDS_Quarterly</vt:lpstr>
      <vt:lpstr>PAGE 19_Forex_Monthly</vt:lpstr>
      <vt:lpstr>PAGE 20_Reserves_Monthly</vt:lpstr>
      <vt:lpstr>'PAGE 5_DomesticAct_Quarterly'!A2325807L</vt:lpstr>
      <vt:lpstr>A2325807L</vt:lpstr>
      <vt:lpstr>'PAGE 5_DomesticAct_Quarterly'!A2325807L_Data</vt:lpstr>
      <vt:lpstr>A2325807L_Data</vt:lpstr>
      <vt:lpstr>'PAGE 5_DomesticAct_Quarterly'!A2325807L_Latest</vt:lpstr>
      <vt:lpstr>A2325807L_Latest</vt:lpstr>
      <vt:lpstr>'PAGE 12_Liquidity_Monthly'!A2325810A</vt:lpstr>
      <vt:lpstr>'PAGE 13_Int.Rates_Quarterly'!A2325810A</vt:lpstr>
      <vt:lpstr>'PAGE 14_MonAggs_Annual'!A2325810A</vt:lpstr>
      <vt:lpstr>'PAGE 14_MonAggs_Monthly'!A2325810A</vt:lpstr>
      <vt:lpstr>'PAGE 15_BondMkt_Quarterly'!A2325810A</vt:lpstr>
      <vt:lpstr>'PAGE 15_BondMkt_Yields_Monthly'!A2325810A</vt:lpstr>
      <vt:lpstr>'PAGE 16_CapMkt_Monthly'!A2325810A</vt:lpstr>
      <vt:lpstr>'PAGE 16_CapMkt_Quarterly'!A2325810A</vt:lpstr>
      <vt:lpstr>'PAGE 17_EXT_BOP_Quarterly'!A2325810A</vt:lpstr>
      <vt:lpstr>'PAGE 18_EXT_IIP&amp;QEDS_Quarterly'!A2325810A</vt:lpstr>
      <vt:lpstr>'PAGE 19_Forex_Monthly'!A2325810A</vt:lpstr>
      <vt:lpstr>'PAGE 20_Reserves_Monthly'!A2325810A</vt:lpstr>
      <vt:lpstr>'PAGE 4_Intl&amp;Regl_Monthly'!A2325810A</vt:lpstr>
      <vt:lpstr>'PAGE 5_DomesticAct_Quarterly'!A2325810A</vt:lpstr>
      <vt:lpstr>'PAGE 7_PriceIndices_Monthly'!A2325810A</vt:lpstr>
      <vt:lpstr>'PAGE 8_Comm.Prices_Monthly'!A2325810A</vt:lpstr>
      <vt:lpstr>'PAGE 12_Liquidity_Monthly'!A2325810A_Data</vt:lpstr>
      <vt:lpstr>'PAGE 13_Int.Rates_Quarterly'!A2325810A_Data</vt:lpstr>
      <vt:lpstr>'PAGE 14_MonAggs_Annual'!A2325810A_Data</vt:lpstr>
      <vt:lpstr>'PAGE 14_MonAggs_Monthly'!A2325810A_Data</vt:lpstr>
      <vt:lpstr>'PAGE 15_BondMkt_Quarterly'!A2325810A_Data</vt:lpstr>
      <vt:lpstr>'PAGE 15_BondMkt_Yields_Monthly'!A2325810A_Data</vt:lpstr>
      <vt:lpstr>'PAGE 16_CapMkt_Monthly'!A2325810A_Data</vt:lpstr>
      <vt:lpstr>'PAGE 16_CapMkt_Quarterly'!A2325810A_Data</vt:lpstr>
      <vt:lpstr>'PAGE 17_EXT_BOP_Quarterly'!A2325810A_Data</vt:lpstr>
      <vt:lpstr>'PAGE 18_EXT_IIP&amp;QEDS_Quarterly'!A2325810A_Data</vt:lpstr>
      <vt:lpstr>'PAGE 19_Forex_Monthly'!A2325810A_Data</vt:lpstr>
      <vt:lpstr>'PAGE 20_Reserves_Monthly'!A2325810A_Data</vt:lpstr>
      <vt:lpstr>'PAGE 4_Intl&amp;Regl_Monthly'!A2325810A_Data</vt:lpstr>
      <vt:lpstr>'PAGE 5_DomesticAct_Quarterly'!A2325810A_Data</vt:lpstr>
      <vt:lpstr>'PAGE 7_PriceIndices_Monthly'!A2325810A_Data</vt:lpstr>
      <vt:lpstr>'PAGE 8_Comm.Prices_Monthly'!A2325810A_Data</vt:lpstr>
      <vt:lpstr>'PAGE 5_DomesticAct_Quarterly'!A2325810A_Latest</vt:lpstr>
      <vt:lpstr>'PAGE 5_DomesticAct_Quarterly'!A2325811C</vt:lpstr>
      <vt:lpstr>A2325811C</vt:lpstr>
      <vt:lpstr>'PAGE 5_DomesticAct_Quarterly'!A2325811C_Data</vt:lpstr>
      <vt:lpstr>A2325811C_Data</vt:lpstr>
      <vt:lpstr>'PAGE 5_DomesticAct_Quarterly'!A2325811C_Latest</vt:lpstr>
      <vt:lpstr>A2325811C_Latest</vt:lpstr>
      <vt:lpstr>'PAGE 12_Liquidity_Monthly'!A2325815L</vt:lpstr>
      <vt:lpstr>'PAGE 13_Int.Rates_Quarterly'!A2325815L</vt:lpstr>
      <vt:lpstr>'PAGE 14_MonAggs_Annual'!A2325815L</vt:lpstr>
      <vt:lpstr>'PAGE 14_MonAggs_Monthly'!A2325815L</vt:lpstr>
      <vt:lpstr>'PAGE 15_BondMkt_Quarterly'!A2325815L</vt:lpstr>
      <vt:lpstr>'PAGE 15_BondMkt_Yields_Monthly'!A2325815L</vt:lpstr>
      <vt:lpstr>'PAGE 16_CapMkt_Monthly'!A2325815L</vt:lpstr>
      <vt:lpstr>'PAGE 16_CapMkt_Quarterly'!A2325815L</vt:lpstr>
      <vt:lpstr>'PAGE 17_EXT_BOP_Quarterly'!A2325815L</vt:lpstr>
      <vt:lpstr>'PAGE 18_EXT_IIP&amp;QEDS_Quarterly'!A2325815L</vt:lpstr>
      <vt:lpstr>'PAGE 19_Forex_Monthly'!A2325815L</vt:lpstr>
      <vt:lpstr>'PAGE 20_Reserves_Monthly'!A2325815L</vt:lpstr>
      <vt:lpstr>'PAGE 4_Intl&amp;Regl_Monthly'!A2325815L</vt:lpstr>
      <vt:lpstr>'PAGE 5_DomesticAct_Quarterly'!A2325815L</vt:lpstr>
      <vt:lpstr>'PAGE 7_PriceIndices_Monthly'!A2325815L</vt:lpstr>
      <vt:lpstr>'PAGE 8_Comm.Prices_Monthly'!A2325815L</vt:lpstr>
      <vt:lpstr>'PAGE 12_Liquidity_Monthly'!A2325815L_Data</vt:lpstr>
      <vt:lpstr>'PAGE 13_Int.Rates_Quarterly'!A2325815L_Data</vt:lpstr>
      <vt:lpstr>'PAGE 14_MonAggs_Annual'!A2325815L_Data</vt:lpstr>
      <vt:lpstr>'PAGE 14_MonAggs_Monthly'!A2325815L_Data</vt:lpstr>
      <vt:lpstr>'PAGE 15_BondMkt_Quarterly'!A2325815L_Data</vt:lpstr>
      <vt:lpstr>'PAGE 15_BondMkt_Yields_Monthly'!A2325815L_Data</vt:lpstr>
      <vt:lpstr>'PAGE 16_CapMkt_Monthly'!A2325815L_Data</vt:lpstr>
      <vt:lpstr>'PAGE 16_CapMkt_Quarterly'!A2325815L_Data</vt:lpstr>
      <vt:lpstr>'PAGE 17_EXT_BOP_Quarterly'!A2325815L_Data</vt:lpstr>
      <vt:lpstr>'PAGE 18_EXT_IIP&amp;QEDS_Quarterly'!A2325815L_Data</vt:lpstr>
      <vt:lpstr>'PAGE 19_Forex_Monthly'!A2325815L_Data</vt:lpstr>
      <vt:lpstr>'PAGE 20_Reserves_Monthly'!A2325815L_Data</vt:lpstr>
      <vt:lpstr>'PAGE 4_Intl&amp;Regl_Monthly'!A2325815L_Data</vt:lpstr>
      <vt:lpstr>'PAGE 5_DomesticAct_Quarterly'!A2325815L_Data</vt:lpstr>
      <vt:lpstr>'PAGE 7_PriceIndices_Monthly'!A2325815L_Data</vt:lpstr>
      <vt:lpstr>'PAGE 8_Comm.Prices_Monthly'!A2325815L_Data</vt:lpstr>
      <vt:lpstr>'PAGE 5_DomesticAct_Quarterly'!A2325815L_Latest</vt:lpstr>
      <vt:lpstr>'PAGE 5_DomesticAct_Quarterly'!A2325816R</vt:lpstr>
      <vt:lpstr>A2325816R</vt:lpstr>
      <vt:lpstr>'PAGE 5_DomesticAct_Quarterly'!A2325816R_Data</vt:lpstr>
      <vt:lpstr>A2325816R_Data</vt:lpstr>
      <vt:lpstr>'PAGE 5_DomesticAct_Quarterly'!A2325816R_Latest</vt:lpstr>
      <vt:lpstr>A2325816R_Latest</vt:lpstr>
      <vt:lpstr>'PAGE 5_DomesticAct_Quarterly'!A2325817T</vt:lpstr>
      <vt:lpstr>A2325817T</vt:lpstr>
      <vt:lpstr>'PAGE 5_DomesticAct_Quarterly'!A2325817T_Data</vt:lpstr>
      <vt:lpstr>A2325817T_Data</vt:lpstr>
      <vt:lpstr>'PAGE 5_DomesticAct_Quarterly'!A2325817T_Latest</vt:lpstr>
      <vt:lpstr>A2325817T_Latest</vt:lpstr>
      <vt:lpstr>'PAGE 12_Liquidity_Monthly'!A2325820F</vt:lpstr>
      <vt:lpstr>'PAGE 13_Int.Rates_Quarterly'!A2325820F</vt:lpstr>
      <vt:lpstr>'PAGE 14_MonAggs_Annual'!A2325820F</vt:lpstr>
      <vt:lpstr>'PAGE 14_MonAggs_Monthly'!A2325820F</vt:lpstr>
      <vt:lpstr>'PAGE 15_BondMkt_Quarterly'!A2325820F</vt:lpstr>
      <vt:lpstr>'PAGE 15_BondMkt_Yields_Monthly'!A2325820F</vt:lpstr>
      <vt:lpstr>'PAGE 16_CapMkt_Monthly'!A2325820F</vt:lpstr>
      <vt:lpstr>'PAGE 16_CapMkt_Quarterly'!A2325820F</vt:lpstr>
      <vt:lpstr>'PAGE 17_EXT_BOP_Quarterly'!A2325820F</vt:lpstr>
      <vt:lpstr>'PAGE 18_EXT_IIP&amp;QEDS_Quarterly'!A2325820F</vt:lpstr>
      <vt:lpstr>'PAGE 19_Forex_Monthly'!A2325820F</vt:lpstr>
      <vt:lpstr>'PAGE 20_Reserves_Monthly'!A2325820F</vt:lpstr>
      <vt:lpstr>'PAGE 4_Intl&amp;Regl_Monthly'!A2325820F</vt:lpstr>
      <vt:lpstr>'PAGE 5_DomesticAct_Quarterly'!A2325820F</vt:lpstr>
      <vt:lpstr>'PAGE 7_PriceIndices_Monthly'!A2325820F</vt:lpstr>
      <vt:lpstr>'PAGE 8_Comm.Prices_Monthly'!A2325820F</vt:lpstr>
      <vt:lpstr>'PAGE 12_Liquidity_Monthly'!A2325820F_Data</vt:lpstr>
      <vt:lpstr>'PAGE 13_Int.Rates_Quarterly'!A2325820F_Data</vt:lpstr>
      <vt:lpstr>'PAGE 14_MonAggs_Annual'!A2325820F_Data</vt:lpstr>
      <vt:lpstr>'PAGE 14_MonAggs_Monthly'!A2325820F_Data</vt:lpstr>
      <vt:lpstr>'PAGE 15_BondMkt_Quarterly'!A2325820F_Data</vt:lpstr>
      <vt:lpstr>'PAGE 15_BondMkt_Yields_Monthly'!A2325820F_Data</vt:lpstr>
      <vt:lpstr>'PAGE 16_CapMkt_Monthly'!A2325820F_Data</vt:lpstr>
      <vt:lpstr>'PAGE 16_CapMkt_Quarterly'!A2325820F_Data</vt:lpstr>
      <vt:lpstr>'PAGE 17_EXT_BOP_Quarterly'!A2325820F_Data</vt:lpstr>
      <vt:lpstr>'PAGE 18_EXT_IIP&amp;QEDS_Quarterly'!A2325820F_Data</vt:lpstr>
      <vt:lpstr>'PAGE 19_Forex_Monthly'!A2325820F_Data</vt:lpstr>
      <vt:lpstr>'PAGE 20_Reserves_Monthly'!A2325820F_Data</vt:lpstr>
      <vt:lpstr>'PAGE 4_Intl&amp;Regl_Monthly'!A2325820F_Data</vt:lpstr>
      <vt:lpstr>'PAGE 5_DomesticAct_Quarterly'!A2325820F_Data</vt:lpstr>
      <vt:lpstr>'PAGE 7_PriceIndices_Monthly'!A2325820F_Data</vt:lpstr>
      <vt:lpstr>'PAGE 8_Comm.Prices_Monthly'!A2325820F_Data</vt:lpstr>
      <vt:lpstr>'PAGE 5_DomesticAct_Quarterly'!A2325820F_Latest</vt:lpstr>
      <vt:lpstr>'PAGE 5_DomesticAct_Quarterly'!A2325821J</vt:lpstr>
      <vt:lpstr>A2325821J</vt:lpstr>
      <vt:lpstr>'PAGE 5_DomesticAct_Quarterly'!A2325821J_Data</vt:lpstr>
      <vt:lpstr>A2325821J_Data</vt:lpstr>
      <vt:lpstr>'PAGE 5_DomesticAct_Quarterly'!A2325821J_Latest</vt:lpstr>
      <vt:lpstr>A2325821J_Latest</vt:lpstr>
      <vt:lpstr>'PAGE 5_DomesticAct_Quarterly'!A2325822K</vt:lpstr>
      <vt:lpstr>A2325822K</vt:lpstr>
      <vt:lpstr>'PAGE 5_DomesticAct_Quarterly'!A2325822K_Data</vt:lpstr>
      <vt:lpstr>A2325822K_Data</vt:lpstr>
      <vt:lpstr>'PAGE 5_DomesticAct_Quarterly'!A2325822K_Latest</vt:lpstr>
      <vt:lpstr>A2325822K_Latest</vt:lpstr>
      <vt:lpstr>'PAGE 12_Liquidity_Monthly'!A2325825T</vt:lpstr>
      <vt:lpstr>'PAGE 13_Int.Rates_Quarterly'!A2325825T</vt:lpstr>
      <vt:lpstr>'PAGE 14_MonAggs_Annual'!A2325825T</vt:lpstr>
      <vt:lpstr>'PAGE 14_MonAggs_Monthly'!A2325825T</vt:lpstr>
      <vt:lpstr>'PAGE 15_BondMkt_Quarterly'!A2325825T</vt:lpstr>
      <vt:lpstr>'PAGE 15_BondMkt_Yields_Monthly'!A2325825T</vt:lpstr>
      <vt:lpstr>'PAGE 16_CapMkt_Monthly'!A2325825T</vt:lpstr>
      <vt:lpstr>'PAGE 16_CapMkt_Quarterly'!A2325825T</vt:lpstr>
      <vt:lpstr>'PAGE 17_EXT_BOP_Quarterly'!A2325825T</vt:lpstr>
      <vt:lpstr>'PAGE 18_EXT_IIP&amp;QEDS_Quarterly'!A2325825T</vt:lpstr>
      <vt:lpstr>'PAGE 19_Forex_Monthly'!A2325825T</vt:lpstr>
      <vt:lpstr>'PAGE 20_Reserves_Monthly'!A2325825T</vt:lpstr>
      <vt:lpstr>'PAGE 4_Intl&amp;Regl_Monthly'!A2325825T</vt:lpstr>
      <vt:lpstr>'PAGE 5_DomesticAct_Quarterly'!A2325825T</vt:lpstr>
      <vt:lpstr>'PAGE 7_PriceIndices_Monthly'!A2325825T</vt:lpstr>
      <vt:lpstr>'PAGE 8_Comm.Prices_Monthly'!A2325825T</vt:lpstr>
      <vt:lpstr>'PAGE 12_Liquidity_Monthly'!A2325825T_Data</vt:lpstr>
      <vt:lpstr>'PAGE 13_Int.Rates_Quarterly'!A2325825T_Data</vt:lpstr>
      <vt:lpstr>'PAGE 14_MonAggs_Annual'!A2325825T_Data</vt:lpstr>
      <vt:lpstr>'PAGE 14_MonAggs_Monthly'!A2325825T_Data</vt:lpstr>
      <vt:lpstr>'PAGE 15_BondMkt_Quarterly'!A2325825T_Data</vt:lpstr>
      <vt:lpstr>'PAGE 15_BondMkt_Yields_Monthly'!A2325825T_Data</vt:lpstr>
      <vt:lpstr>'PAGE 16_CapMkt_Monthly'!A2325825T_Data</vt:lpstr>
      <vt:lpstr>'PAGE 16_CapMkt_Quarterly'!A2325825T_Data</vt:lpstr>
      <vt:lpstr>'PAGE 17_EXT_BOP_Quarterly'!A2325825T_Data</vt:lpstr>
      <vt:lpstr>'PAGE 18_EXT_IIP&amp;QEDS_Quarterly'!A2325825T_Data</vt:lpstr>
      <vt:lpstr>'PAGE 19_Forex_Monthly'!A2325825T_Data</vt:lpstr>
      <vt:lpstr>'PAGE 20_Reserves_Monthly'!A2325825T_Data</vt:lpstr>
      <vt:lpstr>'PAGE 4_Intl&amp;Regl_Monthly'!A2325825T_Data</vt:lpstr>
      <vt:lpstr>'PAGE 5_DomesticAct_Quarterly'!A2325825T_Data</vt:lpstr>
      <vt:lpstr>'PAGE 7_PriceIndices_Monthly'!A2325825T_Data</vt:lpstr>
      <vt:lpstr>'PAGE 8_Comm.Prices_Monthly'!A2325825T_Data</vt:lpstr>
      <vt:lpstr>'PAGE 5_DomesticAct_Quarterly'!A2325825T_Latest</vt:lpstr>
      <vt:lpstr>'PAGE 5_DomesticAct_Quarterly'!A2325826V</vt:lpstr>
      <vt:lpstr>A2325826V</vt:lpstr>
      <vt:lpstr>'PAGE 5_DomesticAct_Quarterly'!A2325826V_Data</vt:lpstr>
      <vt:lpstr>A2325826V_Data</vt:lpstr>
      <vt:lpstr>'PAGE 5_DomesticAct_Quarterly'!A2325826V_Latest</vt:lpstr>
      <vt:lpstr>A2325826V_Latest</vt:lpstr>
      <vt:lpstr>'PAGE 5_DomesticAct_Quarterly'!A2325827W</vt:lpstr>
      <vt:lpstr>A2325827W</vt:lpstr>
      <vt:lpstr>'PAGE 5_DomesticAct_Quarterly'!A2325827W_Data</vt:lpstr>
      <vt:lpstr>A2325827W_Data</vt:lpstr>
      <vt:lpstr>'PAGE 5_DomesticAct_Quarterly'!A2325827W_Latest</vt:lpstr>
      <vt:lpstr>A2325827W_Latest</vt:lpstr>
      <vt:lpstr>'PAGE 12_Liquidity_Monthly'!A2325830K</vt:lpstr>
      <vt:lpstr>'PAGE 13_Int.Rates_Quarterly'!A2325830K</vt:lpstr>
      <vt:lpstr>'PAGE 14_MonAggs_Annual'!A2325830K</vt:lpstr>
      <vt:lpstr>'PAGE 14_MonAggs_Monthly'!A2325830K</vt:lpstr>
      <vt:lpstr>'PAGE 15_BondMkt_Quarterly'!A2325830K</vt:lpstr>
      <vt:lpstr>'PAGE 15_BondMkt_Yields_Monthly'!A2325830K</vt:lpstr>
      <vt:lpstr>'PAGE 16_CapMkt_Monthly'!A2325830K</vt:lpstr>
      <vt:lpstr>'PAGE 16_CapMkt_Quarterly'!A2325830K</vt:lpstr>
      <vt:lpstr>'PAGE 17_EXT_BOP_Quarterly'!A2325830K</vt:lpstr>
      <vt:lpstr>'PAGE 18_EXT_IIP&amp;QEDS_Quarterly'!A2325830K</vt:lpstr>
      <vt:lpstr>'PAGE 19_Forex_Monthly'!A2325830K</vt:lpstr>
      <vt:lpstr>'PAGE 20_Reserves_Monthly'!A2325830K</vt:lpstr>
      <vt:lpstr>'PAGE 4_Intl&amp;Regl_Monthly'!A2325830K</vt:lpstr>
      <vt:lpstr>'PAGE 5_DomesticAct_Quarterly'!A2325830K</vt:lpstr>
      <vt:lpstr>'PAGE 7_PriceIndices_Monthly'!A2325830K</vt:lpstr>
      <vt:lpstr>'PAGE 8_Comm.Prices_Monthly'!A2325830K</vt:lpstr>
      <vt:lpstr>'PAGE 12_Liquidity_Monthly'!A2325830K_Data</vt:lpstr>
      <vt:lpstr>'PAGE 13_Int.Rates_Quarterly'!A2325830K_Data</vt:lpstr>
      <vt:lpstr>'PAGE 14_MonAggs_Annual'!A2325830K_Data</vt:lpstr>
      <vt:lpstr>'PAGE 14_MonAggs_Monthly'!A2325830K_Data</vt:lpstr>
      <vt:lpstr>'PAGE 15_BondMkt_Quarterly'!A2325830K_Data</vt:lpstr>
      <vt:lpstr>'PAGE 15_BondMkt_Yields_Monthly'!A2325830K_Data</vt:lpstr>
      <vt:lpstr>'PAGE 16_CapMkt_Monthly'!A2325830K_Data</vt:lpstr>
      <vt:lpstr>'PAGE 16_CapMkt_Quarterly'!A2325830K_Data</vt:lpstr>
      <vt:lpstr>'PAGE 17_EXT_BOP_Quarterly'!A2325830K_Data</vt:lpstr>
      <vt:lpstr>'PAGE 18_EXT_IIP&amp;QEDS_Quarterly'!A2325830K_Data</vt:lpstr>
      <vt:lpstr>'PAGE 19_Forex_Monthly'!A2325830K_Data</vt:lpstr>
      <vt:lpstr>'PAGE 20_Reserves_Monthly'!A2325830K_Data</vt:lpstr>
      <vt:lpstr>'PAGE 4_Intl&amp;Regl_Monthly'!A2325830K_Data</vt:lpstr>
      <vt:lpstr>'PAGE 5_DomesticAct_Quarterly'!A2325830K_Data</vt:lpstr>
      <vt:lpstr>'PAGE 7_PriceIndices_Monthly'!A2325830K_Data</vt:lpstr>
      <vt:lpstr>'PAGE 8_Comm.Prices_Monthly'!A2325830K_Data</vt:lpstr>
      <vt:lpstr>'PAGE 5_DomesticAct_Quarterly'!A2325830K_Latest</vt:lpstr>
      <vt:lpstr>'PAGE 5_DomesticAct_Quarterly'!A2325832R</vt:lpstr>
      <vt:lpstr>A2325832R</vt:lpstr>
      <vt:lpstr>'PAGE 5_DomesticAct_Quarterly'!A2325832R_Data</vt:lpstr>
      <vt:lpstr>A2325832R_Data</vt:lpstr>
      <vt:lpstr>'PAGE 5_DomesticAct_Quarterly'!A2325832R_Latest</vt:lpstr>
      <vt:lpstr>A2325832R_Latest</vt:lpstr>
      <vt:lpstr>'PAGE 12_Liquidity_Monthly'!A2325835W</vt:lpstr>
      <vt:lpstr>'PAGE 13_Int.Rates_Quarterly'!A2325835W</vt:lpstr>
      <vt:lpstr>'PAGE 14_MonAggs_Annual'!A2325835W</vt:lpstr>
      <vt:lpstr>'PAGE 14_MonAggs_Monthly'!A2325835W</vt:lpstr>
      <vt:lpstr>'PAGE 15_BondMkt_Quarterly'!A2325835W</vt:lpstr>
      <vt:lpstr>'PAGE 15_BondMkt_Yields_Monthly'!A2325835W</vt:lpstr>
      <vt:lpstr>'PAGE 16_CapMkt_Monthly'!A2325835W</vt:lpstr>
      <vt:lpstr>'PAGE 16_CapMkt_Quarterly'!A2325835W</vt:lpstr>
      <vt:lpstr>'PAGE 17_EXT_BOP_Quarterly'!A2325835W</vt:lpstr>
      <vt:lpstr>'PAGE 18_EXT_IIP&amp;QEDS_Quarterly'!A2325835W</vt:lpstr>
      <vt:lpstr>'PAGE 19_Forex_Monthly'!A2325835W</vt:lpstr>
      <vt:lpstr>'PAGE 20_Reserves_Monthly'!A2325835W</vt:lpstr>
      <vt:lpstr>'PAGE 4_Intl&amp;Regl_Monthly'!A2325835W</vt:lpstr>
      <vt:lpstr>'PAGE 7_PriceIndices_Monthly'!A2325835W</vt:lpstr>
      <vt:lpstr>'PAGE 8_Comm.Prices_Monthly'!A2325835W</vt:lpstr>
      <vt:lpstr>'PAGE 12_Liquidity_Monthly'!A2325835W_Data</vt:lpstr>
      <vt:lpstr>'PAGE 13_Int.Rates_Quarterly'!A2325835W_Data</vt:lpstr>
      <vt:lpstr>'PAGE 14_MonAggs_Annual'!A2325835W_Data</vt:lpstr>
      <vt:lpstr>'PAGE 14_MonAggs_Monthly'!A2325835W_Data</vt:lpstr>
      <vt:lpstr>'PAGE 15_BondMkt_Quarterly'!A2325835W_Data</vt:lpstr>
      <vt:lpstr>'PAGE 15_BondMkt_Yields_Monthly'!A2325835W_Data</vt:lpstr>
      <vt:lpstr>'PAGE 16_CapMkt_Monthly'!A2325835W_Data</vt:lpstr>
      <vt:lpstr>'PAGE 16_CapMkt_Quarterly'!A2325835W_Data</vt:lpstr>
      <vt:lpstr>'PAGE 17_EXT_BOP_Quarterly'!A2325835W_Data</vt:lpstr>
      <vt:lpstr>'PAGE 18_EXT_IIP&amp;QEDS_Quarterly'!A2325835W_Data</vt:lpstr>
      <vt:lpstr>'PAGE 19_Forex_Monthly'!A2325835W_Data</vt:lpstr>
      <vt:lpstr>'PAGE 20_Reserves_Monthly'!A2325835W_Data</vt:lpstr>
      <vt:lpstr>'PAGE 4_Intl&amp;Regl_Monthly'!A2325835W_Data</vt:lpstr>
      <vt:lpstr>'PAGE 7_PriceIndices_Monthly'!A2325835W_Data</vt:lpstr>
      <vt:lpstr>'PAGE 8_Comm.Prices_Monthly'!A2325835W_Data</vt:lpstr>
      <vt:lpstr>'PAGE 5_DomesticAct_Quarterly'!A2325836X</vt:lpstr>
      <vt:lpstr>A2325836X</vt:lpstr>
      <vt:lpstr>'PAGE 5_DomesticAct_Quarterly'!A2325836X_Data</vt:lpstr>
      <vt:lpstr>A2325836X_Data</vt:lpstr>
      <vt:lpstr>'PAGE 5_DomesticAct_Quarterly'!A2325836X_Latest</vt:lpstr>
      <vt:lpstr>A2325836X_Latest</vt:lpstr>
      <vt:lpstr>'PAGE 4_Intl&amp;Regl_Monthly'!A2325840R</vt:lpstr>
      <vt:lpstr>'PAGE 7_PriceIndices_Monthly'!A2325840R</vt:lpstr>
      <vt:lpstr>'PAGE 4_Intl&amp;Regl_Monthly'!A2325840R_Data</vt:lpstr>
      <vt:lpstr>'PAGE 7_PriceIndices_Monthly'!A2325840R_Data</vt:lpstr>
      <vt:lpstr>'PAGE 4_Intl&amp;Regl_Monthly'!A2325840R_Latest</vt:lpstr>
      <vt:lpstr>'PAGE 7_PriceIndices_Monthly'!A2325840R_Latest</vt:lpstr>
      <vt:lpstr>'PAGE 5_DomesticAct_Quarterly'!A2325841T</vt:lpstr>
      <vt:lpstr>A2325841T</vt:lpstr>
      <vt:lpstr>'PAGE 5_DomesticAct_Quarterly'!A2325841T_Data</vt:lpstr>
      <vt:lpstr>A2325841T_Data</vt:lpstr>
      <vt:lpstr>'PAGE 5_DomesticAct_Quarterly'!A2325841T_Latest</vt:lpstr>
      <vt:lpstr>A2325841T_Latest</vt:lpstr>
      <vt:lpstr>'PAGE 5_DomesticAct_Quarterly'!A2325842V</vt:lpstr>
      <vt:lpstr>A2325842V</vt:lpstr>
      <vt:lpstr>'PAGE 5_DomesticAct_Quarterly'!A2325842V_Data</vt:lpstr>
      <vt:lpstr>A2325842V_Data</vt:lpstr>
      <vt:lpstr>'PAGE 5_DomesticAct_Quarterly'!A2325842V_Latest</vt:lpstr>
      <vt:lpstr>'PAGE 4_Intl&amp;Regl_Monthly'!A2325845A</vt:lpstr>
      <vt:lpstr>'PAGE 7_PriceIndices_Monthly'!A2325845A</vt:lpstr>
      <vt:lpstr>'PAGE 4_Intl&amp;Regl_Monthly'!A2325845A_Data</vt:lpstr>
      <vt:lpstr>'PAGE 7_PriceIndices_Monthly'!A2325845A_Data</vt:lpstr>
      <vt:lpstr>'PAGE 4_Intl&amp;Regl_Monthly'!A2325845A_Latest</vt:lpstr>
      <vt:lpstr>'PAGE 7_PriceIndices_Monthly'!A2325845A_Latest</vt:lpstr>
      <vt:lpstr>'PAGE 5_DomesticAct_Quarterly'!A2325846C</vt:lpstr>
      <vt:lpstr>A2325846C</vt:lpstr>
      <vt:lpstr>'PAGE 5_DomesticAct_Quarterly'!A2325846C_Data</vt:lpstr>
      <vt:lpstr>A2325846C_Data</vt:lpstr>
      <vt:lpstr>'PAGE 5_DomesticAct_Quarterly'!A2325846C_Latest</vt:lpstr>
      <vt:lpstr>A2325846C_Latest</vt:lpstr>
      <vt:lpstr>'PAGE 5_DomesticAct_Quarterly'!A2325847F</vt:lpstr>
      <vt:lpstr>A2325847F</vt:lpstr>
      <vt:lpstr>'PAGE 5_DomesticAct_Quarterly'!A2325847F_Data</vt:lpstr>
      <vt:lpstr>A2325847F_Data</vt:lpstr>
      <vt:lpstr>'PAGE 5_DomesticAct_Quarterly'!A2325847F_Latest</vt:lpstr>
      <vt:lpstr>'PAGE 4_Intl&amp;Regl_Monthly'!A2325850V</vt:lpstr>
      <vt:lpstr>'PAGE 7_PriceIndices_Monthly'!A2325850V</vt:lpstr>
      <vt:lpstr>'PAGE 4_Intl&amp;Regl_Monthly'!A2325850V_Data</vt:lpstr>
      <vt:lpstr>'PAGE 7_PriceIndices_Monthly'!A2325850V_Data</vt:lpstr>
      <vt:lpstr>'PAGE 4_Intl&amp;Regl_Monthly'!A2325850V_Latest</vt:lpstr>
      <vt:lpstr>'PAGE 7_PriceIndices_Monthly'!A2325850V_Latest</vt:lpstr>
      <vt:lpstr>'PAGE 10_Fiscal_FY'!Date_Range</vt:lpstr>
      <vt:lpstr>'PAGE 10_Fiscal_Quarterly'!Date_Range</vt:lpstr>
      <vt:lpstr>'PAGE 11_Debt_Quarterly'!Date_Range</vt:lpstr>
      <vt:lpstr>'PAGE 12_Liquidity_Monthly'!Date_Range</vt:lpstr>
      <vt:lpstr>'PAGE 13_Int.Rates_Quarterly'!Date_Range</vt:lpstr>
      <vt:lpstr>'PAGE 14_MonAggs_Annual'!Date_Range</vt:lpstr>
      <vt:lpstr>'PAGE 14_MonAggs_Monthly'!Date_Range</vt:lpstr>
      <vt:lpstr>'PAGE 15_BondMkt_Quarterly'!Date_Range</vt:lpstr>
      <vt:lpstr>'PAGE 15_BondMkt_Yields_Monthly'!Date_Range</vt:lpstr>
      <vt:lpstr>'PAGE 16_CapMkt_Monthly'!Date_Range</vt:lpstr>
      <vt:lpstr>'PAGE 16_CapMkt_Quarterly'!Date_Range</vt:lpstr>
      <vt:lpstr>'PAGE 17_EXT_BOP_Quarterly'!Date_Range</vt:lpstr>
      <vt:lpstr>'PAGE 18_EXT_IIP&amp;QEDS_Quarterly'!Date_Range</vt:lpstr>
      <vt:lpstr>'PAGE 19_Forex_Monthly'!Date_Range</vt:lpstr>
      <vt:lpstr>'PAGE 4_Intl&amp;Regl_Monthly'!Date_Range</vt:lpstr>
      <vt:lpstr>'PAGE 5_DomesticAct_Quarterly'!Date_Range</vt:lpstr>
      <vt:lpstr>'PAGE 6_DomesticInd_Quarterly'!Date_Range</vt:lpstr>
      <vt:lpstr>'PAGE 7_PriceIndices_Monthly'!Date_Range</vt:lpstr>
      <vt:lpstr>'PAGE 7_PriceIndices_Quarterly'!Date_Range</vt:lpstr>
      <vt:lpstr>'PAGE 8_Comm.Prices_Monthly'!Date_Range</vt:lpstr>
      <vt:lpstr>'PAGE 8_Comm.Prod_Quarterly'!Date_Range</vt:lpstr>
      <vt:lpstr>'PAGE 9_LabMkt_Quarterly'!Date_Range</vt:lpstr>
      <vt:lpstr>Date_Range</vt:lpstr>
      <vt:lpstr>'PAGE 10_Fiscal_FY'!Date_Range_Data</vt:lpstr>
      <vt:lpstr>'PAGE 10_Fiscal_Quarterly'!Date_Range_Data</vt:lpstr>
      <vt:lpstr>'PAGE 11_Debt_Quarterly'!Date_Range_Data</vt:lpstr>
      <vt:lpstr>'PAGE 12_Liquidity_Monthly'!Date_Range_Data</vt:lpstr>
      <vt:lpstr>'PAGE 13_Int.Rates_Quarterly'!Date_Range_Data</vt:lpstr>
      <vt:lpstr>'PAGE 14_MonAggs_Annual'!Date_Range_Data</vt:lpstr>
      <vt:lpstr>'PAGE 14_MonAggs_Monthly'!Date_Range_Data</vt:lpstr>
      <vt:lpstr>'PAGE 15_BondMkt_Quarterly'!Date_Range_Data</vt:lpstr>
      <vt:lpstr>'PAGE 15_BondMkt_Yields_Monthly'!Date_Range_Data</vt:lpstr>
      <vt:lpstr>'PAGE 16_CapMkt_Monthly'!Date_Range_Data</vt:lpstr>
      <vt:lpstr>'PAGE 16_CapMkt_Quarterly'!Date_Range_Data</vt:lpstr>
      <vt:lpstr>'PAGE 17_EXT_BOP_Quarterly'!Date_Range_Data</vt:lpstr>
      <vt:lpstr>'PAGE 18_EXT_IIP&amp;QEDS_Quarterly'!Date_Range_Data</vt:lpstr>
      <vt:lpstr>'PAGE 19_Forex_Monthly'!Date_Range_Data</vt:lpstr>
      <vt:lpstr>'PAGE 4_Intl&amp;Regl_Monthly'!Date_Range_Data</vt:lpstr>
      <vt:lpstr>'PAGE 5_DomesticAct_Quarterly'!Date_Range_Data</vt:lpstr>
      <vt:lpstr>'PAGE 6_DomesticInd_Quarterly'!Date_Range_Data</vt:lpstr>
      <vt:lpstr>'PAGE 7_PriceIndices_Monthly'!Date_Range_Data</vt:lpstr>
      <vt:lpstr>'PAGE 7_PriceIndices_Quarterly'!Date_Range_Data</vt:lpstr>
      <vt:lpstr>'PAGE 8_Comm.Prices_Monthly'!Date_Range_Data</vt:lpstr>
      <vt:lpstr>'PAGE 8_Comm.Prod_Quarterly'!Date_Range_Data</vt:lpstr>
      <vt:lpstr>'PAGE 9_LabMkt_Quarterly'!Date_Range_Data</vt:lpstr>
      <vt:lpstr>Date_Range_Data</vt:lpstr>
    </vt:vector>
  </TitlesOfParts>
  <Manager/>
  <Company>Australian Bureau of Statistics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ABS</dc:creator>
  <cp:keywords/>
  <dc:description/>
  <cp:lastModifiedBy>Johan Richards</cp:lastModifiedBy>
  <dcterms:created xsi:type="dcterms:W3CDTF">2025-01-24T04:47:00Z</dcterms:created>
  <dcterms:modified xsi:type="dcterms:W3CDTF">2026-03-26T17:27:06Z</dcterms:modified>
  <cp:category/>
</cp:coreProperties>
</file>