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ppserv2\CBTT\data\Supervision\Policy\BASEL\PHASE 2 BASEL II IMPLEMENTATION\NSFR\NSFR Reporting Templates\"/>
    </mc:Choice>
  </mc:AlternateContent>
  <xr:revisionPtr revIDLastSave="0" documentId="8_{8B0693DB-7288-4E3C-BF3F-AA91A9A44F40}" xr6:coauthVersionLast="47" xr6:coauthVersionMax="47" xr10:uidLastSave="{00000000-0000-0000-0000-000000000000}"/>
  <bookViews>
    <workbookView xWindow="90" yWindow="80" windowWidth="19130" windowHeight="9730" xr2:uid="{CAF94463-DB61-4A96-8C78-8599F0AE98AE}"/>
  </bookViews>
  <sheets>
    <sheet name="NSFR" sheetId="1" r:id="rId1"/>
    <sheet name="Interdependent Asset &amp; Liab." sheetId="2" r:id="rId2"/>
    <sheet name="Other Contingent Funding Obl.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71" i="1" l="1"/>
  <c r="J67" i="1"/>
  <c r="I68" i="1"/>
  <c r="K99" i="1"/>
  <c r="K74" i="1"/>
  <c r="K73" i="1"/>
  <c r="K72" i="1"/>
  <c r="I101" i="1" l="1"/>
  <c r="L101" i="1" s="1"/>
  <c r="J101" i="1"/>
  <c r="K101" i="1"/>
  <c r="K100" i="1"/>
  <c r="J100" i="1"/>
  <c r="I100" i="1"/>
  <c r="L100" i="1" s="1"/>
  <c r="L99" i="1"/>
  <c r="I45" i="1"/>
  <c r="K60" i="1" l="1"/>
  <c r="J60" i="1"/>
  <c r="K59" i="1"/>
  <c r="J59" i="1"/>
  <c r="K58" i="1"/>
  <c r="J58" i="1"/>
  <c r="K56" i="1"/>
  <c r="J56" i="1"/>
  <c r="K55" i="1"/>
  <c r="J55" i="1"/>
  <c r="K54" i="1"/>
  <c r="J54" i="1"/>
  <c r="K53" i="1"/>
  <c r="J53" i="1"/>
  <c r="K52" i="1"/>
  <c r="J52" i="1"/>
  <c r="K51" i="1"/>
  <c r="J51" i="1"/>
  <c r="K49" i="1"/>
  <c r="J49" i="1"/>
  <c r="K48" i="1"/>
  <c r="J48" i="1"/>
  <c r="K47" i="1"/>
  <c r="J47" i="1"/>
  <c r="K46" i="1"/>
  <c r="J46" i="1"/>
  <c r="K45" i="1"/>
  <c r="J45" i="1"/>
  <c r="K44" i="1"/>
  <c r="J44" i="1"/>
  <c r="I60" i="1"/>
  <c r="I59" i="1"/>
  <c r="I58" i="1"/>
  <c r="I56" i="1"/>
  <c r="I55" i="1"/>
  <c r="I54" i="1"/>
  <c r="I53" i="1"/>
  <c r="I52" i="1"/>
  <c r="I51" i="1"/>
  <c r="I49" i="1"/>
  <c r="I48" i="1"/>
  <c r="I47" i="1"/>
  <c r="I46" i="1"/>
  <c r="I44" i="1"/>
  <c r="C118" i="1"/>
  <c r="E107" i="1"/>
  <c r="E108" i="1"/>
  <c r="E109" i="1"/>
  <c r="E110" i="1"/>
  <c r="E111" i="1"/>
  <c r="E113" i="1"/>
  <c r="E114" i="1"/>
  <c r="E115" i="1"/>
  <c r="E116" i="1"/>
  <c r="E117" i="1"/>
  <c r="E106" i="1"/>
  <c r="K98" i="1"/>
  <c r="J98" i="1"/>
  <c r="I98" i="1"/>
  <c r="K97" i="1"/>
  <c r="K96" i="1"/>
  <c r="K95" i="1"/>
  <c r="K94" i="1"/>
  <c r="K93" i="1"/>
  <c r="K92" i="1"/>
  <c r="K91" i="1"/>
  <c r="K90" i="1"/>
  <c r="K89" i="1"/>
  <c r="K88" i="1"/>
  <c r="J88" i="1"/>
  <c r="I88" i="1"/>
  <c r="K87" i="1"/>
  <c r="J87" i="1"/>
  <c r="I87" i="1"/>
  <c r="K86" i="1"/>
  <c r="J86" i="1"/>
  <c r="I86" i="1"/>
  <c r="K85" i="1"/>
  <c r="J85" i="1"/>
  <c r="I85" i="1"/>
  <c r="K84" i="1"/>
  <c r="J84" i="1"/>
  <c r="I84" i="1"/>
  <c r="K83" i="1"/>
  <c r="J83" i="1"/>
  <c r="I83" i="1"/>
  <c r="K82" i="1"/>
  <c r="J82" i="1"/>
  <c r="I82" i="1"/>
  <c r="K80" i="1"/>
  <c r="J80" i="1"/>
  <c r="I80" i="1"/>
  <c r="K79" i="1"/>
  <c r="J79" i="1"/>
  <c r="I79" i="1"/>
  <c r="K78" i="1"/>
  <c r="J78" i="1"/>
  <c r="I78" i="1"/>
  <c r="K77" i="1"/>
  <c r="J77" i="1"/>
  <c r="I77" i="1"/>
  <c r="J76" i="1"/>
  <c r="J70" i="1"/>
  <c r="I69" i="1"/>
  <c r="I67" i="1"/>
  <c r="J66" i="1"/>
  <c r="I66" i="1"/>
  <c r="J65" i="1"/>
  <c r="I65" i="1"/>
  <c r="J64" i="1"/>
  <c r="I64" i="1"/>
  <c r="J63" i="1"/>
  <c r="I63" i="1"/>
  <c r="J62" i="1"/>
  <c r="I62" i="1"/>
  <c r="K42" i="1"/>
  <c r="J42" i="1"/>
  <c r="I42" i="1"/>
  <c r="K41" i="1"/>
  <c r="J41" i="1"/>
  <c r="I41" i="1"/>
  <c r="L85" i="1" l="1"/>
  <c r="I102" i="1"/>
  <c r="J102" i="1"/>
  <c r="K102" i="1"/>
  <c r="L55" i="1"/>
  <c r="L53" i="1"/>
  <c r="L74" i="1"/>
  <c r="L78" i="1"/>
  <c r="L98" i="1"/>
  <c r="L72" i="1"/>
  <c r="L65" i="1"/>
  <c r="L45" i="1"/>
  <c r="L54" i="1"/>
  <c r="L52" i="1"/>
  <c r="L51" i="1"/>
  <c r="L60" i="1"/>
  <c r="L56" i="1"/>
  <c r="L49" i="1"/>
  <c r="L48" i="1"/>
  <c r="L47" i="1"/>
  <c r="L46" i="1"/>
  <c r="L42" i="1"/>
  <c r="L66" i="1"/>
  <c r="L84" i="1"/>
  <c r="L92" i="1"/>
  <c r="L87" i="1"/>
  <c r="L64" i="1"/>
  <c r="L90" i="1"/>
  <c r="L58" i="1"/>
  <c r="L67" i="1"/>
  <c r="L79" i="1"/>
  <c r="L93" i="1"/>
  <c r="L83" i="1"/>
  <c r="L77" i="1"/>
  <c r="L91" i="1"/>
  <c r="E118" i="1"/>
  <c r="L68" i="1"/>
  <c r="L73" i="1"/>
  <c r="L80" i="1"/>
  <c r="L86" i="1"/>
  <c r="L44" i="1"/>
  <c r="L63" i="1"/>
  <c r="L71" i="1"/>
  <c r="L97" i="1"/>
  <c r="L94" i="1"/>
  <c r="L95" i="1"/>
  <c r="L88" i="1"/>
  <c r="L69" i="1"/>
  <c r="L76" i="1"/>
  <c r="L89" i="1"/>
  <c r="L41" i="1"/>
  <c r="L59" i="1"/>
  <c r="L62" i="1"/>
  <c r="L70" i="1"/>
  <c r="L82" i="1"/>
  <c r="L96" i="1"/>
  <c r="L102" i="1" l="1"/>
  <c r="B122" i="1" s="1"/>
  <c r="K34" i="1"/>
  <c r="J34" i="1"/>
  <c r="I34" i="1"/>
  <c r="K33" i="1"/>
  <c r="J33" i="1"/>
  <c r="I33" i="1"/>
  <c r="K32" i="1"/>
  <c r="J32" i="1"/>
  <c r="I32" i="1"/>
  <c r="K31" i="1"/>
  <c r="J31" i="1"/>
  <c r="I31" i="1"/>
  <c r="K28" i="1"/>
  <c r="J28" i="1"/>
  <c r="I28" i="1"/>
  <c r="K27" i="1"/>
  <c r="J27" i="1"/>
  <c r="I27" i="1"/>
  <c r="K26" i="1"/>
  <c r="J26" i="1"/>
  <c r="I26" i="1"/>
  <c r="K25" i="1"/>
  <c r="J25" i="1"/>
  <c r="I25" i="1"/>
  <c r="K24" i="1"/>
  <c r="J24" i="1"/>
  <c r="I24" i="1"/>
  <c r="K23" i="1"/>
  <c r="J23" i="1"/>
  <c r="I23" i="1"/>
  <c r="K21" i="1"/>
  <c r="J21" i="1"/>
  <c r="I21" i="1"/>
  <c r="K20" i="1"/>
  <c r="J20" i="1"/>
  <c r="I20" i="1"/>
  <c r="K19" i="1"/>
  <c r="J19" i="1"/>
  <c r="I19" i="1"/>
  <c r="K18" i="1"/>
  <c r="J18" i="1"/>
  <c r="I18" i="1"/>
  <c r="K17" i="1"/>
  <c r="J17" i="1"/>
  <c r="I17" i="1"/>
  <c r="K16" i="1"/>
  <c r="J16" i="1"/>
  <c r="I16" i="1"/>
  <c r="K14" i="1"/>
  <c r="J14" i="1"/>
  <c r="I14" i="1"/>
  <c r="K13" i="1"/>
  <c r="J13" i="1"/>
  <c r="I13" i="1"/>
  <c r="K11" i="1"/>
  <c r="J11" i="1"/>
  <c r="I11" i="1"/>
  <c r="K10" i="1"/>
  <c r="J10" i="1"/>
  <c r="I10" i="1"/>
  <c r="K8" i="1"/>
  <c r="K7" i="1"/>
  <c r="L7" i="1" l="1"/>
  <c r="L25" i="1"/>
  <c r="L14" i="1"/>
  <c r="L23" i="1"/>
  <c r="L26" i="1"/>
  <c r="L28" i="1"/>
  <c r="L17" i="1"/>
  <c r="L24" i="1"/>
  <c r="L31" i="1"/>
  <c r="L8" i="1"/>
  <c r="L33" i="1"/>
  <c r="L10" i="1"/>
  <c r="L21" i="1"/>
  <c r="L27" i="1"/>
  <c r="L13" i="1"/>
  <c r="L19" i="1"/>
  <c r="L18" i="1"/>
  <c r="L20" i="1"/>
  <c r="L11" i="1"/>
  <c r="L34" i="1"/>
  <c r="L16" i="1"/>
  <c r="L32" i="1"/>
  <c r="K35" i="1"/>
  <c r="I35" i="1"/>
  <c r="J35" i="1"/>
  <c r="L35" i="1" l="1"/>
  <c r="B121" i="1" s="1"/>
  <c r="B123" i="1" s="1"/>
</calcChain>
</file>

<file path=xl/sharedStrings.xml><?xml version="1.0" encoding="utf-8"?>
<sst xmlns="http://schemas.openxmlformats.org/spreadsheetml/2006/main" count="270" uniqueCount="185">
  <si>
    <t>Description</t>
  </si>
  <si>
    <t>NSFR Guideline Reference</t>
  </si>
  <si>
    <t>Amount ($)</t>
  </si>
  <si>
    <t>Applicable ASF Factor</t>
  </si>
  <si>
    <t>Calculated Amount ($)</t>
  </si>
  <si>
    <t>Non-maturity flag</t>
  </si>
  <si>
    <t>Encumbered flag</t>
  </si>
  <si>
    <t>Available Stable Funding (ASF)</t>
  </si>
  <si>
    <t>Less than 
six months</t>
  </si>
  <si>
    <t>Six months to one year</t>
  </si>
  <si>
    <t>One year 
or more</t>
  </si>
  <si>
    <t>Regulatory capital before deductions, excluding Tier 2 instruments with maturity &lt; 1 year</t>
  </si>
  <si>
    <t>Non-financial corporates</t>
  </si>
  <si>
    <t>Operational deposits</t>
  </si>
  <si>
    <t>Other legal entities</t>
  </si>
  <si>
    <t>Trade date payables</t>
  </si>
  <si>
    <t>TOTAL AVAILABLE STABLE FUNDING</t>
  </si>
  <si>
    <t>CAPITAL INSTRUMENTS</t>
  </si>
  <si>
    <t>STABLE DEPOSITS (Demand/Term)</t>
  </si>
  <si>
    <t>Retail (individual) customers</t>
  </si>
  <si>
    <t>Small business customers</t>
  </si>
  <si>
    <t>LESS STABLE DEPOSITS (Demand/Term)</t>
  </si>
  <si>
    <t>Financial Institutions</t>
  </si>
  <si>
    <t>SECURED FUNDING (borrowings and liabilities including term deposits)</t>
  </si>
  <si>
    <t>Capital instruments not included in the regulatory capital with maturity &gt; 1 year, excl. instruments with options that would reduce maturity to &lt; 1 year</t>
  </si>
  <si>
    <t>Central Banks</t>
  </si>
  <si>
    <t>OTHER LIABILTIES</t>
  </si>
  <si>
    <t xml:space="preserve">Other liabilities without a stated maturity </t>
  </si>
  <si>
    <t>Yes/No</t>
  </si>
  <si>
    <t xml:space="preserve">Total ASF </t>
  </si>
  <si>
    <t>NET STABLE FUNDING RATIO (NSFR)</t>
  </si>
  <si>
    <t>A) Available Stable Funding (ASF)</t>
  </si>
  <si>
    <t>Applicable RSF Factor</t>
  </si>
  <si>
    <t>LOANS</t>
  </si>
  <si>
    <t>Coins and Banknotes</t>
  </si>
  <si>
    <t>Central Bank Reserves (including required reserves and excess reserves)</t>
  </si>
  <si>
    <t>Claims on or guaranteed by MDBs (with 0% risk weight)</t>
  </si>
  <si>
    <t>Claims on or guaranteed by PSEs (with 0% risk weight)</t>
  </si>
  <si>
    <t>Claims on or guaranteed by Central Banks (with 0% risk weight)</t>
  </si>
  <si>
    <t>Claims on or guaranteed by Sovereigns (with 0% risk weight)</t>
  </si>
  <si>
    <t>Claims on or guaranteed by Sovereigns (with non-0% risk weight)</t>
  </si>
  <si>
    <t>Claims on or guaranteed by Central Banks (with non-0% risk weight)</t>
  </si>
  <si>
    <t>Claims on or guaranteed by Sovereigns (with 20% risk weight)</t>
  </si>
  <si>
    <t>Claims on or guaranteed by Central Banks (with 20% risk weight)</t>
  </si>
  <si>
    <t>Claims on or guaranteed by PSEs (with 20% risk weight)</t>
  </si>
  <si>
    <t>Claims on or guaranteed by MDBs (with 20% risk weight)</t>
  </si>
  <si>
    <r>
      <t xml:space="preserve">Residential Mortgage-Backed Securities with credit rating </t>
    </r>
    <r>
      <rPr>
        <sz val="11"/>
        <color theme="1"/>
        <rFont val="Aptos Narrow"/>
        <family val="2"/>
      </rPr>
      <t>≥ AA</t>
    </r>
  </si>
  <si>
    <t xml:space="preserve">Loans to financial institutions with residual maturity between 6 months to one year </t>
  </si>
  <si>
    <t>Operational deposits subject to 50% ASF</t>
  </si>
  <si>
    <t>Cash, securities or other assets posted as initial margin for derivative contracts</t>
  </si>
  <si>
    <t>Cash or other assets provided to contribute to the default fund of a central counterparty (CCP)</t>
  </si>
  <si>
    <t>Physical traded commodities (including gold)</t>
  </si>
  <si>
    <t>CASH AND RESERVES</t>
  </si>
  <si>
    <t>LEVEL 1 HQLA</t>
  </si>
  <si>
    <t>LEVEL 2A HQLA</t>
  </si>
  <si>
    <t>LEVEL 2B HQLA</t>
  </si>
  <si>
    <t>ENCUMBERED ASSETS</t>
  </si>
  <si>
    <t>OTHER ASSETS</t>
  </si>
  <si>
    <t>Covered Bonds with credit rating ≥ AA-</t>
  </si>
  <si>
    <r>
      <t xml:space="preserve">Corporate Debt Securities with credit rating </t>
    </r>
    <r>
      <rPr>
        <sz val="11"/>
        <color theme="1"/>
        <rFont val="Aptos Narrow"/>
        <family val="2"/>
      </rPr>
      <t>≥ AA</t>
    </r>
    <r>
      <rPr>
        <sz val="11"/>
        <color theme="1"/>
        <rFont val="Aptos Narrow"/>
        <family val="2"/>
        <scheme val="minor"/>
      </rPr>
      <t>-</t>
    </r>
  </si>
  <si>
    <t>Unencumbered loans to financial institutions secured against Level 1 assets with residual maturity &lt; 6 mths</t>
  </si>
  <si>
    <t>All other unencumbered loans to financial institutions with residual maturity &lt; 6 mths</t>
  </si>
  <si>
    <t>Exchange-traded equities (not in default and not HQLA)</t>
  </si>
  <si>
    <t>Derivative assets net of derivative liabilities</t>
  </si>
  <si>
    <t>Assets without a stated maturity (incl. non-maturity reverse repos)</t>
  </si>
  <si>
    <t>All other assets not included in other categories</t>
  </si>
  <si>
    <t>Non-performing loans</t>
  </si>
  <si>
    <t>Non-exchange traded equities</t>
  </si>
  <si>
    <t>Fixed assets</t>
  </si>
  <si>
    <t>Items deducted from regulatory capital</t>
  </si>
  <si>
    <t>Retained interest</t>
  </si>
  <si>
    <t>Subsidiary interests</t>
  </si>
  <si>
    <t>Defaulted securities</t>
  </si>
  <si>
    <t>C) Off-Balance Sheet Exposures</t>
  </si>
  <si>
    <t>Irrevocable or conditionally revocable liquidity facilities</t>
  </si>
  <si>
    <t>Irrevocable or conditionally revocable credit facilities</t>
  </si>
  <si>
    <t>Unconditionally revocable liquidity facilities</t>
  </si>
  <si>
    <t>Unconditionally revocable credit facilities</t>
  </si>
  <si>
    <t>Trade finance-related obligations (including guarantees and letters of credit)</t>
  </si>
  <si>
    <t>Guarantees and letters of credit unrelated to trade finance obligations</t>
  </si>
  <si>
    <t xml:space="preserve">Non-contractual obligations, such as: </t>
  </si>
  <si>
    <t>Debt-buy back requests (incl related conduits)</t>
  </si>
  <si>
    <t>Structured products</t>
  </si>
  <si>
    <t>Managed funds</t>
  </si>
  <si>
    <t>Other non-contractual obligations</t>
  </si>
  <si>
    <t>All other off balance-sheet obligations not included in the above categories</t>
  </si>
  <si>
    <t>RSF Factor</t>
  </si>
  <si>
    <t>Retail (individual) loans</t>
  </si>
  <si>
    <t>Retail (small business) loans</t>
  </si>
  <si>
    <t>Loans to Sovereigns</t>
  </si>
  <si>
    <t>Loans to MDBs</t>
  </si>
  <si>
    <t>Loans to PSEs</t>
  </si>
  <si>
    <t>Loans to non-financial corporates</t>
  </si>
  <si>
    <t>Covered bonds</t>
  </si>
  <si>
    <t>All other encumbered assets</t>
  </si>
  <si>
    <t>TOTAL OFF-BALANCE SHEET REQUIRED STABLE FUNDING</t>
  </si>
  <si>
    <r>
      <t xml:space="preserve">Encumbered HQLA for </t>
    </r>
    <r>
      <rPr>
        <sz val="11"/>
        <color theme="1"/>
        <rFont val="Aptos Narrow"/>
        <family val="2"/>
      </rPr>
      <t>≤ 1 year and ≥ 6 months</t>
    </r>
  </si>
  <si>
    <t>Total Available Stable Funding (ASF)</t>
  </si>
  <si>
    <t>Total Required Stable Funding (RSF)</t>
  </si>
  <si>
    <t xml:space="preserve">Total RSF </t>
  </si>
  <si>
    <t>TOTAL ON-BALANCE SHEET REQUIRED STABLE FUNDING</t>
  </si>
  <si>
    <t>NET STABLE FUNDING RATIO (NSFR) %</t>
  </si>
  <si>
    <t>Balance Sheet Item</t>
  </si>
  <si>
    <t>Maturity Date</t>
  </si>
  <si>
    <t>INTERDEPENDENT ASSETS AND LIABILITIES</t>
  </si>
  <si>
    <t>Interdependent Asset/Liability</t>
  </si>
  <si>
    <t>Percentage of Conversion to On-Balance Sheet Asset</t>
  </si>
  <si>
    <t>12 months to:
31-Dec-2023</t>
  </si>
  <si>
    <t>12 months to:
31-Dec-2024</t>
  </si>
  <si>
    <t>12 months to:
31-Dec-2025</t>
  </si>
  <si>
    <t>As at:
31-Dec-2023</t>
  </si>
  <si>
    <t>As at:
31-Dec-2024</t>
  </si>
  <si>
    <t>As at:
31-Dec-2025</t>
  </si>
  <si>
    <t>Other Contingent Funding Obligations</t>
  </si>
  <si>
    <t>Six months 
to one year</t>
  </si>
  <si>
    <t>Sovereigns/Public Sector Entities/Multilateral Development Banks/National Development Banks</t>
  </si>
  <si>
    <r>
      <t xml:space="preserve">Unencumbered securities with a remaining maturity of </t>
    </r>
    <r>
      <rPr>
        <sz val="11"/>
        <color theme="1"/>
        <rFont val="Aptos Narrow"/>
        <family val="2"/>
      </rPr>
      <t>≥</t>
    </r>
    <r>
      <rPr>
        <sz val="11"/>
        <color theme="1"/>
        <rFont val="Aptos Narrow"/>
        <family val="2"/>
        <scheme val="minor"/>
      </rPr>
      <t xml:space="preserve"> 1 year  (not in default and not HQLA)</t>
    </r>
  </si>
  <si>
    <t>Other encumbered assets</t>
  </si>
  <si>
    <t>Trade date receivables (expected to settle)</t>
  </si>
  <si>
    <t>Calculated 
Amount ($)</t>
  </si>
  <si>
    <t>7.29(e)</t>
  </si>
  <si>
    <t>7.27(a)</t>
  </si>
  <si>
    <t>7.28(b)</t>
  </si>
  <si>
    <t>7.29(c)</t>
  </si>
  <si>
    <t>7.30(a)</t>
  </si>
  <si>
    <t>7.30(b)</t>
  </si>
  <si>
    <t>7.31(b)</t>
  </si>
  <si>
    <t>7.31(c)</t>
  </si>
  <si>
    <t>7.29(b)</t>
  </si>
  <si>
    <t>7.20 &amp; 7.32(a)</t>
  </si>
  <si>
    <t>7.32(a)</t>
  </si>
  <si>
    <t>7.25(d)</t>
  </si>
  <si>
    <t>7.29(d)</t>
  </si>
  <si>
    <t>7.31(a)</t>
  </si>
  <si>
    <t>7.31(d)</t>
  </si>
  <si>
    <t>7.32(b)</t>
  </si>
  <si>
    <t>7.32(c)</t>
  </si>
  <si>
    <t>7.32(d)</t>
  </si>
  <si>
    <t>7.32(e)</t>
  </si>
  <si>
    <t>7.10 (a)</t>
  </si>
  <si>
    <t>7.10 (b)</t>
  </si>
  <si>
    <t xml:space="preserve">7.10(c), 7.10(d) &amp; 7.11(a) </t>
  </si>
  <si>
    <t xml:space="preserve">7.10(c) &amp;  7.12(a) </t>
  </si>
  <si>
    <t xml:space="preserve">7.10(c), 7.10(d) &amp; 7.12(a) </t>
  </si>
  <si>
    <t>7.13(c) &amp; 7.10(c)</t>
  </si>
  <si>
    <t>7.13(d), 7.14(a) &amp; 7.10(c)</t>
  </si>
  <si>
    <t xml:space="preserve">7.13(a) &amp; 7.10(c) </t>
  </si>
  <si>
    <t>7.13(b) &amp; 7.10(c)</t>
  </si>
  <si>
    <t>7.13(b)</t>
  </si>
  <si>
    <t>7.14(b)</t>
  </si>
  <si>
    <t>7.14(c)</t>
  </si>
  <si>
    <t>7.14(d)</t>
  </si>
  <si>
    <t>7.25(a)</t>
  </si>
  <si>
    <t>7.25(b)</t>
  </si>
  <si>
    <t>7.26(a)</t>
  </si>
  <si>
    <t>7.25(c) &amp; 7.26(a)</t>
  </si>
  <si>
    <t>7.26(b)</t>
  </si>
  <si>
    <t>7.28(a)(1)</t>
  </si>
  <si>
    <t>7.28(a)(2)</t>
  </si>
  <si>
    <t>7.29(a)(1)</t>
  </si>
  <si>
    <t>7.29(a)(2)</t>
  </si>
  <si>
    <t>7.29(a)(3)</t>
  </si>
  <si>
    <r>
      <t xml:space="preserve">Unencumbered residential mortgages with residual maturity &gt; 1 year and qualify for </t>
    </r>
    <r>
      <rPr>
        <sz val="11"/>
        <color theme="1"/>
        <rFont val="Aptos Narrow"/>
        <family val="2"/>
      </rPr>
      <t>≤</t>
    </r>
    <r>
      <rPr>
        <sz val="11"/>
        <color theme="1"/>
        <rFont val="Aptos Narrow"/>
        <family val="2"/>
        <scheme val="minor"/>
      </rPr>
      <t>35% risk weight</t>
    </r>
  </si>
  <si>
    <t>Unencumbered loans to sovereigns, PSEs and MDBs with residual maturity &gt; 1 year and qualify for ≤35% risk weight</t>
  </si>
  <si>
    <t>Other unencumbered loans with residual maturity &gt; 1 year and qualify for ≤35% risk weight (excl. loans to financial institutions)</t>
  </si>
  <si>
    <t>Other unencumbered performing loans with residual maturity &gt; 1 year that do not qualify for 35% (excl. loans to financial institutions)</t>
  </si>
  <si>
    <t>Assets pledged in securities financing transactions</t>
  </si>
  <si>
    <t>Insurance assets</t>
  </si>
  <si>
    <t xml:space="preserve"> 20% of derivative liabilities (negative replacement cost amounts)</t>
  </si>
  <si>
    <t>UNSECURED FUNDING (borrowings and liabilities including term deposits)</t>
  </si>
  <si>
    <t>Deferred tax liabilities (treated according to nearest possible date that the liability could be realised</t>
  </si>
  <si>
    <t>Minority  interest (treated according to the term of the instrument)</t>
  </si>
  <si>
    <t>Derivative liabilities (given that they are &gt; derivative assets)</t>
  </si>
  <si>
    <r>
      <t xml:space="preserve">Corporate Debt Securities (including commercial paper) with credit rating </t>
    </r>
    <r>
      <rPr>
        <sz val="11"/>
        <color theme="1"/>
        <rFont val="Aptos Narrow"/>
        <family val="2"/>
      </rPr>
      <t>≥ BBB- and ≤A+</t>
    </r>
  </si>
  <si>
    <t>Exchange-traded common equity shares not issued by financial institutions or their affiliates</t>
  </si>
  <si>
    <t>Can the individual interdependent asset and liability items be clearly identifiable?</t>
  </si>
  <si>
    <t xml:space="preserve">Is the financial institution acting solely as a pass-through unit to channel the funding received (the interdependent liability) into the corresponding interdependent asset? </t>
  </si>
  <si>
    <t>Is the maturity and principal amount of both the liability and its interdependent asset the same?</t>
  </si>
  <si>
    <t>Are the counterparties for each pair of interdependent liabilities and assets the same?</t>
  </si>
  <si>
    <t>CRITERIA</t>
  </si>
  <si>
    <t>7.13(a) &amp; 7.10(c)</t>
  </si>
  <si>
    <t>B) Required Stable Funding (RSF)</t>
  </si>
  <si>
    <t>Required Stable Funding (RSF)</t>
  </si>
  <si>
    <t>Claims on the Central Bank for exceptional liquidity absorbing operations</t>
  </si>
  <si>
    <t xml:space="preserve">D) NSFR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</si>
</sst>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%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Aptos Narrow"/>
      <family val="2"/>
    </font>
    <font>
      <sz val="8"/>
      <name val="Aptos Narrow"/>
      <family val="2"/>
      <scheme val="minor"/>
    </font>
    <font>
      <b/>
      <sz val="16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49">
    <xf numFmtId="0" fontId="0" fillId="0" borderId="0" xfId="0"/>
    <xf numFmtId="0" fontId="0" fillId="0" borderId="5" xfId="0" applyBorder="1" applyAlignment="1">
      <alignment wrapText="1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wrapText="1"/>
    </xf>
    <xf numFmtId="0" fontId="0" fillId="2" borderId="10" xfId="0" applyFill="1" applyBorder="1" applyAlignment="1">
      <alignment horizontal="center"/>
    </xf>
    <xf numFmtId="0" fontId="0" fillId="2" borderId="14" xfId="0" applyFill="1" applyBorder="1"/>
    <xf numFmtId="0" fontId="0" fillId="2" borderId="10" xfId="0" applyFill="1" applyBorder="1"/>
    <xf numFmtId="164" fontId="0" fillId="2" borderId="10" xfId="0" applyNumberFormat="1" applyFill="1" applyBorder="1"/>
    <xf numFmtId="0" fontId="0" fillId="0" borderId="0" xfId="0" applyAlignment="1">
      <alignment wrapText="1"/>
    </xf>
    <xf numFmtId="9" fontId="0" fillId="0" borderId="0" xfId="0" applyNumberFormat="1" applyAlignment="1">
      <alignment horizontal="center"/>
    </xf>
    <xf numFmtId="0" fontId="6" fillId="5" borderId="1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/>
    </xf>
    <xf numFmtId="0" fontId="1" fillId="8" borderId="11" xfId="0" applyFont="1" applyFill="1" applyBorder="1" applyAlignment="1">
      <alignment vertical="center" wrapText="1"/>
    </xf>
    <xf numFmtId="10" fontId="1" fillId="8" borderId="1" xfId="0" applyNumberFormat="1" applyFont="1" applyFill="1" applyBorder="1" applyAlignment="1">
      <alignment horizontal="center" vertical="center"/>
    </xf>
    <xf numFmtId="9" fontId="0" fillId="0" borderId="0" xfId="0" applyNumberFormat="1"/>
    <xf numFmtId="0" fontId="1" fillId="2" borderId="11" xfId="0" applyFont="1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9" fontId="0" fillId="2" borderId="12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6" fillId="6" borderId="11" xfId="0" applyFont="1" applyFill="1" applyBorder="1" applyAlignment="1">
      <alignment vertical="center" wrapText="1"/>
    </xf>
    <xf numFmtId="0" fontId="0" fillId="6" borderId="12" xfId="0" applyFill="1" applyBorder="1" applyAlignment="1">
      <alignment horizontal="center" vertical="center"/>
    </xf>
    <xf numFmtId="0" fontId="0" fillId="6" borderId="12" xfId="0" applyFill="1" applyBorder="1" applyAlignment="1">
      <alignment vertical="center"/>
    </xf>
    <xf numFmtId="0" fontId="0" fillId="6" borderId="13" xfId="0" applyFill="1" applyBorder="1" applyAlignment="1">
      <alignment vertical="center"/>
    </xf>
    <xf numFmtId="0" fontId="3" fillId="6" borderId="1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wrapText="1"/>
    </xf>
    <xf numFmtId="0" fontId="0" fillId="5" borderId="12" xfId="0" applyFill="1" applyBorder="1" applyAlignment="1">
      <alignment horizontal="center"/>
    </xf>
    <xf numFmtId="9" fontId="0" fillId="5" borderId="1" xfId="0" applyNumberFormat="1" applyFill="1" applyBorder="1" applyAlignment="1">
      <alignment horizontal="center"/>
    </xf>
    <xf numFmtId="9" fontId="0" fillId="5" borderId="12" xfId="0" applyNumberFormat="1" applyFill="1" applyBorder="1" applyAlignment="1">
      <alignment horizontal="center"/>
    </xf>
    <xf numFmtId="164" fontId="0" fillId="5" borderId="12" xfId="0" applyNumberForma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6" borderId="11" xfId="0" applyFont="1" applyFill="1" applyBorder="1" applyAlignment="1">
      <alignment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9" fontId="0" fillId="5" borderId="11" xfId="0" applyNumberFormat="1" applyFill="1" applyBorder="1" applyAlignment="1">
      <alignment horizontal="center"/>
    </xf>
    <xf numFmtId="9" fontId="0" fillId="5" borderId="13" xfId="0" applyNumberFormat="1" applyFill="1" applyBorder="1" applyAlignment="1">
      <alignment horizontal="center"/>
    </xf>
    <xf numFmtId="164" fontId="0" fillId="5" borderId="13" xfId="0" applyNumberForma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6" fillId="3" borderId="1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3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wrapText="1"/>
    </xf>
    <xf numFmtId="0" fontId="0" fillId="7" borderId="9" xfId="0" applyFill="1" applyBorder="1" applyAlignment="1">
      <alignment horizontal="center"/>
    </xf>
    <xf numFmtId="164" fontId="0" fillId="7" borderId="5" xfId="0" applyNumberFormat="1" applyFill="1" applyBorder="1" applyAlignment="1">
      <alignment horizontal="center"/>
    </xf>
    <xf numFmtId="164" fontId="0" fillId="7" borderId="9" xfId="0" applyNumberFormat="1" applyFill="1" applyBorder="1" applyAlignment="1">
      <alignment horizontal="center"/>
    </xf>
    <xf numFmtId="9" fontId="0" fillId="7" borderId="5" xfId="0" applyNumberFormat="1" applyFill="1" applyBorder="1" applyAlignment="1">
      <alignment horizontal="center"/>
    </xf>
    <xf numFmtId="9" fontId="0" fillId="7" borderId="9" xfId="0" applyNumberFormat="1" applyFill="1" applyBorder="1" applyAlignment="1">
      <alignment horizontal="center"/>
    </xf>
    <xf numFmtId="164" fontId="0" fillId="7" borderId="0" xfId="0" applyNumberFormat="1" applyFill="1" applyAlignment="1">
      <alignment horizontal="center"/>
    </xf>
    <xf numFmtId="9" fontId="0" fillId="7" borderId="6" xfId="0" applyNumberFormat="1" applyFill="1" applyBorder="1" applyAlignment="1">
      <alignment horizontal="center"/>
    </xf>
    <xf numFmtId="164" fontId="0" fillId="7" borderId="6" xfId="0" applyNumberFormat="1" applyFill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9" fontId="0" fillId="7" borderId="0" xfId="0" applyNumberFormat="1" applyFill="1" applyAlignment="1">
      <alignment horizontal="center"/>
    </xf>
    <xf numFmtId="9" fontId="0" fillId="7" borderId="10" xfId="0" applyNumberFormat="1" applyFill="1" applyBorder="1" applyAlignment="1">
      <alignment horizontal="center"/>
    </xf>
    <xf numFmtId="9" fontId="0" fillId="7" borderId="8" xfId="0" applyNumberFormat="1" applyFill="1" applyBorder="1" applyAlignment="1">
      <alignment horizontal="center"/>
    </xf>
    <xf numFmtId="164" fontId="0" fillId="7" borderId="9" xfId="0" applyNumberFormat="1" applyFill="1" applyBorder="1"/>
    <xf numFmtId="0" fontId="0" fillId="7" borderId="5" xfId="0" applyFill="1" applyBorder="1" applyAlignment="1">
      <alignment horizontal="left" wrapText="1" indent="1"/>
    </xf>
    <xf numFmtId="164" fontId="0" fillId="0" borderId="0" xfId="0" applyNumberFormat="1" applyAlignment="1" applyProtection="1">
      <alignment horizontal="center"/>
      <protection locked="0"/>
    </xf>
    <xf numFmtId="164" fontId="0" fillId="0" borderId="9" xfId="0" applyNumberForma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center"/>
      <protection locked="0"/>
    </xf>
    <xf numFmtId="164" fontId="0" fillId="0" borderId="5" xfId="0" applyNumberFormat="1" applyBorder="1" applyAlignment="1" applyProtection="1">
      <alignment horizontal="center"/>
      <protection locked="0"/>
    </xf>
    <xf numFmtId="9" fontId="0" fillId="0" borderId="5" xfId="0" applyNumberFormat="1" applyBorder="1" applyAlignment="1" applyProtection="1">
      <alignment horizontal="center"/>
      <protection locked="0"/>
    </xf>
    <xf numFmtId="9" fontId="0" fillId="7" borderId="9" xfId="0" applyNumberFormat="1" applyFill="1" applyBorder="1" applyAlignment="1" applyProtection="1">
      <alignment horizontal="center"/>
      <protection locked="0"/>
    </xf>
    <xf numFmtId="164" fontId="0" fillId="0" borderId="0" xfId="0" applyNumberFormat="1" applyProtection="1">
      <protection locked="0"/>
    </xf>
    <xf numFmtId="0" fontId="3" fillId="5" borderId="11" xfId="0" applyFont="1" applyFill="1" applyBorder="1" applyAlignment="1">
      <alignment vertical="top" wrapText="1"/>
    </xf>
    <xf numFmtId="15" fontId="1" fillId="5" borderId="1" xfId="0" applyNumberFormat="1" applyFont="1" applyFill="1" applyBorder="1" applyAlignment="1">
      <alignment horizontal="center" vertical="center" wrapText="1"/>
    </xf>
    <xf numFmtId="0" fontId="0" fillId="8" borderId="1" xfId="0" applyFill="1" applyBorder="1" applyAlignment="1">
      <alignment vertical="top"/>
    </xf>
    <xf numFmtId="0" fontId="0" fillId="8" borderId="1" xfId="0" applyFill="1" applyBorder="1" applyAlignment="1">
      <alignment horizontal="center" vertical="top"/>
    </xf>
    <xf numFmtId="0" fontId="0" fillId="8" borderId="1" xfId="0" applyFill="1" applyBorder="1" applyAlignment="1">
      <alignment horizontal="center" vertical="top" wrapText="1"/>
    </xf>
    <xf numFmtId="0" fontId="0" fillId="8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wrapText="1"/>
    </xf>
    <xf numFmtId="0" fontId="0" fillId="7" borderId="1" xfId="0" applyFill="1" applyBorder="1"/>
    <xf numFmtId="165" fontId="0" fillId="7" borderId="1" xfId="1" applyNumberFormat="1" applyFont="1" applyFill="1" applyBorder="1" applyProtection="1"/>
    <xf numFmtId="0" fontId="0" fillId="7" borderId="1" xfId="0" applyFill="1" applyBorder="1" applyAlignment="1">
      <alignment horizontal="left" wrapText="1" indent="1"/>
    </xf>
    <xf numFmtId="0" fontId="7" fillId="0" borderId="9" xfId="0" applyFont="1" applyBorder="1" applyAlignment="1">
      <alignment horizontal="left" wrapText="1" indent="1"/>
    </xf>
    <xf numFmtId="0" fontId="0" fillId="0" borderId="1" xfId="0" applyBorder="1" applyProtection="1">
      <protection locked="0"/>
    </xf>
    <xf numFmtId="165" fontId="0" fillId="0" borderId="1" xfId="1" applyNumberFormat="1" applyFon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164" fontId="0" fillId="0" borderId="3" xfId="0" applyNumberFormat="1" applyBorder="1" applyProtection="1">
      <protection locked="0"/>
    </xf>
    <xf numFmtId="15" fontId="0" fillId="0" borderId="8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15" fontId="0" fillId="0" borderId="9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164" fontId="0" fillId="0" borderId="14" xfId="0" applyNumberFormat="1" applyBorder="1" applyProtection="1">
      <protection locked="0"/>
    </xf>
    <xf numFmtId="15" fontId="0" fillId="0" borderId="10" xfId="0" applyNumberFormat="1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0" fillId="10" borderId="11" xfId="0" applyFont="1" applyFill="1" applyBorder="1" applyAlignment="1">
      <alignment horizontal="center" vertical="center"/>
    </xf>
    <xf numFmtId="0" fontId="10" fillId="10" borderId="12" xfId="0" applyFont="1" applyFill="1" applyBorder="1" applyAlignment="1">
      <alignment horizontal="center" vertical="center"/>
    </xf>
    <xf numFmtId="0" fontId="10" fillId="10" borderId="13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D0C3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BD060-7D81-4C33-BE88-300E7B4B58DE}">
  <dimension ref="A1:N134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N1"/>
    </sheetView>
  </sheetViews>
  <sheetFormatPr defaultColWidth="9.08984375" defaultRowHeight="14.5" x14ac:dyDescent="0.35"/>
  <cols>
    <col min="1" max="1" width="53.90625" style="16" customWidth="1"/>
    <col min="2" max="2" width="23.08984375" style="3" customWidth="1"/>
    <col min="3" max="5" width="12.6328125" customWidth="1"/>
    <col min="6" max="11" width="11.7265625" customWidth="1"/>
    <col min="12" max="12" width="11.90625" customWidth="1"/>
    <col min="13" max="13" width="13.36328125" customWidth="1"/>
    <col min="14" max="14" width="14" customWidth="1"/>
  </cols>
  <sheetData>
    <row r="1" spans="1:14" ht="30.5" customHeight="1" x14ac:dyDescent="0.35">
      <c r="A1" s="148" t="s">
        <v>30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</row>
    <row r="3" spans="1:14" ht="30.5" customHeight="1" x14ac:dyDescent="0.35">
      <c r="A3" s="67" t="s">
        <v>31</v>
      </c>
      <c r="B3" s="68"/>
      <c r="C3" s="69"/>
      <c r="D3" s="70"/>
      <c r="E3" s="71"/>
      <c r="F3" s="69"/>
      <c r="G3" s="70"/>
      <c r="H3" s="71"/>
      <c r="I3" s="69"/>
      <c r="J3" s="70"/>
      <c r="K3" s="70"/>
      <c r="L3" s="71"/>
      <c r="M3" s="72"/>
      <c r="N3" s="73"/>
    </row>
    <row r="4" spans="1:14" ht="29" x14ac:dyDescent="0.35">
      <c r="A4" s="74" t="s">
        <v>0</v>
      </c>
      <c r="B4" s="75" t="s">
        <v>1</v>
      </c>
      <c r="C4" s="136" t="s">
        <v>2</v>
      </c>
      <c r="D4" s="137"/>
      <c r="E4" s="138"/>
      <c r="F4" s="139" t="s">
        <v>3</v>
      </c>
      <c r="G4" s="140"/>
      <c r="H4" s="141"/>
      <c r="I4" s="139" t="s">
        <v>4</v>
      </c>
      <c r="J4" s="140"/>
      <c r="K4" s="140"/>
      <c r="L4" s="141"/>
      <c r="M4" s="76" t="s">
        <v>5</v>
      </c>
      <c r="N4" s="77" t="s">
        <v>6</v>
      </c>
    </row>
    <row r="5" spans="1:14" s="16" customFormat="1" ht="29" x14ac:dyDescent="0.35">
      <c r="A5" s="78" t="s">
        <v>7</v>
      </c>
      <c r="B5" s="79"/>
      <c r="C5" s="80" t="s">
        <v>8</v>
      </c>
      <c r="D5" s="81" t="s">
        <v>114</v>
      </c>
      <c r="E5" s="82" t="s">
        <v>10</v>
      </c>
      <c r="F5" s="80" t="s">
        <v>8</v>
      </c>
      <c r="G5" s="79" t="s">
        <v>9</v>
      </c>
      <c r="H5" s="82" t="s">
        <v>10</v>
      </c>
      <c r="I5" s="79" t="s">
        <v>8</v>
      </c>
      <c r="J5" s="81" t="s">
        <v>114</v>
      </c>
      <c r="K5" s="79" t="s">
        <v>10</v>
      </c>
      <c r="L5" s="82" t="s">
        <v>29</v>
      </c>
      <c r="M5" s="81" t="s">
        <v>28</v>
      </c>
      <c r="N5" s="79" t="s">
        <v>28</v>
      </c>
    </row>
    <row r="6" spans="1:14" x14ac:dyDescent="0.35">
      <c r="A6" s="38" t="s">
        <v>17</v>
      </c>
      <c r="B6" s="60"/>
      <c r="C6" s="61"/>
      <c r="D6" s="60"/>
      <c r="E6" s="62"/>
      <c r="F6" s="61"/>
      <c r="G6" s="60"/>
      <c r="H6" s="62"/>
      <c r="I6" s="63"/>
      <c r="J6" s="64"/>
      <c r="K6" s="63"/>
      <c r="L6" s="65"/>
      <c r="M6" s="66"/>
      <c r="N6" s="60"/>
    </row>
    <row r="7" spans="1:14" ht="29" x14ac:dyDescent="0.35">
      <c r="A7" s="83" t="s">
        <v>11</v>
      </c>
      <c r="B7" s="84" t="s">
        <v>139</v>
      </c>
      <c r="C7" s="85"/>
      <c r="D7" s="86"/>
      <c r="E7" s="102"/>
      <c r="F7" s="87"/>
      <c r="G7" s="88"/>
      <c r="H7" s="90">
        <v>1</v>
      </c>
      <c r="I7" s="86"/>
      <c r="J7" s="89"/>
      <c r="K7" s="86">
        <f t="shared" ref="K7:K8" si="0">E7*H7</f>
        <v>0</v>
      </c>
      <c r="L7" s="91">
        <f>SUM(I7:K7)</f>
        <v>0</v>
      </c>
      <c r="M7" s="100"/>
      <c r="N7" s="101"/>
    </row>
    <row r="8" spans="1:14" ht="43.5" x14ac:dyDescent="0.35">
      <c r="A8" s="83" t="s">
        <v>24</v>
      </c>
      <c r="B8" s="84" t="s">
        <v>140</v>
      </c>
      <c r="C8" s="85"/>
      <c r="D8" s="86"/>
      <c r="E8" s="102"/>
      <c r="F8" s="87"/>
      <c r="G8" s="88"/>
      <c r="H8" s="90">
        <v>1</v>
      </c>
      <c r="I8" s="86"/>
      <c r="J8" s="89"/>
      <c r="K8" s="86">
        <f t="shared" si="0"/>
        <v>0</v>
      </c>
      <c r="L8" s="91">
        <f>SUM(I8:K8)</f>
        <v>0</v>
      </c>
      <c r="M8" s="100"/>
      <c r="N8" s="101"/>
    </row>
    <row r="9" spans="1:14" x14ac:dyDescent="0.35">
      <c r="A9" s="38" t="s">
        <v>18</v>
      </c>
      <c r="B9" s="60"/>
      <c r="C9" s="61"/>
      <c r="D9" s="60"/>
      <c r="E9" s="62"/>
      <c r="F9" s="61"/>
      <c r="G9" s="60"/>
      <c r="H9" s="62"/>
      <c r="I9" s="63"/>
      <c r="J9" s="64"/>
      <c r="K9" s="63"/>
      <c r="L9" s="65"/>
      <c r="M9" s="66"/>
      <c r="N9" s="60"/>
    </row>
    <row r="10" spans="1:14" x14ac:dyDescent="0.35">
      <c r="A10" s="83" t="s">
        <v>19</v>
      </c>
      <c r="B10" s="84" t="s">
        <v>141</v>
      </c>
      <c r="C10" s="103"/>
      <c r="D10" s="99"/>
      <c r="E10" s="102"/>
      <c r="F10" s="87">
        <v>0.95</v>
      </c>
      <c r="G10" s="88">
        <v>0.95</v>
      </c>
      <c r="H10" s="90">
        <v>1</v>
      </c>
      <c r="I10" s="86">
        <f t="shared" ref="I10:K11" si="1">C10*F10</f>
        <v>0</v>
      </c>
      <c r="J10" s="89">
        <f t="shared" si="1"/>
        <v>0</v>
      </c>
      <c r="K10" s="86">
        <f t="shared" si="1"/>
        <v>0</v>
      </c>
      <c r="L10" s="91">
        <f>SUM(I10:K10)</f>
        <v>0</v>
      </c>
      <c r="M10" s="100"/>
      <c r="N10" s="101"/>
    </row>
    <row r="11" spans="1:14" x14ac:dyDescent="0.35">
      <c r="A11" s="83" t="s">
        <v>20</v>
      </c>
      <c r="B11" s="84" t="s">
        <v>141</v>
      </c>
      <c r="C11" s="103"/>
      <c r="D11" s="99"/>
      <c r="E11" s="102"/>
      <c r="F11" s="87">
        <v>0.95</v>
      </c>
      <c r="G11" s="88">
        <v>0.95</v>
      </c>
      <c r="H11" s="90">
        <v>1</v>
      </c>
      <c r="I11" s="86">
        <f t="shared" si="1"/>
        <v>0</v>
      </c>
      <c r="J11" s="89">
        <f t="shared" si="1"/>
        <v>0</v>
      </c>
      <c r="K11" s="86">
        <f t="shared" si="1"/>
        <v>0</v>
      </c>
      <c r="L11" s="91">
        <f>SUM(I11:K11)</f>
        <v>0</v>
      </c>
      <c r="M11" s="100"/>
      <c r="N11" s="101"/>
    </row>
    <row r="12" spans="1:14" x14ac:dyDescent="0.35">
      <c r="A12" s="38" t="s">
        <v>21</v>
      </c>
      <c r="B12" s="19"/>
      <c r="C12" s="55"/>
      <c r="D12" s="19"/>
      <c r="E12" s="56"/>
      <c r="F12" s="57"/>
      <c r="G12" s="40"/>
      <c r="H12" s="58"/>
      <c r="I12" s="43"/>
      <c r="J12" s="42"/>
      <c r="K12" s="43"/>
      <c r="L12" s="59"/>
      <c r="M12" s="39"/>
      <c r="N12" s="19"/>
    </row>
    <row r="13" spans="1:14" x14ac:dyDescent="0.35">
      <c r="A13" s="83" t="s">
        <v>19</v>
      </c>
      <c r="B13" s="84" t="s">
        <v>142</v>
      </c>
      <c r="C13" s="103"/>
      <c r="D13" s="99"/>
      <c r="E13" s="102"/>
      <c r="F13" s="87">
        <v>0.9</v>
      </c>
      <c r="G13" s="105">
        <v>0.9</v>
      </c>
      <c r="H13" s="90">
        <v>1</v>
      </c>
      <c r="I13" s="86">
        <f t="shared" ref="I13:K14" si="2">C13*F13</f>
        <v>0</v>
      </c>
      <c r="J13" s="89">
        <f t="shared" si="2"/>
        <v>0</v>
      </c>
      <c r="K13" s="86">
        <f t="shared" si="2"/>
        <v>0</v>
      </c>
      <c r="L13" s="91">
        <f>SUM(I13:K13)</f>
        <v>0</v>
      </c>
      <c r="M13" s="100"/>
      <c r="N13" s="101"/>
    </row>
    <row r="14" spans="1:14" x14ac:dyDescent="0.35">
      <c r="A14" s="83" t="s">
        <v>20</v>
      </c>
      <c r="B14" s="84" t="s">
        <v>143</v>
      </c>
      <c r="C14" s="103"/>
      <c r="D14" s="99"/>
      <c r="E14" s="102"/>
      <c r="F14" s="87">
        <v>0.9</v>
      </c>
      <c r="G14" s="88">
        <v>0.9</v>
      </c>
      <c r="H14" s="90">
        <v>1</v>
      </c>
      <c r="I14" s="86">
        <f t="shared" si="2"/>
        <v>0</v>
      </c>
      <c r="J14" s="89">
        <f t="shared" si="2"/>
        <v>0</v>
      </c>
      <c r="K14" s="86">
        <f t="shared" si="2"/>
        <v>0</v>
      </c>
      <c r="L14" s="91">
        <f>SUM(I14:K14)</f>
        <v>0</v>
      </c>
      <c r="M14" s="100"/>
      <c r="N14" s="101"/>
    </row>
    <row r="15" spans="1:14" ht="29" x14ac:dyDescent="0.35">
      <c r="A15" s="38" t="s">
        <v>169</v>
      </c>
      <c r="B15" s="19"/>
      <c r="C15" s="55"/>
      <c r="D15" s="19"/>
      <c r="E15" s="56"/>
      <c r="F15" s="57"/>
      <c r="G15" s="40"/>
      <c r="H15" s="58"/>
      <c r="I15" s="43"/>
      <c r="J15" s="42"/>
      <c r="K15" s="43"/>
      <c r="L15" s="59"/>
      <c r="M15" s="39"/>
      <c r="N15" s="19"/>
    </row>
    <row r="16" spans="1:14" ht="29" x14ac:dyDescent="0.35">
      <c r="A16" s="83" t="s">
        <v>115</v>
      </c>
      <c r="B16" s="84" t="s">
        <v>144</v>
      </c>
      <c r="C16" s="103"/>
      <c r="D16" s="99"/>
      <c r="E16" s="102"/>
      <c r="F16" s="87">
        <v>0.5</v>
      </c>
      <c r="G16" s="88">
        <v>0.5</v>
      </c>
      <c r="H16" s="90">
        <v>1</v>
      </c>
      <c r="I16" s="86">
        <f t="shared" ref="I16:I21" si="3">C16*F16</f>
        <v>0</v>
      </c>
      <c r="J16" s="89">
        <f t="shared" ref="J16:J21" si="4">D16*G16</f>
        <v>0</v>
      </c>
      <c r="K16" s="86">
        <f t="shared" ref="K16:K21" si="5">E16*H16</f>
        <v>0</v>
      </c>
      <c r="L16" s="91">
        <f t="shared" ref="L16:L21" si="6">SUM(I16:K16)</f>
        <v>0</v>
      </c>
      <c r="M16" s="100"/>
      <c r="N16" s="101"/>
    </row>
    <row r="17" spans="1:14" x14ac:dyDescent="0.35">
      <c r="A17" s="83" t="s">
        <v>25</v>
      </c>
      <c r="B17" s="84" t="s">
        <v>145</v>
      </c>
      <c r="C17" s="103"/>
      <c r="D17" s="99"/>
      <c r="E17" s="102"/>
      <c r="F17" s="87">
        <v>0</v>
      </c>
      <c r="G17" s="88">
        <v>0.5</v>
      </c>
      <c r="H17" s="90">
        <v>1</v>
      </c>
      <c r="I17" s="86">
        <f t="shared" si="3"/>
        <v>0</v>
      </c>
      <c r="J17" s="89">
        <f t="shared" si="4"/>
        <v>0</v>
      </c>
      <c r="K17" s="86">
        <f t="shared" si="5"/>
        <v>0</v>
      </c>
      <c r="L17" s="91">
        <f t="shared" si="6"/>
        <v>0</v>
      </c>
      <c r="M17" s="100"/>
      <c r="N17" s="101"/>
    </row>
    <row r="18" spans="1:14" x14ac:dyDescent="0.35">
      <c r="A18" s="83" t="s">
        <v>22</v>
      </c>
      <c r="B18" s="84" t="s">
        <v>145</v>
      </c>
      <c r="C18" s="103"/>
      <c r="D18" s="99"/>
      <c r="E18" s="102"/>
      <c r="F18" s="87">
        <v>0</v>
      </c>
      <c r="G18" s="88">
        <v>0.5</v>
      </c>
      <c r="H18" s="90">
        <v>1</v>
      </c>
      <c r="I18" s="86">
        <f t="shared" si="3"/>
        <v>0</v>
      </c>
      <c r="J18" s="89">
        <f t="shared" si="4"/>
        <v>0</v>
      </c>
      <c r="K18" s="86">
        <f t="shared" si="5"/>
        <v>0</v>
      </c>
      <c r="L18" s="91">
        <f t="shared" si="6"/>
        <v>0</v>
      </c>
      <c r="M18" s="100"/>
      <c r="N18" s="101"/>
    </row>
    <row r="19" spans="1:14" x14ac:dyDescent="0.35">
      <c r="A19" s="83" t="s">
        <v>12</v>
      </c>
      <c r="B19" s="84" t="s">
        <v>146</v>
      </c>
      <c r="C19" s="103"/>
      <c r="D19" s="99"/>
      <c r="E19" s="102"/>
      <c r="F19" s="87">
        <v>0.5</v>
      </c>
      <c r="G19" s="88">
        <v>0.5</v>
      </c>
      <c r="H19" s="90">
        <v>1</v>
      </c>
      <c r="I19" s="86">
        <f t="shared" si="3"/>
        <v>0</v>
      </c>
      <c r="J19" s="89">
        <f t="shared" si="4"/>
        <v>0</v>
      </c>
      <c r="K19" s="86">
        <f t="shared" si="5"/>
        <v>0</v>
      </c>
      <c r="L19" s="91">
        <f t="shared" si="6"/>
        <v>0</v>
      </c>
      <c r="M19" s="100"/>
      <c r="N19" s="101"/>
    </row>
    <row r="20" spans="1:14" x14ac:dyDescent="0.35">
      <c r="A20" s="83" t="s">
        <v>14</v>
      </c>
      <c r="B20" s="84" t="s">
        <v>145</v>
      </c>
      <c r="C20" s="103"/>
      <c r="D20" s="99"/>
      <c r="E20" s="102"/>
      <c r="F20" s="87">
        <v>0</v>
      </c>
      <c r="G20" s="88">
        <v>0.5</v>
      </c>
      <c r="H20" s="90">
        <v>1</v>
      </c>
      <c r="I20" s="86">
        <f t="shared" si="3"/>
        <v>0</v>
      </c>
      <c r="J20" s="89">
        <f t="shared" si="4"/>
        <v>0</v>
      </c>
      <c r="K20" s="86">
        <f t="shared" si="5"/>
        <v>0</v>
      </c>
      <c r="L20" s="91">
        <f t="shared" si="6"/>
        <v>0</v>
      </c>
      <c r="M20" s="100"/>
      <c r="N20" s="101"/>
    </row>
    <row r="21" spans="1:14" x14ac:dyDescent="0.35">
      <c r="A21" s="83" t="s">
        <v>13</v>
      </c>
      <c r="B21" s="84" t="s">
        <v>147</v>
      </c>
      <c r="C21" s="103"/>
      <c r="D21" s="99"/>
      <c r="E21" s="102"/>
      <c r="F21" s="87">
        <v>0.5</v>
      </c>
      <c r="G21" s="88">
        <v>0.5</v>
      </c>
      <c r="H21" s="90">
        <v>0.5</v>
      </c>
      <c r="I21" s="86">
        <f t="shared" si="3"/>
        <v>0</v>
      </c>
      <c r="J21" s="89">
        <f t="shared" si="4"/>
        <v>0</v>
      </c>
      <c r="K21" s="86">
        <f t="shared" si="5"/>
        <v>0</v>
      </c>
      <c r="L21" s="91">
        <f t="shared" si="6"/>
        <v>0</v>
      </c>
      <c r="M21" s="100"/>
      <c r="N21" s="101"/>
    </row>
    <row r="22" spans="1:14" ht="29" x14ac:dyDescent="0.35">
      <c r="A22" s="38" t="s">
        <v>23</v>
      </c>
      <c r="B22" s="19"/>
      <c r="C22" s="55"/>
      <c r="D22" s="19"/>
      <c r="E22" s="56"/>
      <c r="F22" s="57"/>
      <c r="G22" s="40"/>
      <c r="H22" s="58"/>
      <c r="I22" s="43"/>
      <c r="J22" s="42"/>
      <c r="K22" s="43"/>
      <c r="L22" s="59"/>
      <c r="M22" s="39"/>
      <c r="N22" s="19"/>
    </row>
    <row r="23" spans="1:14" ht="29" x14ac:dyDescent="0.35">
      <c r="A23" s="83" t="s">
        <v>115</v>
      </c>
      <c r="B23" s="84" t="s">
        <v>144</v>
      </c>
      <c r="C23" s="103"/>
      <c r="D23" s="99"/>
      <c r="E23" s="102"/>
      <c r="F23" s="87">
        <v>0.5</v>
      </c>
      <c r="G23" s="88">
        <v>0.5</v>
      </c>
      <c r="H23" s="90">
        <v>1</v>
      </c>
      <c r="I23" s="86">
        <f t="shared" ref="I23:I28" si="7">C23*F23</f>
        <v>0</v>
      </c>
      <c r="J23" s="89">
        <f t="shared" ref="J23:J28" si="8">D23*G23</f>
        <v>0</v>
      </c>
      <c r="K23" s="86">
        <f t="shared" ref="K23:K28" si="9">E23*H23</f>
        <v>0</v>
      </c>
      <c r="L23" s="91">
        <f t="shared" ref="L23:L28" si="10">SUM(I23:K23)</f>
        <v>0</v>
      </c>
      <c r="M23" s="100"/>
      <c r="N23" s="101"/>
    </row>
    <row r="24" spans="1:14" x14ac:dyDescent="0.35">
      <c r="A24" s="83" t="s">
        <v>25</v>
      </c>
      <c r="B24" s="84" t="s">
        <v>145</v>
      </c>
      <c r="C24" s="103"/>
      <c r="D24" s="99"/>
      <c r="E24" s="102"/>
      <c r="F24" s="87">
        <v>0</v>
      </c>
      <c r="G24" s="88">
        <v>0.5</v>
      </c>
      <c r="H24" s="90">
        <v>1</v>
      </c>
      <c r="I24" s="86">
        <f t="shared" si="7"/>
        <v>0</v>
      </c>
      <c r="J24" s="89">
        <f t="shared" si="8"/>
        <v>0</v>
      </c>
      <c r="K24" s="86">
        <f t="shared" si="9"/>
        <v>0</v>
      </c>
      <c r="L24" s="91">
        <f t="shared" si="10"/>
        <v>0</v>
      </c>
      <c r="M24" s="100"/>
      <c r="N24" s="101"/>
    </row>
    <row r="25" spans="1:14" x14ac:dyDescent="0.35">
      <c r="A25" s="83" t="s">
        <v>22</v>
      </c>
      <c r="B25" s="84" t="s">
        <v>145</v>
      </c>
      <c r="C25" s="103"/>
      <c r="D25" s="99"/>
      <c r="E25" s="102"/>
      <c r="F25" s="87">
        <v>0</v>
      </c>
      <c r="G25" s="88">
        <v>0.5</v>
      </c>
      <c r="H25" s="90">
        <v>1</v>
      </c>
      <c r="I25" s="86">
        <f t="shared" si="7"/>
        <v>0</v>
      </c>
      <c r="J25" s="89">
        <f t="shared" si="8"/>
        <v>0</v>
      </c>
      <c r="K25" s="86">
        <f t="shared" si="9"/>
        <v>0</v>
      </c>
      <c r="L25" s="91">
        <f t="shared" si="10"/>
        <v>0</v>
      </c>
      <c r="M25" s="100"/>
      <c r="N25" s="101"/>
    </row>
    <row r="26" spans="1:14" x14ac:dyDescent="0.35">
      <c r="A26" s="83" t="s">
        <v>12</v>
      </c>
      <c r="B26" s="92" t="s">
        <v>180</v>
      </c>
      <c r="C26" s="103"/>
      <c r="D26" s="99"/>
      <c r="E26" s="102"/>
      <c r="F26" s="87">
        <v>0.5</v>
      </c>
      <c r="G26" s="88">
        <v>0.5</v>
      </c>
      <c r="H26" s="90">
        <v>1</v>
      </c>
      <c r="I26" s="86">
        <f t="shared" si="7"/>
        <v>0</v>
      </c>
      <c r="J26" s="89">
        <f t="shared" si="8"/>
        <v>0</v>
      </c>
      <c r="K26" s="86">
        <f t="shared" si="9"/>
        <v>0</v>
      </c>
      <c r="L26" s="91">
        <f t="shared" si="10"/>
        <v>0</v>
      </c>
      <c r="M26" s="100"/>
      <c r="N26" s="101"/>
    </row>
    <row r="27" spans="1:14" x14ac:dyDescent="0.35">
      <c r="A27" s="83" t="s">
        <v>14</v>
      </c>
      <c r="B27" s="84" t="s">
        <v>145</v>
      </c>
      <c r="C27" s="103"/>
      <c r="D27" s="99"/>
      <c r="E27" s="102"/>
      <c r="F27" s="87">
        <v>0</v>
      </c>
      <c r="G27" s="88">
        <v>0.5</v>
      </c>
      <c r="H27" s="90">
        <v>1</v>
      </c>
      <c r="I27" s="86">
        <f t="shared" si="7"/>
        <v>0</v>
      </c>
      <c r="J27" s="89">
        <f t="shared" si="8"/>
        <v>0</v>
      </c>
      <c r="K27" s="86">
        <f t="shared" si="9"/>
        <v>0</v>
      </c>
      <c r="L27" s="91">
        <f t="shared" si="10"/>
        <v>0</v>
      </c>
      <c r="M27" s="100"/>
      <c r="N27" s="101"/>
    </row>
    <row r="28" spans="1:14" x14ac:dyDescent="0.35">
      <c r="A28" s="83" t="s">
        <v>13</v>
      </c>
      <c r="B28" s="84" t="s">
        <v>148</v>
      </c>
      <c r="C28" s="103"/>
      <c r="D28" s="99"/>
      <c r="E28" s="102"/>
      <c r="F28" s="87">
        <v>0.5</v>
      </c>
      <c r="G28" s="88">
        <v>0.5</v>
      </c>
      <c r="H28" s="90">
        <v>0.5</v>
      </c>
      <c r="I28" s="86">
        <f t="shared" si="7"/>
        <v>0</v>
      </c>
      <c r="J28" s="89">
        <f t="shared" si="8"/>
        <v>0</v>
      </c>
      <c r="K28" s="86">
        <f t="shared" si="9"/>
        <v>0</v>
      </c>
      <c r="L28" s="91">
        <f t="shared" si="10"/>
        <v>0</v>
      </c>
      <c r="M28" s="100"/>
      <c r="N28" s="101"/>
    </row>
    <row r="29" spans="1:14" x14ac:dyDescent="0.35">
      <c r="A29" s="38" t="s">
        <v>26</v>
      </c>
      <c r="B29" s="19"/>
      <c r="C29" s="55"/>
      <c r="D29" s="19"/>
      <c r="E29" s="56"/>
      <c r="F29" s="57"/>
      <c r="G29" s="40"/>
      <c r="H29" s="58"/>
      <c r="I29" s="43"/>
      <c r="J29" s="42"/>
      <c r="K29" s="43"/>
      <c r="L29" s="59"/>
      <c r="M29" s="39"/>
      <c r="N29" s="19"/>
    </row>
    <row r="30" spans="1:14" x14ac:dyDescent="0.35">
      <c r="A30" s="83" t="s">
        <v>27</v>
      </c>
      <c r="B30" s="84" t="s">
        <v>149</v>
      </c>
      <c r="C30" s="104"/>
      <c r="D30" s="104"/>
      <c r="E30" s="104"/>
      <c r="F30" s="87"/>
      <c r="G30" s="88"/>
      <c r="H30" s="90"/>
      <c r="I30" s="86"/>
      <c r="J30" s="89"/>
      <c r="K30" s="86"/>
      <c r="L30" s="91"/>
      <c r="M30" s="100"/>
      <c r="N30" s="101"/>
    </row>
    <row r="31" spans="1:14" ht="29" x14ac:dyDescent="0.35">
      <c r="A31" s="83" t="s">
        <v>170</v>
      </c>
      <c r="B31" s="84" t="s">
        <v>149</v>
      </c>
      <c r="C31" s="103"/>
      <c r="D31" s="99"/>
      <c r="E31" s="102"/>
      <c r="F31" s="87">
        <v>0</v>
      </c>
      <c r="G31" s="88">
        <v>0.5</v>
      </c>
      <c r="H31" s="90">
        <v>1</v>
      </c>
      <c r="I31" s="86">
        <f t="shared" ref="I31:K34" si="11">C31*F31</f>
        <v>0</v>
      </c>
      <c r="J31" s="89">
        <f t="shared" si="11"/>
        <v>0</v>
      </c>
      <c r="K31" s="86">
        <f t="shared" si="11"/>
        <v>0</v>
      </c>
      <c r="L31" s="91">
        <f t="shared" ref="L31:L35" si="12">SUM(I31:K31)</f>
        <v>0</v>
      </c>
      <c r="M31" s="100"/>
      <c r="N31" s="101"/>
    </row>
    <row r="32" spans="1:14" ht="29" x14ac:dyDescent="0.35">
      <c r="A32" s="83" t="s">
        <v>171</v>
      </c>
      <c r="B32" s="84" t="s">
        <v>149</v>
      </c>
      <c r="C32" s="103"/>
      <c r="D32" s="99"/>
      <c r="E32" s="102"/>
      <c r="F32" s="87">
        <v>0</v>
      </c>
      <c r="G32" s="88">
        <v>0.5</v>
      </c>
      <c r="H32" s="90">
        <v>1</v>
      </c>
      <c r="I32" s="86">
        <f t="shared" si="11"/>
        <v>0</v>
      </c>
      <c r="J32" s="89">
        <f t="shared" si="11"/>
        <v>0</v>
      </c>
      <c r="K32" s="86">
        <f t="shared" si="11"/>
        <v>0</v>
      </c>
      <c r="L32" s="91">
        <f t="shared" si="12"/>
        <v>0</v>
      </c>
      <c r="M32" s="100"/>
      <c r="N32" s="101"/>
    </row>
    <row r="33" spans="1:14" x14ac:dyDescent="0.35">
      <c r="A33" s="83" t="s">
        <v>172</v>
      </c>
      <c r="B33" s="84" t="s">
        <v>150</v>
      </c>
      <c r="C33" s="103"/>
      <c r="D33" s="99"/>
      <c r="E33" s="102"/>
      <c r="F33" s="87">
        <v>0</v>
      </c>
      <c r="G33" s="88">
        <v>0</v>
      </c>
      <c r="H33" s="90">
        <v>0</v>
      </c>
      <c r="I33" s="86">
        <f t="shared" si="11"/>
        <v>0</v>
      </c>
      <c r="J33" s="89">
        <f t="shared" si="11"/>
        <v>0</v>
      </c>
      <c r="K33" s="86">
        <f t="shared" si="11"/>
        <v>0</v>
      </c>
      <c r="L33" s="91">
        <f t="shared" si="12"/>
        <v>0</v>
      </c>
      <c r="M33" s="100"/>
      <c r="N33" s="101"/>
    </row>
    <row r="34" spans="1:14" x14ac:dyDescent="0.35">
      <c r="A34" s="83" t="s">
        <v>15</v>
      </c>
      <c r="B34" s="84" t="s">
        <v>151</v>
      </c>
      <c r="C34" s="103"/>
      <c r="D34" s="99"/>
      <c r="E34" s="102"/>
      <c r="F34" s="87">
        <v>0</v>
      </c>
      <c r="G34" s="88">
        <v>0</v>
      </c>
      <c r="H34" s="90">
        <v>0</v>
      </c>
      <c r="I34" s="86">
        <f t="shared" si="11"/>
        <v>0</v>
      </c>
      <c r="J34" s="89">
        <f t="shared" si="11"/>
        <v>0</v>
      </c>
      <c r="K34" s="86">
        <f t="shared" si="11"/>
        <v>0</v>
      </c>
      <c r="L34" s="91">
        <f t="shared" si="12"/>
        <v>0</v>
      </c>
      <c r="M34" s="100"/>
      <c r="N34" s="101"/>
    </row>
    <row r="35" spans="1:14" x14ac:dyDescent="0.35">
      <c r="A35" s="23" t="s">
        <v>16</v>
      </c>
      <c r="B35" s="24"/>
      <c r="C35" s="44"/>
      <c r="D35" s="24"/>
      <c r="E35" s="45"/>
      <c r="F35" s="44"/>
      <c r="G35" s="24"/>
      <c r="H35" s="45"/>
      <c r="I35" s="28">
        <f>SUM(I7:I34)</f>
        <v>0</v>
      </c>
      <c r="J35" s="29">
        <f>SUM(J7:J34)</f>
        <v>0</v>
      </c>
      <c r="K35" s="28">
        <f>SUM(K7:K34)</f>
        <v>0</v>
      </c>
      <c r="L35" s="46">
        <f t="shared" si="12"/>
        <v>0</v>
      </c>
      <c r="M35" s="25"/>
      <c r="N35" s="24"/>
    </row>
    <row r="36" spans="1:14" x14ac:dyDescent="0.35">
      <c r="A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2"/>
    </row>
    <row r="37" spans="1:14" ht="30.5" customHeight="1" x14ac:dyDescent="0.35">
      <c r="A37" s="30" t="s">
        <v>181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8"/>
    </row>
    <row r="38" spans="1:14" ht="29" x14ac:dyDescent="0.35">
      <c r="A38" s="49" t="s">
        <v>0</v>
      </c>
      <c r="B38" s="35" t="s">
        <v>1</v>
      </c>
      <c r="C38" s="133" t="s">
        <v>2</v>
      </c>
      <c r="D38" s="134"/>
      <c r="E38" s="135"/>
      <c r="F38" s="133" t="s">
        <v>32</v>
      </c>
      <c r="G38" s="134"/>
      <c r="H38" s="135"/>
      <c r="I38" s="133" t="s">
        <v>4</v>
      </c>
      <c r="J38" s="134"/>
      <c r="K38" s="134"/>
      <c r="L38" s="135"/>
      <c r="M38" s="50" t="s">
        <v>5</v>
      </c>
      <c r="N38" s="35" t="s">
        <v>6</v>
      </c>
    </row>
    <row r="39" spans="1:14" ht="29" x14ac:dyDescent="0.35">
      <c r="A39" s="51" t="s">
        <v>182</v>
      </c>
      <c r="B39" s="52"/>
      <c r="C39" s="53" t="s">
        <v>8</v>
      </c>
      <c r="D39" s="54" t="s">
        <v>114</v>
      </c>
      <c r="E39" s="53" t="s">
        <v>10</v>
      </c>
      <c r="F39" s="54" t="s">
        <v>8</v>
      </c>
      <c r="G39" s="53" t="s">
        <v>9</v>
      </c>
      <c r="H39" s="54" t="s">
        <v>10</v>
      </c>
      <c r="I39" s="53" t="s">
        <v>8</v>
      </c>
      <c r="J39" s="54" t="s">
        <v>9</v>
      </c>
      <c r="K39" s="53" t="s">
        <v>10</v>
      </c>
      <c r="L39" s="54" t="s">
        <v>99</v>
      </c>
      <c r="M39" s="53" t="s">
        <v>28</v>
      </c>
      <c r="N39" s="54" t="s">
        <v>28</v>
      </c>
    </row>
    <row r="40" spans="1:14" x14ac:dyDescent="0.35">
      <c r="A40" s="38" t="s">
        <v>52</v>
      </c>
      <c r="B40" s="19"/>
      <c r="C40" s="39"/>
      <c r="D40" s="19"/>
      <c r="E40" s="39"/>
      <c r="F40" s="19"/>
      <c r="G40" s="39"/>
      <c r="H40" s="19"/>
      <c r="I40" s="39"/>
      <c r="J40" s="19"/>
      <c r="K40" s="39"/>
      <c r="L40" s="19"/>
      <c r="M40" s="39"/>
      <c r="N40" s="19"/>
    </row>
    <row r="41" spans="1:14" x14ac:dyDescent="0.35">
      <c r="A41" s="83" t="s">
        <v>34</v>
      </c>
      <c r="B41" s="84" t="s">
        <v>152</v>
      </c>
      <c r="C41" s="98"/>
      <c r="D41" s="99"/>
      <c r="E41" s="98"/>
      <c r="F41" s="88">
        <v>0</v>
      </c>
      <c r="G41" s="93">
        <v>0</v>
      </c>
      <c r="H41" s="88">
        <v>0</v>
      </c>
      <c r="I41" s="89">
        <f t="shared" ref="I41:I98" si="13">C41*F41</f>
        <v>0</v>
      </c>
      <c r="J41" s="86">
        <f t="shared" ref="J41:J98" si="14">D41*G41</f>
        <v>0</v>
      </c>
      <c r="K41" s="89">
        <f t="shared" ref="K41:K98" si="15">E41*H41</f>
        <v>0</v>
      </c>
      <c r="L41" s="86">
        <f t="shared" ref="L41:L98" si="16">SUM(I41:K41)</f>
        <v>0</v>
      </c>
      <c r="M41" s="100"/>
      <c r="N41" s="101"/>
    </row>
    <row r="42" spans="1:14" ht="29" x14ac:dyDescent="0.35">
      <c r="A42" s="83" t="s">
        <v>35</v>
      </c>
      <c r="B42" s="84" t="s">
        <v>153</v>
      </c>
      <c r="C42" s="98"/>
      <c r="D42" s="99"/>
      <c r="E42" s="98"/>
      <c r="F42" s="88">
        <v>0</v>
      </c>
      <c r="G42" s="93">
        <v>0</v>
      </c>
      <c r="H42" s="88">
        <v>0</v>
      </c>
      <c r="I42" s="89">
        <f t="shared" si="13"/>
        <v>0</v>
      </c>
      <c r="J42" s="86">
        <f t="shared" si="14"/>
        <v>0</v>
      </c>
      <c r="K42" s="89">
        <f t="shared" si="15"/>
        <v>0</v>
      </c>
      <c r="L42" s="86">
        <f t="shared" si="16"/>
        <v>0</v>
      </c>
      <c r="M42" s="100"/>
      <c r="N42" s="101"/>
    </row>
    <row r="43" spans="1:14" x14ac:dyDescent="0.35">
      <c r="A43" s="38" t="s">
        <v>53</v>
      </c>
      <c r="B43" s="19"/>
      <c r="C43" s="39"/>
      <c r="D43" s="19"/>
      <c r="E43" s="39"/>
      <c r="F43" s="40"/>
      <c r="G43" s="41"/>
      <c r="H43" s="40"/>
      <c r="I43" s="42"/>
      <c r="J43" s="43"/>
      <c r="K43" s="42"/>
      <c r="L43" s="43"/>
      <c r="M43" s="39"/>
      <c r="N43" s="19"/>
    </row>
    <row r="44" spans="1:14" x14ac:dyDescent="0.35">
      <c r="A44" s="83" t="s">
        <v>39</v>
      </c>
      <c r="B44" s="84" t="s">
        <v>154</v>
      </c>
      <c r="C44" s="98"/>
      <c r="D44" s="99"/>
      <c r="E44" s="98"/>
      <c r="F44" s="88">
        <v>0.05</v>
      </c>
      <c r="G44" s="93">
        <v>0.05</v>
      </c>
      <c r="H44" s="88">
        <v>0.05</v>
      </c>
      <c r="I44" s="89">
        <f>IF(N44="no",C44*F44,0)</f>
        <v>0</v>
      </c>
      <c r="J44" s="86">
        <f>IF(N44="no",D44*G44,0)</f>
        <v>0</v>
      </c>
      <c r="K44" s="89">
        <f>IF(N44="no",E44*H44,0)</f>
        <v>0</v>
      </c>
      <c r="L44" s="86">
        <f t="shared" si="16"/>
        <v>0</v>
      </c>
      <c r="M44" s="100"/>
      <c r="N44" s="101"/>
    </row>
    <row r="45" spans="1:14" x14ac:dyDescent="0.35">
      <c r="A45" s="83" t="s">
        <v>38</v>
      </c>
      <c r="B45" s="84" t="s">
        <v>155</v>
      </c>
      <c r="C45" s="98"/>
      <c r="D45" s="99"/>
      <c r="E45" s="98"/>
      <c r="F45" s="88">
        <v>0</v>
      </c>
      <c r="G45" s="93">
        <v>0.05</v>
      </c>
      <c r="H45" s="88">
        <v>0.05</v>
      </c>
      <c r="I45" s="89">
        <f t="shared" si="13"/>
        <v>0</v>
      </c>
      <c r="J45" s="86">
        <f t="shared" ref="J45:J49" si="17">IF(N45="no",D45*G45,0)</f>
        <v>0</v>
      </c>
      <c r="K45" s="89">
        <f t="shared" ref="K45:K49" si="18">IF(N45="no",E45*H45,0)</f>
        <v>0</v>
      </c>
      <c r="L45" s="86">
        <f t="shared" ref="L45:L49" si="19">SUM(I45:K45)</f>
        <v>0</v>
      </c>
      <c r="M45" s="100"/>
      <c r="N45" s="101"/>
    </row>
    <row r="46" spans="1:14" x14ac:dyDescent="0.35">
      <c r="A46" s="83" t="s">
        <v>37</v>
      </c>
      <c r="B46" s="84" t="s">
        <v>154</v>
      </c>
      <c r="C46" s="98"/>
      <c r="D46" s="99"/>
      <c r="E46" s="98"/>
      <c r="F46" s="88">
        <v>0.05</v>
      </c>
      <c r="G46" s="93">
        <v>0.05</v>
      </c>
      <c r="H46" s="88">
        <v>0.05</v>
      </c>
      <c r="I46" s="89">
        <f t="shared" ref="I46:I49" si="20">IF(N46="no",C46*F46,0)</f>
        <v>0</v>
      </c>
      <c r="J46" s="86">
        <f t="shared" si="17"/>
        <v>0</v>
      </c>
      <c r="K46" s="89">
        <f t="shared" si="18"/>
        <v>0</v>
      </c>
      <c r="L46" s="86">
        <f t="shared" si="19"/>
        <v>0</v>
      </c>
      <c r="M46" s="100"/>
      <c r="N46" s="101"/>
    </row>
    <row r="47" spans="1:14" x14ac:dyDescent="0.35">
      <c r="A47" s="83" t="s">
        <v>36</v>
      </c>
      <c r="B47" s="84" t="s">
        <v>154</v>
      </c>
      <c r="C47" s="98"/>
      <c r="D47" s="99"/>
      <c r="E47" s="98"/>
      <c r="F47" s="88">
        <v>0.05</v>
      </c>
      <c r="G47" s="93">
        <v>0.05</v>
      </c>
      <c r="H47" s="88">
        <v>0.05</v>
      </c>
      <c r="I47" s="89">
        <f t="shared" si="20"/>
        <v>0</v>
      </c>
      <c r="J47" s="86">
        <f t="shared" si="17"/>
        <v>0</v>
      </c>
      <c r="K47" s="89">
        <f t="shared" si="18"/>
        <v>0</v>
      </c>
      <c r="L47" s="86">
        <f t="shared" si="19"/>
        <v>0</v>
      </c>
      <c r="M47" s="100"/>
      <c r="N47" s="101"/>
    </row>
    <row r="48" spans="1:14" x14ac:dyDescent="0.35">
      <c r="A48" s="83" t="s">
        <v>40</v>
      </c>
      <c r="B48" s="84" t="s">
        <v>156</v>
      </c>
      <c r="C48" s="98"/>
      <c r="D48" s="99"/>
      <c r="E48" s="98"/>
      <c r="F48" s="88">
        <v>0.05</v>
      </c>
      <c r="G48" s="93">
        <v>0.15</v>
      </c>
      <c r="H48" s="88">
        <v>0.15</v>
      </c>
      <c r="I48" s="89">
        <f t="shared" si="20"/>
        <v>0</v>
      </c>
      <c r="J48" s="86">
        <f t="shared" si="17"/>
        <v>0</v>
      </c>
      <c r="K48" s="89">
        <f t="shared" si="18"/>
        <v>0</v>
      </c>
      <c r="L48" s="86">
        <f t="shared" si="19"/>
        <v>0</v>
      </c>
      <c r="M48" s="100"/>
      <c r="N48" s="101"/>
    </row>
    <row r="49" spans="1:14" ht="29" x14ac:dyDescent="0.35">
      <c r="A49" s="83" t="s">
        <v>41</v>
      </c>
      <c r="B49" s="84" t="s">
        <v>156</v>
      </c>
      <c r="C49" s="98"/>
      <c r="D49" s="99"/>
      <c r="E49" s="98"/>
      <c r="F49" s="88">
        <v>0.05</v>
      </c>
      <c r="G49" s="93">
        <v>0.15</v>
      </c>
      <c r="H49" s="88">
        <v>0.15</v>
      </c>
      <c r="I49" s="89">
        <f t="shared" si="20"/>
        <v>0</v>
      </c>
      <c r="J49" s="86">
        <f t="shared" si="17"/>
        <v>0</v>
      </c>
      <c r="K49" s="89">
        <f t="shared" si="18"/>
        <v>0</v>
      </c>
      <c r="L49" s="86">
        <f t="shared" si="19"/>
        <v>0</v>
      </c>
      <c r="M49" s="100"/>
      <c r="N49" s="101"/>
    </row>
    <row r="50" spans="1:14" x14ac:dyDescent="0.35">
      <c r="A50" s="38" t="s">
        <v>54</v>
      </c>
      <c r="B50" s="19"/>
      <c r="C50" s="39"/>
      <c r="D50" s="19"/>
      <c r="E50" s="39"/>
      <c r="F50" s="40"/>
      <c r="G50" s="41"/>
      <c r="H50" s="40"/>
      <c r="I50" s="42"/>
      <c r="J50" s="43"/>
      <c r="K50" s="42"/>
      <c r="L50" s="43"/>
      <c r="M50" s="39"/>
      <c r="N50" s="19"/>
    </row>
    <row r="51" spans="1:14" x14ac:dyDescent="0.35">
      <c r="A51" s="83" t="s">
        <v>42</v>
      </c>
      <c r="B51" s="84" t="s">
        <v>157</v>
      </c>
      <c r="C51" s="98"/>
      <c r="D51" s="99"/>
      <c r="E51" s="98"/>
      <c r="F51" s="88">
        <v>0.15</v>
      </c>
      <c r="G51" s="93">
        <v>0.15</v>
      </c>
      <c r="H51" s="88">
        <v>0.15</v>
      </c>
      <c r="I51" s="89">
        <f>IF(N51="no",C51*F51,0)</f>
        <v>0</v>
      </c>
      <c r="J51" s="86">
        <f t="shared" ref="J51:J56" si="21">IF(N51="no",D51*G51,0)</f>
        <v>0</v>
      </c>
      <c r="K51" s="89">
        <f t="shared" ref="K51:K56" si="22">IF(N51="no",E51*H51,0)</f>
        <v>0</v>
      </c>
      <c r="L51" s="86">
        <f t="shared" ref="L51:L56" si="23">SUM(I51:K51)</f>
        <v>0</v>
      </c>
      <c r="M51" s="100"/>
      <c r="N51" s="101"/>
    </row>
    <row r="52" spans="1:14" x14ac:dyDescent="0.35">
      <c r="A52" s="83" t="s">
        <v>43</v>
      </c>
      <c r="B52" s="84" t="s">
        <v>157</v>
      </c>
      <c r="C52" s="98"/>
      <c r="D52" s="99"/>
      <c r="E52" s="98"/>
      <c r="F52" s="88">
        <v>0.15</v>
      </c>
      <c r="G52" s="93">
        <v>0.15</v>
      </c>
      <c r="H52" s="88">
        <v>0.15</v>
      </c>
      <c r="I52" s="89">
        <f t="shared" ref="I52:I56" si="24">IF(N52="no",C52*F52,0)</f>
        <v>0</v>
      </c>
      <c r="J52" s="86">
        <f t="shared" si="21"/>
        <v>0</v>
      </c>
      <c r="K52" s="89">
        <f t="shared" si="22"/>
        <v>0</v>
      </c>
      <c r="L52" s="86">
        <f t="shared" si="23"/>
        <v>0</v>
      </c>
      <c r="M52" s="100"/>
      <c r="N52" s="101"/>
    </row>
    <row r="53" spans="1:14" x14ac:dyDescent="0.35">
      <c r="A53" s="83" t="s">
        <v>44</v>
      </c>
      <c r="B53" s="84" t="s">
        <v>157</v>
      </c>
      <c r="C53" s="98"/>
      <c r="D53" s="99"/>
      <c r="E53" s="98"/>
      <c r="F53" s="88">
        <v>0.15</v>
      </c>
      <c r="G53" s="93">
        <v>0.15</v>
      </c>
      <c r="H53" s="88">
        <v>0.15</v>
      </c>
      <c r="I53" s="89">
        <f t="shared" si="24"/>
        <v>0</v>
      </c>
      <c r="J53" s="86">
        <f t="shared" si="21"/>
        <v>0</v>
      </c>
      <c r="K53" s="89">
        <f t="shared" si="22"/>
        <v>0</v>
      </c>
      <c r="L53" s="86">
        <f t="shared" si="23"/>
        <v>0</v>
      </c>
      <c r="M53" s="100"/>
      <c r="N53" s="101"/>
    </row>
    <row r="54" spans="1:14" x14ac:dyDescent="0.35">
      <c r="A54" s="83" t="s">
        <v>45</v>
      </c>
      <c r="B54" s="84" t="s">
        <v>157</v>
      </c>
      <c r="C54" s="98"/>
      <c r="D54" s="99"/>
      <c r="E54" s="98"/>
      <c r="F54" s="88">
        <v>0.15</v>
      </c>
      <c r="G54" s="93">
        <v>0.15</v>
      </c>
      <c r="H54" s="88">
        <v>0.15</v>
      </c>
      <c r="I54" s="89">
        <f t="shared" si="24"/>
        <v>0</v>
      </c>
      <c r="J54" s="86">
        <f t="shared" si="21"/>
        <v>0</v>
      </c>
      <c r="K54" s="89">
        <f t="shared" si="22"/>
        <v>0</v>
      </c>
      <c r="L54" s="86">
        <f t="shared" si="23"/>
        <v>0</v>
      </c>
      <c r="M54" s="100"/>
      <c r="N54" s="101"/>
    </row>
    <row r="55" spans="1:14" x14ac:dyDescent="0.35">
      <c r="A55" s="83" t="s">
        <v>59</v>
      </c>
      <c r="B55" s="84" t="s">
        <v>158</v>
      </c>
      <c r="C55" s="98"/>
      <c r="D55" s="99"/>
      <c r="E55" s="98"/>
      <c r="F55" s="88">
        <v>0.15</v>
      </c>
      <c r="G55" s="93">
        <v>0.15</v>
      </c>
      <c r="H55" s="88">
        <v>0.15</v>
      </c>
      <c r="I55" s="89">
        <f t="shared" si="24"/>
        <v>0</v>
      </c>
      <c r="J55" s="86">
        <f t="shared" si="21"/>
        <v>0</v>
      </c>
      <c r="K55" s="89">
        <f t="shared" si="22"/>
        <v>0</v>
      </c>
      <c r="L55" s="86">
        <f t="shared" si="23"/>
        <v>0</v>
      </c>
      <c r="M55" s="100"/>
      <c r="N55" s="101"/>
    </row>
    <row r="56" spans="1:14" x14ac:dyDescent="0.35">
      <c r="A56" s="83" t="s">
        <v>58</v>
      </c>
      <c r="B56" s="84" t="s">
        <v>158</v>
      </c>
      <c r="C56" s="98"/>
      <c r="D56" s="99"/>
      <c r="E56" s="98"/>
      <c r="F56" s="94">
        <v>0.15</v>
      </c>
      <c r="G56" s="93">
        <v>0.15</v>
      </c>
      <c r="H56" s="94">
        <v>0.15</v>
      </c>
      <c r="I56" s="89">
        <f t="shared" si="24"/>
        <v>0</v>
      </c>
      <c r="J56" s="86">
        <f t="shared" si="21"/>
        <v>0</v>
      </c>
      <c r="K56" s="89">
        <f t="shared" si="22"/>
        <v>0</v>
      </c>
      <c r="L56" s="86">
        <f t="shared" si="23"/>
        <v>0</v>
      </c>
      <c r="M56" s="100"/>
      <c r="N56" s="101"/>
    </row>
    <row r="57" spans="1:14" x14ac:dyDescent="0.35">
      <c r="A57" s="38" t="s">
        <v>55</v>
      </c>
      <c r="B57" s="19"/>
      <c r="C57" s="39"/>
      <c r="D57" s="19"/>
      <c r="E57" s="39"/>
      <c r="F57" s="40"/>
      <c r="G57" s="41"/>
      <c r="H57" s="40"/>
      <c r="I57" s="42"/>
      <c r="J57" s="43"/>
      <c r="K57" s="42"/>
      <c r="L57" s="43"/>
      <c r="M57" s="39"/>
      <c r="N57" s="19"/>
    </row>
    <row r="58" spans="1:14" x14ac:dyDescent="0.35">
      <c r="A58" s="83" t="s">
        <v>46</v>
      </c>
      <c r="B58" s="84" t="s">
        <v>159</v>
      </c>
      <c r="C58" s="98"/>
      <c r="D58" s="99"/>
      <c r="E58" s="98"/>
      <c r="F58" s="95">
        <v>0.5</v>
      </c>
      <c r="G58" s="93">
        <v>0.5</v>
      </c>
      <c r="H58" s="95">
        <v>0.5</v>
      </c>
      <c r="I58" s="89">
        <f t="shared" ref="I58:I60" si="25">IF(N58="no",C58*F58,0)</f>
        <v>0</v>
      </c>
      <c r="J58" s="86">
        <f t="shared" ref="J58:J60" si="26">IF(N58="no",D58*G58,0)</f>
        <v>0</v>
      </c>
      <c r="K58" s="89">
        <f t="shared" ref="K58:K60" si="27">IF(N58="no",E58*H58,0)</f>
        <v>0</v>
      </c>
      <c r="L58" s="86">
        <f t="shared" si="16"/>
        <v>0</v>
      </c>
      <c r="M58" s="100"/>
      <c r="N58" s="101"/>
    </row>
    <row r="59" spans="1:14" ht="29" x14ac:dyDescent="0.35">
      <c r="A59" s="83" t="s">
        <v>173</v>
      </c>
      <c r="B59" s="84" t="s">
        <v>160</v>
      </c>
      <c r="C59" s="98"/>
      <c r="D59" s="99"/>
      <c r="E59" s="98"/>
      <c r="F59" s="88">
        <v>0.5</v>
      </c>
      <c r="G59" s="93">
        <v>0.5</v>
      </c>
      <c r="H59" s="88">
        <v>0.5</v>
      </c>
      <c r="I59" s="89">
        <f t="shared" si="25"/>
        <v>0</v>
      </c>
      <c r="J59" s="86">
        <f t="shared" si="26"/>
        <v>0</v>
      </c>
      <c r="K59" s="89">
        <f t="shared" si="27"/>
        <v>0</v>
      </c>
      <c r="L59" s="86">
        <f t="shared" si="16"/>
        <v>0</v>
      </c>
      <c r="M59" s="100"/>
      <c r="N59" s="101"/>
    </row>
    <row r="60" spans="1:14" ht="29" x14ac:dyDescent="0.35">
      <c r="A60" s="83" t="s">
        <v>174</v>
      </c>
      <c r="B60" s="84" t="s">
        <v>161</v>
      </c>
      <c r="C60" s="98"/>
      <c r="D60" s="99"/>
      <c r="E60" s="98"/>
      <c r="F60" s="94">
        <v>0.5</v>
      </c>
      <c r="G60" s="93">
        <v>0.5</v>
      </c>
      <c r="H60" s="94">
        <v>0.5</v>
      </c>
      <c r="I60" s="89">
        <f t="shared" si="25"/>
        <v>0</v>
      </c>
      <c r="J60" s="86">
        <f t="shared" si="26"/>
        <v>0</v>
      </c>
      <c r="K60" s="89">
        <f t="shared" si="27"/>
        <v>0</v>
      </c>
      <c r="L60" s="86">
        <f t="shared" si="16"/>
        <v>0</v>
      </c>
      <c r="M60" s="100"/>
      <c r="N60" s="101"/>
    </row>
    <row r="61" spans="1:14" x14ac:dyDescent="0.35">
      <c r="A61" s="38" t="s">
        <v>33</v>
      </c>
      <c r="B61" s="19"/>
      <c r="C61" s="39"/>
      <c r="D61" s="19"/>
      <c r="E61" s="39"/>
      <c r="F61" s="19"/>
      <c r="G61" s="39"/>
      <c r="H61" s="19"/>
      <c r="I61" s="42"/>
      <c r="J61" s="43"/>
      <c r="K61" s="42"/>
      <c r="L61" s="43"/>
      <c r="M61" s="39"/>
      <c r="N61" s="19"/>
    </row>
    <row r="62" spans="1:14" x14ac:dyDescent="0.35">
      <c r="A62" s="83" t="s">
        <v>89</v>
      </c>
      <c r="B62" s="84" t="s">
        <v>120</v>
      </c>
      <c r="C62" s="98"/>
      <c r="D62" s="99"/>
      <c r="E62" s="89"/>
      <c r="F62" s="95">
        <v>0.5</v>
      </c>
      <c r="G62" s="93">
        <v>0.5</v>
      </c>
      <c r="H62" s="88"/>
      <c r="I62" s="89">
        <f t="shared" si="13"/>
        <v>0</v>
      </c>
      <c r="J62" s="86">
        <f t="shared" si="14"/>
        <v>0</v>
      </c>
      <c r="K62" s="89"/>
      <c r="L62" s="86">
        <f t="shared" si="16"/>
        <v>0</v>
      </c>
      <c r="M62" s="100"/>
      <c r="N62" s="101"/>
    </row>
    <row r="63" spans="1:14" x14ac:dyDescent="0.35">
      <c r="A63" s="83" t="s">
        <v>90</v>
      </c>
      <c r="B63" s="84" t="s">
        <v>120</v>
      </c>
      <c r="C63" s="98"/>
      <c r="D63" s="99"/>
      <c r="E63" s="89"/>
      <c r="F63" s="88">
        <v>0.5</v>
      </c>
      <c r="G63" s="93">
        <v>0.5</v>
      </c>
      <c r="H63" s="88"/>
      <c r="I63" s="89">
        <f t="shared" si="13"/>
        <v>0</v>
      </c>
      <c r="J63" s="86">
        <f t="shared" si="14"/>
        <v>0</v>
      </c>
      <c r="K63" s="89"/>
      <c r="L63" s="86">
        <f t="shared" si="16"/>
        <v>0</v>
      </c>
      <c r="M63" s="100"/>
      <c r="N63" s="101"/>
    </row>
    <row r="64" spans="1:14" x14ac:dyDescent="0.35">
      <c r="A64" s="83" t="s">
        <v>91</v>
      </c>
      <c r="B64" s="84" t="s">
        <v>120</v>
      </c>
      <c r="C64" s="98"/>
      <c r="D64" s="99"/>
      <c r="E64" s="89"/>
      <c r="F64" s="88">
        <v>0.5</v>
      </c>
      <c r="G64" s="93">
        <v>0.5</v>
      </c>
      <c r="H64" s="88"/>
      <c r="I64" s="89">
        <f t="shared" si="13"/>
        <v>0</v>
      </c>
      <c r="J64" s="86">
        <f t="shared" si="14"/>
        <v>0</v>
      </c>
      <c r="K64" s="89"/>
      <c r="L64" s="86">
        <f t="shared" si="16"/>
        <v>0</v>
      </c>
      <c r="M64" s="100"/>
      <c r="N64" s="101"/>
    </row>
    <row r="65" spans="1:14" x14ac:dyDescent="0.35">
      <c r="A65" s="83" t="s">
        <v>92</v>
      </c>
      <c r="B65" s="84" t="s">
        <v>120</v>
      </c>
      <c r="C65" s="98"/>
      <c r="D65" s="99"/>
      <c r="E65" s="89"/>
      <c r="F65" s="88">
        <v>0.5</v>
      </c>
      <c r="G65" s="93">
        <v>0.5</v>
      </c>
      <c r="H65" s="88"/>
      <c r="I65" s="89">
        <f t="shared" si="13"/>
        <v>0</v>
      </c>
      <c r="J65" s="86">
        <f t="shared" si="14"/>
        <v>0</v>
      </c>
      <c r="K65" s="89"/>
      <c r="L65" s="86">
        <f t="shared" si="16"/>
        <v>0</v>
      </c>
      <c r="M65" s="100"/>
      <c r="N65" s="101"/>
    </row>
    <row r="66" spans="1:14" x14ac:dyDescent="0.35">
      <c r="A66" s="83" t="s">
        <v>87</v>
      </c>
      <c r="B66" s="84" t="s">
        <v>120</v>
      </c>
      <c r="C66" s="98"/>
      <c r="D66" s="99"/>
      <c r="E66" s="89"/>
      <c r="F66" s="88">
        <v>0.5</v>
      </c>
      <c r="G66" s="93">
        <v>0.5</v>
      </c>
      <c r="H66" s="88"/>
      <c r="I66" s="89">
        <f t="shared" si="13"/>
        <v>0</v>
      </c>
      <c r="J66" s="86">
        <f t="shared" si="14"/>
        <v>0</v>
      </c>
      <c r="K66" s="89"/>
      <c r="L66" s="86">
        <f t="shared" si="16"/>
        <v>0</v>
      </c>
      <c r="M66" s="100"/>
      <c r="N66" s="101"/>
    </row>
    <row r="67" spans="1:14" x14ac:dyDescent="0.35">
      <c r="A67" s="83" t="s">
        <v>88</v>
      </c>
      <c r="B67" s="84" t="s">
        <v>120</v>
      </c>
      <c r="C67" s="98"/>
      <c r="D67" s="99"/>
      <c r="E67" s="89"/>
      <c r="F67" s="88">
        <v>0.5</v>
      </c>
      <c r="G67" s="93">
        <v>0.5</v>
      </c>
      <c r="H67" s="88"/>
      <c r="I67" s="89">
        <f t="shared" si="13"/>
        <v>0</v>
      </c>
      <c r="J67" s="86">
        <f>D67*G67</f>
        <v>0</v>
      </c>
      <c r="K67" s="89"/>
      <c r="L67" s="86">
        <f t="shared" si="16"/>
        <v>0</v>
      </c>
      <c r="M67" s="100"/>
      <c r="N67" s="101"/>
    </row>
    <row r="68" spans="1:14" ht="29" x14ac:dyDescent="0.35">
      <c r="A68" s="83" t="s">
        <v>60</v>
      </c>
      <c r="B68" s="84" t="s">
        <v>121</v>
      </c>
      <c r="C68" s="98"/>
      <c r="D68" s="86"/>
      <c r="E68" s="89"/>
      <c r="F68" s="88">
        <v>0.1</v>
      </c>
      <c r="G68" s="93"/>
      <c r="H68" s="88"/>
      <c r="I68" s="89">
        <f t="shared" ref="I68" si="28">IF(N68="no",C68*F68,0)</f>
        <v>0</v>
      </c>
      <c r="J68" s="86"/>
      <c r="K68" s="89"/>
      <c r="L68" s="86">
        <f t="shared" si="16"/>
        <v>0</v>
      </c>
      <c r="M68" s="100"/>
      <c r="N68" s="101"/>
    </row>
    <row r="69" spans="1:14" ht="29" x14ac:dyDescent="0.35">
      <c r="A69" s="83" t="s">
        <v>61</v>
      </c>
      <c r="B69" s="84" t="s">
        <v>122</v>
      </c>
      <c r="C69" s="98"/>
      <c r="D69" s="86"/>
      <c r="E69" s="89"/>
      <c r="F69" s="88">
        <v>0.15</v>
      </c>
      <c r="G69" s="93"/>
      <c r="H69" s="88"/>
      <c r="I69" s="89">
        <f t="shared" si="13"/>
        <v>0</v>
      </c>
      <c r="J69" s="86"/>
      <c r="K69" s="89"/>
      <c r="L69" s="86">
        <f t="shared" si="16"/>
        <v>0</v>
      </c>
      <c r="M69" s="100"/>
      <c r="N69" s="101"/>
    </row>
    <row r="70" spans="1:14" ht="29" x14ac:dyDescent="0.35">
      <c r="A70" s="83" t="s">
        <v>47</v>
      </c>
      <c r="B70" s="84" t="s">
        <v>123</v>
      </c>
      <c r="C70" s="89"/>
      <c r="D70" s="99"/>
      <c r="E70" s="89"/>
      <c r="F70" s="88"/>
      <c r="G70" s="93">
        <v>0.5</v>
      </c>
      <c r="H70" s="88"/>
      <c r="I70" s="89"/>
      <c r="J70" s="86">
        <f t="shared" si="14"/>
        <v>0</v>
      </c>
      <c r="K70" s="89"/>
      <c r="L70" s="86">
        <f t="shared" si="16"/>
        <v>0</v>
      </c>
      <c r="M70" s="100"/>
      <c r="N70" s="101"/>
    </row>
    <row r="71" spans="1:14" ht="29" x14ac:dyDescent="0.35">
      <c r="A71" s="83" t="s">
        <v>162</v>
      </c>
      <c r="B71" s="84" t="s">
        <v>124</v>
      </c>
      <c r="C71" s="89"/>
      <c r="D71" s="86"/>
      <c r="E71" s="98"/>
      <c r="F71" s="88"/>
      <c r="G71" s="93"/>
      <c r="H71" s="88">
        <v>0.65</v>
      </c>
      <c r="I71" s="89"/>
      <c r="J71" s="86"/>
      <c r="K71" s="89">
        <f t="shared" ref="K71" si="29">IF(N71="no",E71*H71,0)</f>
        <v>0</v>
      </c>
      <c r="L71" s="86">
        <f t="shared" si="16"/>
        <v>0</v>
      </c>
      <c r="M71" s="100"/>
      <c r="N71" s="101"/>
    </row>
    <row r="72" spans="1:14" ht="29" x14ac:dyDescent="0.35">
      <c r="A72" s="83" t="s">
        <v>163</v>
      </c>
      <c r="B72" s="84" t="s">
        <v>125</v>
      </c>
      <c r="C72" s="89"/>
      <c r="D72" s="86"/>
      <c r="E72" s="98"/>
      <c r="F72" s="88"/>
      <c r="G72" s="93"/>
      <c r="H72" s="88">
        <v>0.65</v>
      </c>
      <c r="I72" s="89"/>
      <c r="J72" s="86"/>
      <c r="K72" s="89">
        <f t="shared" ref="K72:K74" si="30">IF(N72="no",E72*H72,0)</f>
        <v>0</v>
      </c>
      <c r="L72" s="86">
        <f t="shared" si="16"/>
        <v>0</v>
      </c>
      <c r="M72" s="100"/>
      <c r="N72" s="101"/>
    </row>
    <row r="73" spans="1:14" ht="29" x14ac:dyDescent="0.35">
      <c r="A73" s="83" t="s">
        <v>164</v>
      </c>
      <c r="B73" s="84" t="s">
        <v>125</v>
      </c>
      <c r="C73" s="89"/>
      <c r="D73" s="86"/>
      <c r="E73" s="98"/>
      <c r="F73" s="88"/>
      <c r="G73" s="93"/>
      <c r="H73" s="88">
        <v>0.65</v>
      </c>
      <c r="I73" s="89"/>
      <c r="J73" s="86"/>
      <c r="K73" s="89">
        <f t="shared" si="30"/>
        <v>0</v>
      </c>
      <c r="L73" s="86">
        <f t="shared" si="16"/>
        <v>0</v>
      </c>
      <c r="M73" s="100"/>
      <c r="N73" s="101"/>
    </row>
    <row r="74" spans="1:14" ht="43.5" x14ac:dyDescent="0.35">
      <c r="A74" s="83" t="s">
        <v>165</v>
      </c>
      <c r="B74" s="84" t="s">
        <v>126</v>
      </c>
      <c r="C74" s="89"/>
      <c r="D74" s="86"/>
      <c r="E74" s="98"/>
      <c r="F74" s="88"/>
      <c r="G74" s="93"/>
      <c r="H74" s="88">
        <v>0.85</v>
      </c>
      <c r="I74" s="89"/>
      <c r="J74" s="86"/>
      <c r="K74" s="89">
        <f t="shared" si="30"/>
        <v>0</v>
      </c>
      <c r="L74" s="86">
        <f t="shared" si="16"/>
        <v>0</v>
      </c>
      <c r="M74" s="100"/>
      <c r="N74" s="101"/>
    </row>
    <row r="75" spans="1:14" x14ac:dyDescent="0.35">
      <c r="A75" s="38" t="s">
        <v>56</v>
      </c>
      <c r="B75" s="19"/>
      <c r="C75" s="39"/>
      <c r="D75" s="19"/>
      <c r="E75" s="39"/>
      <c r="F75" s="40"/>
      <c r="G75" s="41"/>
      <c r="H75" s="40"/>
      <c r="I75" s="42"/>
      <c r="J75" s="43"/>
      <c r="K75" s="42"/>
      <c r="L75" s="43"/>
      <c r="M75" s="39"/>
      <c r="N75" s="19"/>
    </row>
    <row r="76" spans="1:14" x14ac:dyDescent="0.35">
      <c r="A76" s="83" t="s">
        <v>96</v>
      </c>
      <c r="B76" s="84" t="s">
        <v>128</v>
      </c>
      <c r="C76" s="89"/>
      <c r="D76" s="99"/>
      <c r="E76" s="89"/>
      <c r="F76" s="88"/>
      <c r="G76" s="93">
        <v>0.5</v>
      </c>
      <c r="H76" s="88"/>
      <c r="I76" s="89"/>
      <c r="J76" s="86">
        <f t="shared" si="14"/>
        <v>0</v>
      </c>
      <c r="K76" s="89"/>
      <c r="L76" s="86">
        <f t="shared" si="16"/>
        <v>0</v>
      </c>
      <c r="M76" s="100"/>
      <c r="N76" s="101"/>
    </row>
    <row r="77" spans="1:14" x14ac:dyDescent="0.35">
      <c r="A77" s="83" t="s">
        <v>117</v>
      </c>
      <c r="B77" s="84" t="s">
        <v>129</v>
      </c>
      <c r="C77" s="98"/>
      <c r="D77" s="99"/>
      <c r="E77" s="98"/>
      <c r="F77" s="88">
        <v>0.5</v>
      </c>
      <c r="G77" s="93">
        <v>0.5</v>
      </c>
      <c r="H77" s="88">
        <v>1</v>
      </c>
      <c r="I77" s="89">
        <f t="shared" si="13"/>
        <v>0</v>
      </c>
      <c r="J77" s="86">
        <f t="shared" si="14"/>
        <v>0</v>
      </c>
      <c r="K77" s="89">
        <f t="shared" si="15"/>
        <v>0</v>
      </c>
      <c r="L77" s="86">
        <f t="shared" si="16"/>
        <v>0</v>
      </c>
      <c r="M77" s="100"/>
      <c r="N77" s="101"/>
    </row>
    <row r="78" spans="1:14" x14ac:dyDescent="0.35">
      <c r="A78" s="83" t="s">
        <v>93</v>
      </c>
      <c r="B78" s="84" t="s">
        <v>130</v>
      </c>
      <c r="C78" s="98"/>
      <c r="D78" s="99"/>
      <c r="E78" s="98"/>
      <c r="F78" s="88">
        <v>0.5</v>
      </c>
      <c r="G78" s="93">
        <v>0.5</v>
      </c>
      <c r="H78" s="88">
        <v>1</v>
      </c>
      <c r="I78" s="89">
        <f t="shared" si="13"/>
        <v>0</v>
      </c>
      <c r="J78" s="86">
        <f t="shared" si="14"/>
        <v>0</v>
      </c>
      <c r="K78" s="89">
        <f t="shared" si="15"/>
        <v>0</v>
      </c>
      <c r="L78" s="86">
        <f t="shared" si="16"/>
        <v>0</v>
      </c>
      <c r="M78" s="100"/>
      <c r="N78" s="101"/>
    </row>
    <row r="79" spans="1:14" x14ac:dyDescent="0.35">
      <c r="A79" s="83" t="s">
        <v>166</v>
      </c>
      <c r="B79" s="84" t="s">
        <v>129</v>
      </c>
      <c r="C79" s="98"/>
      <c r="D79" s="99"/>
      <c r="E79" s="98"/>
      <c r="F79" s="88">
        <v>0.5</v>
      </c>
      <c r="G79" s="93">
        <v>0.5</v>
      </c>
      <c r="H79" s="88">
        <v>1</v>
      </c>
      <c r="I79" s="89">
        <f t="shared" si="13"/>
        <v>0</v>
      </c>
      <c r="J79" s="86">
        <f t="shared" si="14"/>
        <v>0</v>
      </c>
      <c r="K79" s="89">
        <f t="shared" si="15"/>
        <v>0</v>
      </c>
      <c r="L79" s="86">
        <f t="shared" si="16"/>
        <v>0</v>
      </c>
      <c r="M79" s="100"/>
      <c r="N79" s="101"/>
    </row>
    <row r="80" spans="1:14" x14ac:dyDescent="0.35">
      <c r="A80" s="83" t="s">
        <v>94</v>
      </c>
      <c r="B80" s="84" t="s">
        <v>129</v>
      </c>
      <c r="C80" s="98"/>
      <c r="D80" s="99"/>
      <c r="E80" s="98"/>
      <c r="F80" s="88">
        <v>0.5</v>
      </c>
      <c r="G80" s="93">
        <v>0.5</v>
      </c>
      <c r="H80" s="88">
        <v>1</v>
      </c>
      <c r="I80" s="89">
        <f t="shared" si="13"/>
        <v>0</v>
      </c>
      <c r="J80" s="86">
        <f t="shared" si="14"/>
        <v>0</v>
      </c>
      <c r="K80" s="89">
        <f t="shared" si="15"/>
        <v>0</v>
      </c>
      <c r="L80" s="86">
        <f t="shared" si="16"/>
        <v>0</v>
      </c>
      <c r="M80" s="100"/>
      <c r="N80" s="101"/>
    </row>
    <row r="81" spans="1:14" x14ac:dyDescent="0.35">
      <c r="A81" s="38" t="s">
        <v>57</v>
      </c>
      <c r="B81" s="19"/>
      <c r="C81" s="39"/>
      <c r="D81" s="19"/>
      <c r="E81" s="39"/>
      <c r="F81" s="40"/>
      <c r="G81" s="41"/>
      <c r="H81" s="40"/>
      <c r="I81" s="42"/>
      <c r="J81" s="43"/>
      <c r="K81" s="42"/>
      <c r="L81" s="43"/>
      <c r="M81" s="39"/>
      <c r="N81" s="19"/>
    </row>
    <row r="82" spans="1:14" x14ac:dyDescent="0.35">
      <c r="A82" s="83" t="s">
        <v>118</v>
      </c>
      <c r="B82" s="84" t="s">
        <v>131</v>
      </c>
      <c r="C82" s="98"/>
      <c r="D82" s="99"/>
      <c r="E82" s="98"/>
      <c r="F82" s="95">
        <v>0</v>
      </c>
      <c r="G82" s="95">
        <v>0</v>
      </c>
      <c r="H82" s="95">
        <v>0</v>
      </c>
      <c r="I82" s="89">
        <f t="shared" si="13"/>
        <v>0</v>
      </c>
      <c r="J82" s="86">
        <f t="shared" si="14"/>
        <v>0</v>
      </c>
      <c r="K82" s="89">
        <f t="shared" si="15"/>
        <v>0</v>
      </c>
      <c r="L82" s="86">
        <f t="shared" si="16"/>
        <v>0</v>
      </c>
      <c r="M82" s="100"/>
      <c r="N82" s="101"/>
    </row>
    <row r="83" spans="1:14" x14ac:dyDescent="0.35">
      <c r="A83" s="83" t="s">
        <v>48</v>
      </c>
      <c r="B83" s="84" t="s">
        <v>132</v>
      </c>
      <c r="C83" s="98"/>
      <c r="D83" s="99"/>
      <c r="E83" s="98"/>
      <c r="F83" s="88">
        <v>0.5</v>
      </c>
      <c r="G83" s="88">
        <v>0.5</v>
      </c>
      <c r="H83" s="88">
        <v>0.5</v>
      </c>
      <c r="I83" s="89">
        <f t="shared" si="13"/>
        <v>0</v>
      </c>
      <c r="J83" s="86">
        <f t="shared" si="14"/>
        <v>0</v>
      </c>
      <c r="K83" s="89">
        <f t="shared" si="15"/>
        <v>0</v>
      </c>
      <c r="L83" s="86">
        <f t="shared" si="16"/>
        <v>0</v>
      </c>
      <c r="M83" s="100"/>
      <c r="N83" s="101"/>
    </row>
    <row r="84" spans="1:14" ht="29" x14ac:dyDescent="0.35">
      <c r="A84" s="83" t="s">
        <v>49</v>
      </c>
      <c r="B84" s="84" t="s">
        <v>133</v>
      </c>
      <c r="C84" s="98"/>
      <c r="D84" s="99"/>
      <c r="E84" s="98"/>
      <c r="F84" s="88">
        <v>0.85</v>
      </c>
      <c r="G84" s="88">
        <v>0.85</v>
      </c>
      <c r="H84" s="88">
        <v>0.85</v>
      </c>
      <c r="I84" s="89">
        <f t="shared" si="13"/>
        <v>0</v>
      </c>
      <c r="J84" s="86">
        <f t="shared" si="14"/>
        <v>0</v>
      </c>
      <c r="K84" s="89">
        <f t="shared" si="15"/>
        <v>0</v>
      </c>
      <c r="L84" s="86">
        <f t="shared" si="16"/>
        <v>0</v>
      </c>
      <c r="M84" s="100"/>
      <c r="N84" s="101"/>
    </row>
    <row r="85" spans="1:14" ht="29" x14ac:dyDescent="0.35">
      <c r="A85" s="83" t="s">
        <v>50</v>
      </c>
      <c r="B85" s="84" t="s">
        <v>133</v>
      </c>
      <c r="C85" s="98"/>
      <c r="D85" s="99"/>
      <c r="E85" s="98"/>
      <c r="F85" s="88">
        <v>0.85</v>
      </c>
      <c r="G85" s="88">
        <v>0.85</v>
      </c>
      <c r="H85" s="88">
        <v>0.85</v>
      </c>
      <c r="I85" s="89">
        <f t="shared" si="13"/>
        <v>0</v>
      </c>
      <c r="J85" s="86">
        <f t="shared" si="14"/>
        <v>0</v>
      </c>
      <c r="K85" s="89">
        <f t="shared" si="15"/>
        <v>0</v>
      </c>
      <c r="L85" s="86">
        <f t="shared" si="16"/>
        <v>0</v>
      </c>
      <c r="M85" s="100"/>
      <c r="N85" s="101"/>
    </row>
    <row r="86" spans="1:14" x14ac:dyDescent="0.35">
      <c r="A86" s="83" t="s">
        <v>51</v>
      </c>
      <c r="B86" s="84" t="s">
        <v>134</v>
      </c>
      <c r="C86" s="98"/>
      <c r="D86" s="99"/>
      <c r="E86" s="98"/>
      <c r="F86" s="88">
        <v>0.85</v>
      </c>
      <c r="G86" s="88">
        <v>0.85</v>
      </c>
      <c r="H86" s="88">
        <v>0.85</v>
      </c>
      <c r="I86" s="89">
        <f t="shared" si="13"/>
        <v>0</v>
      </c>
      <c r="J86" s="86">
        <f t="shared" si="14"/>
        <v>0</v>
      </c>
      <c r="K86" s="89">
        <f t="shared" si="15"/>
        <v>0</v>
      </c>
      <c r="L86" s="86">
        <f t="shared" si="16"/>
        <v>0</v>
      </c>
      <c r="M86" s="100"/>
      <c r="N86" s="101"/>
    </row>
    <row r="87" spans="1:14" x14ac:dyDescent="0.35">
      <c r="A87" s="83" t="s">
        <v>63</v>
      </c>
      <c r="B87" s="84" t="s">
        <v>135</v>
      </c>
      <c r="C87" s="98"/>
      <c r="D87" s="99"/>
      <c r="E87" s="98"/>
      <c r="F87" s="88">
        <v>1</v>
      </c>
      <c r="G87" s="88">
        <v>1</v>
      </c>
      <c r="H87" s="88">
        <v>1</v>
      </c>
      <c r="I87" s="89">
        <f t="shared" si="13"/>
        <v>0</v>
      </c>
      <c r="J87" s="86">
        <f t="shared" si="14"/>
        <v>0</v>
      </c>
      <c r="K87" s="89">
        <f t="shared" si="15"/>
        <v>0</v>
      </c>
      <c r="L87" s="86">
        <f t="shared" si="16"/>
        <v>0</v>
      </c>
      <c r="M87" s="100"/>
      <c r="N87" s="101"/>
    </row>
    <row r="88" spans="1:14" ht="29" x14ac:dyDescent="0.35">
      <c r="A88" s="83" t="s">
        <v>64</v>
      </c>
      <c r="B88" s="84" t="s">
        <v>136</v>
      </c>
      <c r="C88" s="98"/>
      <c r="D88" s="99"/>
      <c r="E88" s="98"/>
      <c r="F88" s="88">
        <v>1</v>
      </c>
      <c r="G88" s="88">
        <v>1</v>
      </c>
      <c r="H88" s="88">
        <v>1</v>
      </c>
      <c r="I88" s="89">
        <f t="shared" si="13"/>
        <v>0</v>
      </c>
      <c r="J88" s="86">
        <f t="shared" si="14"/>
        <v>0</v>
      </c>
      <c r="K88" s="89">
        <f t="shared" si="15"/>
        <v>0</v>
      </c>
      <c r="L88" s="86">
        <f t="shared" si="16"/>
        <v>0</v>
      </c>
      <c r="M88" s="100"/>
      <c r="N88" s="101"/>
    </row>
    <row r="89" spans="1:14" x14ac:dyDescent="0.35">
      <c r="A89" s="83" t="s">
        <v>66</v>
      </c>
      <c r="B89" s="84" t="s">
        <v>137</v>
      </c>
      <c r="C89" s="89"/>
      <c r="D89" s="86"/>
      <c r="E89" s="98"/>
      <c r="F89" s="88"/>
      <c r="G89" s="88"/>
      <c r="H89" s="88">
        <v>1</v>
      </c>
      <c r="I89" s="89"/>
      <c r="J89" s="86"/>
      <c r="K89" s="89">
        <f t="shared" si="15"/>
        <v>0</v>
      </c>
      <c r="L89" s="86">
        <f t="shared" si="16"/>
        <v>0</v>
      </c>
      <c r="M89" s="100"/>
      <c r="N89" s="101"/>
    </row>
    <row r="90" spans="1:14" x14ac:dyDescent="0.35">
      <c r="A90" s="83" t="s">
        <v>67</v>
      </c>
      <c r="B90" s="84" t="s">
        <v>137</v>
      </c>
      <c r="C90" s="89"/>
      <c r="D90" s="86"/>
      <c r="E90" s="98"/>
      <c r="F90" s="88"/>
      <c r="G90" s="88"/>
      <c r="H90" s="88">
        <v>1</v>
      </c>
      <c r="I90" s="89"/>
      <c r="J90" s="86"/>
      <c r="K90" s="89">
        <f t="shared" si="15"/>
        <v>0</v>
      </c>
      <c r="L90" s="86">
        <f t="shared" si="16"/>
        <v>0</v>
      </c>
      <c r="M90" s="100"/>
      <c r="N90" s="101"/>
    </row>
    <row r="91" spans="1:14" x14ac:dyDescent="0.35">
      <c r="A91" s="83" t="s">
        <v>68</v>
      </c>
      <c r="B91" s="84" t="s">
        <v>137</v>
      </c>
      <c r="C91" s="89"/>
      <c r="D91" s="86"/>
      <c r="E91" s="98"/>
      <c r="F91" s="88"/>
      <c r="G91" s="88"/>
      <c r="H91" s="88">
        <v>1</v>
      </c>
      <c r="I91" s="89"/>
      <c r="J91" s="86"/>
      <c r="K91" s="89">
        <f t="shared" si="15"/>
        <v>0</v>
      </c>
      <c r="L91" s="86">
        <f t="shared" si="16"/>
        <v>0</v>
      </c>
      <c r="M91" s="100"/>
      <c r="N91" s="101"/>
    </row>
    <row r="92" spans="1:14" x14ac:dyDescent="0.35">
      <c r="A92" s="83" t="s">
        <v>69</v>
      </c>
      <c r="B92" s="84" t="s">
        <v>137</v>
      </c>
      <c r="C92" s="89"/>
      <c r="D92" s="86"/>
      <c r="E92" s="98"/>
      <c r="F92" s="88"/>
      <c r="G92" s="88"/>
      <c r="H92" s="88">
        <v>1</v>
      </c>
      <c r="I92" s="89"/>
      <c r="J92" s="86"/>
      <c r="K92" s="89">
        <f t="shared" si="15"/>
        <v>0</v>
      </c>
      <c r="L92" s="86">
        <f t="shared" si="16"/>
        <v>0</v>
      </c>
      <c r="M92" s="100"/>
      <c r="N92" s="101"/>
    </row>
    <row r="93" spans="1:14" x14ac:dyDescent="0.35">
      <c r="A93" s="83" t="s">
        <v>70</v>
      </c>
      <c r="B93" s="84" t="s">
        <v>137</v>
      </c>
      <c r="C93" s="89"/>
      <c r="D93" s="86"/>
      <c r="E93" s="98"/>
      <c r="F93" s="88"/>
      <c r="G93" s="88"/>
      <c r="H93" s="88">
        <v>1</v>
      </c>
      <c r="I93" s="89"/>
      <c r="J93" s="86"/>
      <c r="K93" s="89">
        <f t="shared" si="15"/>
        <v>0</v>
      </c>
      <c r="L93" s="86">
        <f t="shared" si="16"/>
        <v>0</v>
      </c>
      <c r="M93" s="100"/>
      <c r="N93" s="101"/>
    </row>
    <row r="94" spans="1:14" x14ac:dyDescent="0.35">
      <c r="A94" s="83" t="s">
        <v>167</v>
      </c>
      <c r="B94" s="84" t="s">
        <v>137</v>
      </c>
      <c r="C94" s="89"/>
      <c r="D94" s="86"/>
      <c r="E94" s="98"/>
      <c r="F94" s="88"/>
      <c r="G94" s="88"/>
      <c r="H94" s="88">
        <v>1</v>
      </c>
      <c r="I94" s="89"/>
      <c r="J94" s="86"/>
      <c r="K94" s="89">
        <f t="shared" si="15"/>
        <v>0</v>
      </c>
      <c r="L94" s="86">
        <f t="shared" si="16"/>
        <v>0</v>
      </c>
      <c r="M94" s="100"/>
      <c r="N94" s="101"/>
    </row>
    <row r="95" spans="1:14" x14ac:dyDescent="0.35">
      <c r="A95" s="83" t="s">
        <v>71</v>
      </c>
      <c r="B95" s="84" t="s">
        <v>137</v>
      </c>
      <c r="C95" s="89"/>
      <c r="D95" s="86"/>
      <c r="E95" s="98"/>
      <c r="F95" s="88"/>
      <c r="G95" s="88"/>
      <c r="H95" s="88">
        <v>1</v>
      </c>
      <c r="I95" s="89"/>
      <c r="J95" s="86"/>
      <c r="K95" s="89">
        <f t="shared" si="15"/>
        <v>0</v>
      </c>
      <c r="L95" s="86">
        <f t="shared" si="16"/>
        <v>0</v>
      </c>
      <c r="M95" s="100"/>
      <c r="N95" s="101"/>
    </row>
    <row r="96" spans="1:14" x14ac:dyDescent="0.35">
      <c r="A96" s="83" t="s">
        <v>72</v>
      </c>
      <c r="B96" s="84" t="s">
        <v>137</v>
      </c>
      <c r="C96" s="89"/>
      <c r="D96" s="86"/>
      <c r="E96" s="98"/>
      <c r="F96" s="88"/>
      <c r="G96" s="88"/>
      <c r="H96" s="88">
        <v>1</v>
      </c>
      <c r="I96" s="89"/>
      <c r="J96" s="86"/>
      <c r="K96" s="89">
        <f t="shared" si="15"/>
        <v>0</v>
      </c>
      <c r="L96" s="86">
        <f t="shared" si="16"/>
        <v>0</v>
      </c>
      <c r="M96" s="100"/>
      <c r="N96" s="101"/>
    </row>
    <row r="97" spans="1:14" x14ac:dyDescent="0.35">
      <c r="A97" s="83" t="s">
        <v>65</v>
      </c>
      <c r="B97" s="84" t="s">
        <v>137</v>
      </c>
      <c r="C97" s="89"/>
      <c r="D97" s="86"/>
      <c r="E97" s="98"/>
      <c r="F97" s="88"/>
      <c r="G97" s="88"/>
      <c r="H97" s="88">
        <v>1</v>
      </c>
      <c r="I97" s="89"/>
      <c r="J97" s="86"/>
      <c r="K97" s="89">
        <f t="shared" si="15"/>
        <v>0</v>
      </c>
      <c r="L97" s="86">
        <f t="shared" si="16"/>
        <v>0</v>
      </c>
      <c r="M97" s="100"/>
      <c r="N97" s="101"/>
    </row>
    <row r="98" spans="1:14" x14ac:dyDescent="0.35">
      <c r="A98" s="83" t="s">
        <v>168</v>
      </c>
      <c r="B98" s="84" t="s">
        <v>138</v>
      </c>
      <c r="C98" s="98"/>
      <c r="D98" s="99"/>
      <c r="E98" s="98"/>
      <c r="F98" s="88">
        <v>1</v>
      </c>
      <c r="G98" s="88">
        <v>1</v>
      </c>
      <c r="H98" s="88">
        <v>1</v>
      </c>
      <c r="I98" s="89">
        <f t="shared" si="13"/>
        <v>0</v>
      </c>
      <c r="J98" s="86">
        <f t="shared" si="14"/>
        <v>0</v>
      </c>
      <c r="K98" s="89">
        <f t="shared" si="15"/>
        <v>0</v>
      </c>
      <c r="L98" s="86">
        <f t="shared" si="16"/>
        <v>0</v>
      </c>
      <c r="M98" s="100"/>
      <c r="N98" s="101"/>
    </row>
    <row r="99" spans="1:14" ht="29" x14ac:dyDescent="0.35">
      <c r="A99" s="83" t="s">
        <v>116</v>
      </c>
      <c r="B99" s="84" t="s">
        <v>127</v>
      </c>
      <c r="C99" s="89"/>
      <c r="D99" s="86"/>
      <c r="E99" s="98"/>
      <c r="F99" s="88"/>
      <c r="G99" s="93"/>
      <c r="H99" s="88">
        <v>0.85</v>
      </c>
      <c r="I99" s="89"/>
      <c r="J99" s="86"/>
      <c r="K99" s="89">
        <f t="shared" ref="K99" si="31">IF(N99="no",E99*H99,0)</f>
        <v>0</v>
      </c>
      <c r="L99" s="86">
        <f t="shared" ref="L99:L100" si="32">SUM(I99:K99)</f>
        <v>0</v>
      </c>
      <c r="M99" s="100"/>
      <c r="N99" s="101"/>
    </row>
    <row r="100" spans="1:14" x14ac:dyDescent="0.35">
      <c r="A100" s="83" t="s">
        <v>62</v>
      </c>
      <c r="B100" s="84" t="s">
        <v>127</v>
      </c>
      <c r="C100" s="98"/>
      <c r="D100" s="99"/>
      <c r="E100" s="98"/>
      <c r="F100" s="88">
        <v>0.85</v>
      </c>
      <c r="G100" s="93">
        <v>0.85</v>
      </c>
      <c r="H100" s="88">
        <v>0.85</v>
      </c>
      <c r="I100" s="89">
        <f t="shared" ref="I100" si="33">C100*F100</f>
        <v>0</v>
      </c>
      <c r="J100" s="86">
        <f t="shared" ref="J100" si="34">D100*G100</f>
        <v>0</v>
      </c>
      <c r="K100" s="89">
        <f t="shared" ref="K100" si="35">E100*H100</f>
        <v>0</v>
      </c>
      <c r="L100" s="86">
        <f t="shared" si="32"/>
        <v>0</v>
      </c>
      <c r="M100" s="100"/>
      <c r="N100" s="101"/>
    </row>
    <row r="101" spans="1:14" ht="29" x14ac:dyDescent="0.35">
      <c r="A101" s="83" t="s">
        <v>183</v>
      </c>
      <c r="B101" s="84">
        <v>7.18</v>
      </c>
      <c r="C101" s="98"/>
      <c r="D101" s="99"/>
      <c r="E101" s="98"/>
      <c r="F101" s="94">
        <v>0</v>
      </c>
      <c r="G101" s="93">
        <v>0.05</v>
      </c>
      <c r="H101" s="94">
        <v>0.05</v>
      </c>
      <c r="I101" s="89">
        <f t="shared" ref="I101" si="36">C101*F101</f>
        <v>0</v>
      </c>
      <c r="J101" s="86">
        <f t="shared" ref="J101" si="37">D101*G101</f>
        <v>0</v>
      </c>
      <c r="K101" s="89">
        <f t="shared" ref="K101" si="38">E101*H101</f>
        <v>0</v>
      </c>
      <c r="L101" s="86">
        <f t="shared" ref="L101" si="39">SUM(I101:K101)</f>
        <v>0</v>
      </c>
      <c r="M101" s="100"/>
      <c r="N101" s="101"/>
    </row>
    <row r="102" spans="1:14" x14ac:dyDescent="0.35">
      <c r="A102" s="23" t="s">
        <v>100</v>
      </c>
      <c r="B102" s="24"/>
      <c r="C102" s="25"/>
      <c r="D102" s="24"/>
      <c r="E102" s="25"/>
      <c r="F102" s="26"/>
      <c r="G102" s="27"/>
      <c r="H102" s="26"/>
      <c r="I102" s="28">
        <f>SUM(I41:I101)</f>
        <v>0</v>
      </c>
      <c r="J102" s="28">
        <f>SUM(J41:J101)</f>
        <v>0</v>
      </c>
      <c r="K102" s="29">
        <f>SUM(K41:K101)</f>
        <v>0</v>
      </c>
      <c r="L102" s="28">
        <f>SUM(I102:K102)</f>
        <v>0</v>
      </c>
      <c r="M102" s="25"/>
      <c r="N102" s="24"/>
    </row>
    <row r="103" spans="1:14" x14ac:dyDescent="0.35">
      <c r="A103" s="1"/>
    </row>
    <row r="104" spans="1:14" ht="30.5" customHeight="1" x14ac:dyDescent="0.35">
      <c r="A104" s="30" t="s">
        <v>73</v>
      </c>
      <c r="B104" s="31"/>
      <c r="C104" s="32"/>
      <c r="D104" s="32"/>
      <c r="E104" s="33"/>
      <c r="F104" s="17"/>
      <c r="G104" s="17"/>
      <c r="H104" s="17"/>
    </row>
    <row r="105" spans="1:14" ht="29" x14ac:dyDescent="0.35">
      <c r="A105" s="34" t="s">
        <v>0</v>
      </c>
      <c r="B105" s="35" t="s">
        <v>1</v>
      </c>
      <c r="C105" s="36" t="s">
        <v>2</v>
      </c>
      <c r="D105" s="37" t="s">
        <v>86</v>
      </c>
      <c r="E105" s="35" t="s">
        <v>119</v>
      </c>
    </row>
    <row r="106" spans="1:14" x14ac:dyDescent="0.35">
      <c r="A106" s="83" t="s">
        <v>74</v>
      </c>
      <c r="B106" s="84">
        <v>7.34</v>
      </c>
      <c r="C106" s="106"/>
      <c r="D106" s="88">
        <v>0.05</v>
      </c>
      <c r="E106" s="96">
        <f>C106*D106</f>
        <v>0</v>
      </c>
    </row>
    <row r="107" spans="1:14" x14ac:dyDescent="0.35">
      <c r="A107" s="83" t="s">
        <v>75</v>
      </c>
      <c r="B107" s="84">
        <v>7.34</v>
      </c>
      <c r="C107" s="106"/>
      <c r="D107" s="88">
        <v>0.05</v>
      </c>
      <c r="E107" s="96">
        <f t="shared" ref="E107:E117" si="40">C107*D107</f>
        <v>0</v>
      </c>
    </row>
    <row r="108" spans="1:14" x14ac:dyDescent="0.35">
      <c r="A108" s="83" t="s">
        <v>76</v>
      </c>
      <c r="B108" s="84">
        <v>7.34</v>
      </c>
      <c r="C108" s="106"/>
      <c r="D108" s="88">
        <v>0.1</v>
      </c>
      <c r="E108" s="96">
        <f t="shared" si="40"/>
        <v>0</v>
      </c>
    </row>
    <row r="109" spans="1:14" x14ac:dyDescent="0.35">
      <c r="A109" s="83" t="s">
        <v>77</v>
      </c>
      <c r="B109" s="84">
        <v>7.34</v>
      </c>
      <c r="C109" s="106"/>
      <c r="D109" s="88">
        <v>0.1</v>
      </c>
      <c r="E109" s="96">
        <f t="shared" si="40"/>
        <v>0</v>
      </c>
    </row>
    <row r="110" spans="1:14" ht="29" x14ac:dyDescent="0.35">
      <c r="A110" s="83" t="s">
        <v>78</v>
      </c>
      <c r="B110" s="84">
        <v>7.34</v>
      </c>
      <c r="C110" s="106"/>
      <c r="D110" s="88">
        <v>0.1</v>
      </c>
      <c r="E110" s="96">
        <f t="shared" si="40"/>
        <v>0</v>
      </c>
    </row>
    <row r="111" spans="1:14" ht="29" x14ac:dyDescent="0.35">
      <c r="A111" s="83" t="s">
        <v>79</v>
      </c>
      <c r="B111" s="84">
        <v>7.34</v>
      </c>
      <c r="C111" s="106"/>
      <c r="D111" s="88">
        <v>0.1</v>
      </c>
      <c r="E111" s="96">
        <f t="shared" si="40"/>
        <v>0</v>
      </c>
    </row>
    <row r="112" spans="1:14" x14ac:dyDescent="0.35">
      <c r="A112" s="83" t="s">
        <v>80</v>
      </c>
      <c r="B112" s="84"/>
      <c r="C112" s="106"/>
      <c r="D112" s="88"/>
      <c r="E112" s="96"/>
    </row>
    <row r="113" spans="1:8" x14ac:dyDescent="0.35">
      <c r="A113" s="97" t="s">
        <v>81</v>
      </c>
      <c r="B113" s="84">
        <v>7.34</v>
      </c>
      <c r="C113" s="106"/>
      <c r="D113" s="88">
        <v>0.1</v>
      </c>
      <c r="E113" s="96">
        <f t="shared" si="40"/>
        <v>0</v>
      </c>
    </row>
    <row r="114" spans="1:8" x14ac:dyDescent="0.35">
      <c r="A114" s="97" t="s">
        <v>82</v>
      </c>
      <c r="B114" s="84">
        <v>7.34</v>
      </c>
      <c r="C114" s="106"/>
      <c r="D114" s="88">
        <v>0.1</v>
      </c>
      <c r="E114" s="96">
        <f t="shared" si="40"/>
        <v>0</v>
      </c>
    </row>
    <row r="115" spans="1:8" x14ac:dyDescent="0.35">
      <c r="A115" s="97" t="s">
        <v>83</v>
      </c>
      <c r="B115" s="84">
        <v>7.34</v>
      </c>
      <c r="C115" s="106"/>
      <c r="D115" s="88">
        <v>0.1</v>
      </c>
      <c r="E115" s="96">
        <f t="shared" si="40"/>
        <v>0</v>
      </c>
    </row>
    <row r="116" spans="1:8" x14ac:dyDescent="0.35">
      <c r="A116" s="97" t="s">
        <v>84</v>
      </c>
      <c r="B116" s="84">
        <v>7.34</v>
      </c>
      <c r="C116" s="106"/>
      <c r="D116" s="88">
        <v>0.1</v>
      </c>
      <c r="E116" s="96">
        <f t="shared" si="40"/>
        <v>0</v>
      </c>
    </row>
    <row r="117" spans="1:8" ht="29" x14ac:dyDescent="0.35">
      <c r="A117" s="83" t="s">
        <v>85</v>
      </c>
      <c r="B117" s="84">
        <v>7.34</v>
      </c>
      <c r="C117" s="106"/>
      <c r="D117" s="88">
        <v>0.1</v>
      </c>
      <c r="E117" s="96">
        <f t="shared" si="40"/>
        <v>0</v>
      </c>
    </row>
    <row r="118" spans="1:8" x14ac:dyDescent="0.35">
      <c r="A118" s="11" t="s">
        <v>95</v>
      </c>
      <c r="B118" s="12"/>
      <c r="C118" s="13">
        <f>SUM(C106:C117)</f>
        <v>0</v>
      </c>
      <c r="D118" s="14"/>
      <c r="E118" s="15">
        <f>SUM(E106:E117)</f>
        <v>0</v>
      </c>
    </row>
    <row r="119" spans="1:8" x14ac:dyDescent="0.35">
      <c r="F119" s="17"/>
      <c r="G119" s="17"/>
    </row>
    <row r="120" spans="1:8" ht="20" x14ac:dyDescent="0.35">
      <c r="A120" s="18" t="s">
        <v>184</v>
      </c>
      <c r="B120" s="19"/>
      <c r="F120" s="17"/>
      <c r="G120" s="17"/>
    </row>
    <row r="121" spans="1:8" x14ac:dyDescent="0.35">
      <c r="A121" s="83" t="s">
        <v>97</v>
      </c>
      <c r="B121" s="86">
        <f>L35</f>
        <v>0</v>
      </c>
      <c r="F121" s="17"/>
      <c r="G121" s="17"/>
    </row>
    <row r="122" spans="1:8" x14ac:dyDescent="0.35">
      <c r="A122" s="83" t="s">
        <v>98</v>
      </c>
      <c r="B122" s="86">
        <f>L102+E118</f>
        <v>0</v>
      </c>
      <c r="F122" s="17"/>
      <c r="G122" s="17"/>
    </row>
    <row r="123" spans="1:8" x14ac:dyDescent="0.35">
      <c r="A123" s="20" t="s">
        <v>101</v>
      </c>
      <c r="B123" s="21" t="e">
        <f>B121/B122</f>
        <v>#DIV/0!</v>
      </c>
      <c r="F123" s="22"/>
      <c r="G123" s="17"/>
      <c r="H123" s="17"/>
    </row>
    <row r="124" spans="1:8" x14ac:dyDescent="0.35">
      <c r="F124" s="22"/>
      <c r="G124" s="17"/>
      <c r="H124" s="17"/>
    </row>
    <row r="125" spans="1:8" x14ac:dyDescent="0.35">
      <c r="F125" s="22"/>
      <c r="G125" s="17"/>
      <c r="H125" s="17"/>
    </row>
    <row r="126" spans="1:8" x14ac:dyDescent="0.35">
      <c r="F126" s="22"/>
      <c r="G126" s="17"/>
      <c r="H126" s="17"/>
    </row>
    <row r="127" spans="1:8" x14ac:dyDescent="0.35">
      <c r="F127" s="22"/>
      <c r="G127" s="17"/>
      <c r="H127" s="17"/>
    </row>
    <row r="129" spans="6:8" x14ac:dyDescent="0.35">
      <c r="F129" s="17"/>
      <c r="G129" s="17"/>
      <c r="H129" s="17"/>
    </row>
    <row r="130" spans="6:8" x14ac:dyDescent="0.35">
      <c r="F130" s="17"/>
      <c r="G130" s="17"/>
    </row>
    <row r="131" spans="6:8" x14ac:dyDescent="0.35">
      <c r="F131" s="17"/>
      <c r="G131" s="17"/>
      <c r="H131" s="17"/>
    </row>
    <row r="132" spans="6:8" x14ac:dyDescent="0.35">
      <c r="F132" s="17"/>
      <c r="G132" s="17"/>
      <c r="H132" s="17"/>
    </row>
    <row r="133" spans="6:8" x14ac:dyDescent="0.35">
      <c r="H133" s="17"/>
    </row>
    <row r="134" spans="6:8" x14ac:dyDescent="0.35">
      <c r="F134" s="17"/>
      <c r="G134" s="17"/>
      <c r="H134" s="17"/>
    </row>
  </sheetData>
  <sheetProtection algorithmName="SHA-512" hashValue="Ib3jn+2xXdq1IYjPJgBDhBu4wgR53uvKoCmbtAH6/uEAYHl2EAPwHSY5sZPdU7d0z9cYVwdwJhEruBNkE8V6XQ==" saltValue="mj8F4WMXr4e5vnEEvHfxmA==" spinCount="100000" sheet="1" objects="1" scenarios="1"/>
  <mergeCells count="7">
    <mergeCell ref="A1:N1"/>
    <mergeCell ref="C38:E38"/>
    <mergeCell ref="F38:H38"/>
    <mergeCell ref="I38:L38"/>
    <mergeCell ref="C4:E4"/>
    <mergeCell ref="F4:H4"/>
    <mergeCell ref="I4:L4"/>
  </mergeCells>
  <phoneticPr fontId="5" type="noConversion"/>
  <dataValidations count="1">
    <dataValidation type="list" allowBlank="1" showInputMessage="1" showErrorMessage="1" sqref="M30:N34 M7:N8 M10:N11 M13:N14 M16:N21 M23:N28 M41:N42 M82:N101 M51:N56 M58:N60 M62:N74 M76:N80 M44:N49" xr:uid="{0B00C899-8F09-4A85-BE1A-7049BDBD834B}">
      <formula1>"Yes, No"</formula1>
    </dataValidation>
  </dataValidations>
  <pageMargins left="0.7" right="0.7" top="0.75" bottom="0.75" header="0.3" footer="0.3"/>
  <pageSetup orientation="portrait" r:id="rId1"/>
  <ignoredErrors>
    <ignoredError sqref="I45 K99 I6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9E5E2-D8B6-4B44-89B6-E46DCAD8078C}">
  <dimension ref="A1:H50"/>
  <sheetViews>
    <sheetView workbookViewId="0">
      <selection activeCell="A3" sqref="A3"/>
    </sheetView>
  </sheetViews>
  <sheetFormatPr defaultRowHeight="14.5" x14ac:dyDescent="0.35"/>
  <cols>
    <col min="1" max="1" width="45.08984375" customWidth="1"/>
    <col min="2" max="2" width="26.90625" customWidth="1"/>
    <col min="3" max="3" width="18" customWidth="1"/>
    <col min="4" max="4" width="18.6328125" customWidth="1"/>
    <col min="5" max="5" width="20.453125" customWidth="1"/>
    <col min="6" max="6" width="24.453125" customWidth="1"/>
    <col min="7" max="7" width="33.90625" customWidth="1"/>
    <col min="8" max="8" width="24.08984375" customWidth="1"/>
  </cols>
  <sheetData>
    <row r="1" spans="1:8" ht="32.5" customHeight="1" x14ac:dyDescent="0.35">
      <c r="A1" s="142" t="s">
        <v>104</v>
      </c>
      <c r="B1" s="143"/>
      <c r="C1" s="143"/>
      <c r="D1" s="144"/>
      <c r="E1" s="145" t="s">
        <v>179</v>
      </c>
      <c r="F1" s="146"/>
      <c r="G1" s="146"/>
      <c r="H1" s="147"/>
    </row>
    <row r="2" spans="1:8" ht="93" customHeight="1" x14ac:dyDescent="0.35">
      <c r="A2" s="7" t="s">
        <v>102</v>
      </c>
      <c r="B2" s="4" t="s">
        <v>105</v>
      </c>
      <c r="C2" s="5" t="s">
        <v>2</v>
      </c>
      <c r="D2" s="6" t="s">
        <v>103</v>
      </c>
      <c r="E2" s="10" t="s">
        <v>175</v>
      </c>
      <c r="F2" s="8" t="s">
        <v>177</v>
      </c>
      <c r="G2" s="9" t="s">
        <v>176</v>
      </c>
      <c r="H2" s="8" t="s">
        <v>178</v>
      </c>
    </row>
    <row r="3" spans="1:8" x14ac:dyDescent="0.35">
      <c r="A3" s="120"/>
      <c r="B3" s="121"/>
      <c r="C3" s="122"/>
      <c r="D3" s="123"/>
      <c r="E3" s="100"/>
      <c r="F3" s="101"/>
      <c r="G3" s="100"/>
      <c r="H3" s="101"/>
    </row>
    <row r="4" spans="1:8" x14ac:dyDescent="0.35">
      <c r="A4" s="124"/>
      <c r="B4" s="125"/>
      <c r="C4" s="106"/>
      <c r="D4" s="126"/>
      <c r="E4" s="100"/>
      <c r="F4" s="101"/>
      <c r="G4" s="100"/>
      <c r="H4" s="101"/>
    </row>
    <row r="5" spans="1:8" x14ac:dyDescent="0.35">
      <c r="A5" s="124"/>
      <c r="B5" s="125"/>
      <c r="C5" s="106"/>
      <c r="D5" s="126"/>
      <c r="E5" s="100"/>
      <c r="F5" s="101"/>
      <c r="G5" s="100"/>
      <c r="H5" s="101"/>
    </row>
    <row r="6" spans="1:8" x14ac:dyDescent="0.35">
      <c r="A6" s="124"/>
      <c r="B6" s="125"/>
      <c r="C6" s="106"/>
      <c r="D6" s="126"/>
      <c r="E6" s="100"/>
      <c r="F6" s="101"/>
      <c r="G6" s="100"/>
      <c r="H6" s="101"/>
    </row>
    <row r="7" spans="1:8" x14ac:dyDescent="0.35">
      <c r="A7" s="124"/>
      <c r="B7" s="125"/>
      <c r="C7" s="106"/>
      <c r="D7" s="126"/>
      <c r="E7" s="100"/>
      <c r="F7" s="101"/>
      <c r="G7" s="100"/>
      <c r="H7" s="101"/>
    </row>
    <row r="8" spans="1:8" x14ac:dyDescent="0.35">
      <c r="A8" s="124"/>
      <c r="B8" s="125"/>
      <c r="C8" s="106"/>
      <c r="D8" s="126"/>
      <c r="E8" s="100"/>
      <c r="F8" s="101"/>
      <c r="G8" s="100"/>
      <c r="H8" s="101"/>
    </row>
    <row r="9" spans="1:8" x14ac:dyDescent="0.35">
      <c r="A9" s="124"/>
      <c r="B9" s="125"/>
      <c r="C9" s="106"/>
      <c r="D9" s="126"/>
      <c r="E9" s="100"/>
      <c r="F9" s="101"/>
      <c r="G9" s="100"/>
      <c r="H9" s="101"/>
    </row>
    <row r="10" spans="1:8" x14ac:dyDescent="0.35">
      <c r="A10" s="124"/>
      <c r="B10" s="125"/>
      <c r="C10" s="106"/>
      <c r="D10" s="126"/>
      <c r="E10" s="100"/>
      <c r="F10" s="101"/>
      <c r="G10" s="100"/>
      <c r="H10" s="101"/>
    </row>
    <row r="11" spans="1:8" x14ac:dyDescent="0.35">
      <c r="A11" s="124"/>
      <c r="B11" s="125"/>
      <c r="C11" s="106"/>
      <c r="D11" s="126"/>
      <c r="E11" s="100"/>
      <c r="F11" s="101"/>
      <c r="G11" s="100"/>
      <c r="H11" s="101"/>
    </row>
    <row r="12" spans="1:8" x14ac:dyDescent="0.35">
      <c r="A12" s="124"/>
      <c r="B12" s="125"/>
      <c r="C12" s="106"/>
      <c r="D12" s="126"/>
      <c r="E12" s="100"/>
      <c r="F12" s="101"/>
      <c r="G12" s="100"/>
      <c r="H12" s="101"/>
    </row>
    <row r="13" spans="1:8" x14ac:dyDescent="0.35">
      <c r="A13" s="124"/>
      <c r="B13" s="125"/>
      <c r="C13" s="106"/>
      <c r="D13" s="126"/>
      <c r="E13" s="100"/>
      <c r="F13" s="101"/>
      <c r="G13" s="100"/>
      <c r="H13" s="101"/>
    </row>
    <row r="14" spans="1:8" x14ac:dyDescent="0.35">
      <c r="A14" s="124"/>
      <c r="B14" s="125"/>
      <c r="C14" s="106"/>
      <c r="D14" s="126"/>
      <c r="E14" s="100"/>
      <c r="F14" s="101"/>
      <c r="G14" s="100"/>
      <c r="H14" s="101"/>
    </row>
    <row r="15" spans="1:8" x14ac:dyDescent="0.35">
      <c r="A15" s="124"/>
      <c r="B15" s="125"/>
      <c r="C15" s="106"/>
      <c r="D15" s="126"/>
      <c r="E15" s="100"/>
      <c r="F15" s="101"/>
      <c r="G15" s="100"/>
      <c r="H15" s="101"/>
    </row>
    <row r="16" spans="1:8" x14ac:dyDescent="0.35">
      <c r="A16" s="124"/>
      <c r="B16" s="125"/>
      <c r="C16" s="106"/>
      <c r="D16" s="126"/>
      <c r="E16" s="100"/>
      <c r="F16" s="101"/>
      <c r="G16" s="100"/>
      <c r="H16" s="101"/>
    </row>
    <row r="17" spans="1:8" x14ac:dyDescent="0.35">
      <c r="A17" s="124"/>
      <c r="B17" s="125"/>
      <c r="C17" s="106"/>
      <c r="D17" s="126"/>
      <c r="E17" s="100"/>
      <c r="F17" s="101"/>
      <c r="G17" s="100"/>
      <c r="H17" s="101"/>
    </row>
    <row r="18" spans="1:8" x14ac:dyDescent="0.35">
      <c r="A18" s="124"/>
      <c r="B18" s="125"/>
      <c r="C18" s="106"/>
      <c r="D18" s="126"/>
      <c r="E18" s="100"/>
      <c r="F18" s="101"/>
      <c r="G18" s="100"/>
      <c r="H18" s="101"/>
    </row>
    <row r="19" spans="1:8" x14ac:dyDescent="0.35">
      <c r="A19" s="124"/>
      <c r="B19" s="125"/>
      <c r="C19" s="106"/>
      <c r="D19" s="126"/>
      <c r="E19" s="100"/>
      <c r="F19" s="101"/>
      <c r="G19" s="100"/>
      <c r="H19" s="101"/>
    </row>
    <row r="20" spans="1:8" x14ac:dyDescent="0.35">
      <c r="A20" s="124"/>
      <c r="B20" s="125"/>
      <c r="C20" s="106"/>
      <c r="D20" s="126"/>
      <c r="E20" s="100"/>
      <c r="F20" s="101"/>
      <c r="G20" s="100"/>
      <c r="H20" s="101"/>
    </row>
    <row r="21" spans="1:8" x14ac:dyDescent="0.35">
      <c r="A21" s="124"/>
      <c r="B21" s="125"/>
      <c r="C21" s="106"/>
      <c r="D21" s="126"/>
      <c r="E21" s="100"/>
      <c r="F21" s="101"/>
      <c r="G21" s="100"/>
      <c r="H21" s="101"/>
    </row>
    <row r="22" spans="1:8" x14ac:dyDescent="0.35">
      <c r="A22" s="124"/>
      <c r="B22" s="125"/>
      <c r="C22" s="106"/>
      <c r="D22" s="126"/>
      <c r="E22" s="100"/>
      <c r="F22" s="101"/>
      <c r="G22" s="100"/>
      <c r="H22" s="101"/>
    </row>
    <row r="23" spans="1:8" x14ac:dyDescent="0.35">
      <c r="A23" s="124"/>
      <c r="B23" s="125"/>
      <c r="C23" s="106"/>
      <c r="D23" s="126"/>
      <c r="E23" s="100"/>
      <c r="F23" s="101"/>
      <c r="G23" s="100"/>
      <c r="H23" s="101"/>
    </row>
    <row r="24" spans="1:8" x14ac:dyDescent="0.35">
      <c r="A24" s="124"/>
      <c r="B24" s="125"/>
      <c r="C24" s="106"/>
      <c r="D24" s="126"/>
      <c r="E24" s="100"/>
      <c r="F24" s="101"/>
      <c r="G24" s="100"/>
      <c r="H24" s="101"/>
    </row>
    <row r="25" spans="1:8" x14ac:dyDescent="0.35">
      <c r="A25" s="124"/>
      <c r="B25" s="125"/>
      <c r="C25" s="106"/>
      <c r="D25" s="126"/>
      <c r="E25" s="100"/>
      <c r="F25" s="101"/>
      <c r="G25" s="100"/>
      <c r="H25" s="101"/>
    </row>
    <row r="26" spans="1:8" x14ac:dyDescent="0.35">
      <c r="A26" s="124"/>
      <c r="B26" s="125"/>
      <c r="C26" s="106"/>
      <c r="D26" s="126"/>
      <c r="E26" s="100"/>
      <c r="F26" s="101"/>
      <c r="G26" s="100"/>
      <c r="H26" s="101"/>
    </row>
    <row r="27" spans="1:8" x14ac:dyDescent="0.35">
      <c r="A27" s="124"/>
      <c r="B27" s="125"/>
      <c r="C27" s="106"/>
      <c r="D27" s="126"/>
      <c r="E27" s="100"/>
      <c r="F27" s="101"/>
      <c r="G27" s="100"/>
      <c r="H27" s="101"/>
    </row>
    <row r="28" spans="1:8" x14ac:dyDescent="0.35">
      <c r="A28" s="124"/>
      <c r="B28" s="125"/>
      <c r="C28" s="106"/>
      <c r="D28" s="126"/>
      <c r="E28" s="100"/>
      <c r="F28" s="101"/>
      <c r="G28" s="100"/>
      <c r="H28" s="101"/>
    </row>
    <row r="29" spans="1:8" x14ac:dyDescent="0.35">
      <c r="A29" s="124"/>
      <c r="B29" s="125"/>
      <c r="C29" s="106"/>
      <c r="D29" s="126"/>
      <c r="E29" s="100"/>
      <c r="F29" s="101"/>
      <c r="G29" s="100"/>
      <c r="H29" s="101"/>
    </row>
    <row r="30" spans="1:8" x14ac:dyDescent="0.35">
      <c r="A30" s="124"/>
      <c r="B30" s="125"/>
      <c r="C30" s="106"/>
      <c r="D30" s="126"/>
      <c r="E30" s="100"/>
      <c r="F30" s="101"/>
      <c r="G30" s="100"/>
      <c r="H30" s="101"/>
    </row>
    <row r="31" spans="1:8" x14ac:dyDescent="0.35">
      <c r="A31" s="124"/>
      <c r="B31" s="125"/>
      <c r="C31" s="106"/>
      <c r="D31" s="126"/>
      <c r="E31" s="100"/>
      <c r="F31" s="101"/>
      <c r="G31" s="100"/>
      <c r="H31" s="101"/>
    </row>
    <row r="32" spans="1:8" x14ac:dyDescent="0.35">
      <c r="A32" s="124"/>
      <c r="B32" s="125"/>
      <c r="C32" s="106"/>
      <c r="D32" s="126"/>
      <c r="E32" s="100"/>
      <c r="F32" s="101"/>
      <c r="G32" s="100"/>
      <c r="H32" s="101"/>
    </row>
    <row r="33" spans="1:8" x14ac:dyDescent="0.35">
      <c r="A33" s="124"/>
      <c r="B33" s="125"/>
      <c r="C33" s="106"/>
      <c r="D33" s="126"/>
      <c r="E33" s="100"/>
      <c r="F33" s="101"/>
      <c r="G33" s="100"/>
      <c r="H33" s="101"/>
    </row>
    <row r="34" spans="1:8" x14ac:dyDescent="0.35">
      <c r="A34" s="124"/>
      <c r="B34" s="125"/>
      <c r="C34" s="106"/>
      <c r="D34" s="126"/>
      <c r="E34" s="100"/>
      <c r="F34" s="101"/>
      <c r="G34" s="100"/>
      <c r="H34" s="101"/>
    </row>
    <row r="35" spans="1:8" x14ac:dyDescent="0.35">
      <c r="A35" s="124"/>
      <c r="B35" s="125"/>
      <c r="C35" s="106"/>
      <c r="D35" s="126"/>
      <c r="E35" s="100"/>
      <c r="F35" s="101"/>
      <c r="G35" s="100"/>
      <c r="H35" s="101"/>
    </row>
    <row r="36" spans="1:8" x14ac:dyDescent="0.35">
      <c r="A36" s="124"/>
      <c r="B36" s="125"/>
      <c r="C36" s="106"/>
      <c r="D36" s="126"/>
      <c r="E36" s="100"/>
      <c r="F36" s="101"/>
      <c r="G36" s="100"/>
      <c r="H36" s="101"/>
    </row>
    <row r="37" spans="1:8" x14ac:dyDescent="0.35">
      <c r="A37" s="124"/>
      <c r="B37" s="125"/>
      <c r="C37" s="106"/>
      <c r="D37" s="126"/>
      <c r="E37" s="100"/>
      <c r="F37" s="101"/>
      <c r="G37" s="100"/>
      <c r="H37" s="101"/>
    </row>
    <row r="38" spans="1:8" x14ac:dyDescent="0.35">
      <c r="A38" s="124"/>
      <c r="B38" s="125"/>
      <c r="C38" s="106"/>
      <c r="D38" s="126"/>
      <c r="E38" s="100"/>
      <c r="F38" s="101"/>
      <c r="G38" s="100"/>
      <c r="H38" s="101"/>
    </row>
    <row r="39" spans="1:8" x14ac:dyDescent="0.35">
      <c r="A39" s="124"/>
      <c r="B39" s="125"/>
      <c r="C39" s="106"/>
      <c r="D39" s="126"/>
      <c r="E39" s="100"/>
      <c r="F39" s="101"/>
      <c r="G39" s="100"/>
      <c r="H39" s="101"/>
    </row>
    <row r="40" spans="1:8" x14ac:dyDescent="0.35">
      <c r="A40" s="124"/>
      <c r="B40" s="125"/>
      <c r="C40" s="106"/>
      <c r="D40" s="126"/>
      <c r="E40" s="100"/>
      <c r="F40" s="101"/>
      <c r="G40" s="100"/>
      <c r="H40" s="101"/>
    </row>
    <row r="41" spans="1:8" x14ac:dyDescent="0.35">
      <c r="A41" s="124"/>
      <c r="B41" s="125"/>
      <c r="C41" s="106"/>
      <c r="D41" s="126"/>
      <c r="E41" s="100"/>
      <c r="F41" s="101"/>
      <c r="G41" s="100"/>
      <c r="H41" s="101"/>
    </row>
    <row r="42" spans="1:8" x14ac:dyDescent="0.35">
      <c r="A42" s="124"/>
      <c r="B42" s="125"/>
      <c r="C42" s="106"/>
      <c r="D42" s="126"/>
      <c r="E42" s="100"/>
      <c r="F42" s="101"/>
      <c r="G42" s="100"/>
      <c r="H42" s="101"/>
    </row>
    <row r="43" spans="1:8" x14ac:dyDescent="0.35">
      <c r="A43" s="124"/>
      <c r="B43" s="125"/>
      <c r="C43" s="106"/>
      <c r="D43" s="126"/>
      <c r="E43" s="100"/>
      <c r="F43" s="101"/>
      <c r="G43" s="100"/>
      <c r="H43" s="101"/>
    </row>
    <row r="44" spans="1:8" x14ac:dyDescent="0.35">
      <c r="A44" s="124"/>
      <c r="B44" s="125"/>
      <c r="C44" s="106"/>
      <c r="D44" s="126"/>
      <c r="E44" s="100"/>
      <c r="F44" s="101"/>
      <c r="G44" s="100"/>
      <c r="H44" s="101"/>
    </row>
    <row r="45" spans="1:8" x14ac:dyDescent="0.35">
      <c r="A45" s="124"/>
      <c r="B45" s="125"/>
      <c r="C45" s="106"/>
      <c r="D45" s="126"/>
      <c r="E45" s="100"/>
      <c r="F45" s="101"/>
      <c r="G45" s="100"/>
      <c r="H45" s="101"/>
    </row>
    <row r="46" spans="1:8" x14ac:dyDescent="0.35">
      <c r="A46" s="124"/>
      <c r="B46" s="125"/>
      <c r="C46" s="106"/>
      <c r="D46" s="126"/>
      <c r="E46" s="100"/>
      <c r="F46" s="101"/>
      <c r="G46" s="100"/>
      <c r="H46" s="101"/>
    </row>
    <row r="47" spans="1:8" x14ac:dyDescent="0.35">
      <c r="A47" s="124"/>
      <c r="B47" s="125"/>
      <c r="C47" s="106"/>
      <c r="D47" s="126"/>
      <c r="E47" s="100"/>
      <c r="F47" s="101"/>
      <c r="G47" s="100"/>
      <c r="H47" s="101"/>
    </row>
    <row r="48" spans="1:8" x14ac:dyDescent="0.35">
      <c r="A48" s="124"/>
      <c r="B48" s="125"/>
      <c r="C48" s="106"/>
      <c r="D48" s="126"/>
      <c r="E48" s="100"/>
      <c r="F48" s="101"/>
      <c r="G48" s="100"/>
      <c r="H48" s="101"/>
    </row>
    <row r="49" spans="1:8" x14ac:dyDescent="0.35">
      <c r="A49" s="124"/>
      <c r="B49" s="125"/>
      <c r="C49" s="106"/>
      <c r="D49" s="126"/>
      <c r="E49" s="100"/>
      <c r="F49" s="101"/>
      <c r="G49" s="100"/>
      <c r="H49" s="101"/>
    </row>
    <row r="50" spans="1:8" x14ac:dyDescent="0.35">
      <c r="A50" s="127"/>
      <c r="B50" s="128"/>
      <c r="C50" s="129"/>
      <c r="D50" s="130"/>
      <c r="E50" s="131"/>
      <c r="F50" s="132"/>
      <c r="G50" s="131"/>
      <c r="H50" s="132"/>
    </row>
  </sheetData>
  <sheetProtection algorithmName="SHA-512" hashValue="03ndsAFMcHrR+xGonJFHaIZcddh2f6kIIE1sKXbaHFD8Yz/j1J7uDtF9KrTVT3wDDk9Q7DM7FQCAi2Y0+aU70g==" saltValue="OeamoCGZ2HyVAR0NY+Ewnw==" spinCount="100000" sheet="1" objects="1" scenarios="1"/>
  <mergeCells count="2">
    <mergeCell ref="A1:D1"/>
    <mergeCell ref="E1:H1"/>
  </mergeCells>
  <dataValidations count="2">
    <dataValidation type="list" allowBlank="1" showInputMessage="1" showErrorMessage="1" sqref="B3:B50" xr:uid="{E32AE216-3625-45FD-A132-836EF7B1B6C5}">
      <formula1>"Interdependent Asset, Interdependent Liability"</formula1>
    </dataValidation>
    <dataValidation type="list" allowBlank="1" showInputMessage="1" showErrorMessage="1" sqref="E3:H50" xr:uid="{94E00600-66FF-427A-9AEF-CA7C75246F40}">
      <formula1>"Yes, No"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5309A-5A03-4ED8-87BA-6EDD0BBCCA0A}">
  <dimension ref="A1:G13"/>
  <sheetViews>
    <sheetView workbookViewId="0"/>
  </sheetViews>
  <sheetFormatPr defaultRowHeight="14.5" x14ac:dyDescent="0.35"/>
  <cols>
    <col min="1" max="1" width="62.36328125" customWidth="1"/>
    <col min="2" max="2" width="14.7265625" customWidth="1"/>
    <col min="3" max="3" width="12.54296875" customWidth="1"/>
    <col min="4" max="4" width="14.6328125" customWidth="1"/>
    <col min="5" max="5" width="12.54296875" customWidth="1"/>
    <col min="6" max="6" width="14.6328125" customWidth="1"/>
    <col min="7" max="7" width="12.54296875" customWidth="1"/>
  </cols>
  <sheetData>
    <row r="1" spans="1:7" ht="29" x14ac:dyDescent="0.35">
      <c r="A1" s="107" t="s">
        <v>73</v>
      </c>
      <c r="B1" s="108" t="s">
        <v>110</v>
      </c>
      <c r="C1" s="4" t="s">
        <v>107</v>
      </c>
      <c r="D1" s="108" t="s">
        <v>111</v>
      </c>
      <c r="E1" s="4" t="s">
        <v>108</v>
      </c>
      <c r="F1" s="108" t="s">
        <v>112</v>
      </c>
      <c r="G1" s="4" t="s">
        <v>109</v>
      </c>
    </row>
    <row r="2" spans="1:7" ht="58" x14ac:dyDescent="0.35">
      <c r="A2" s="109" t="s">
        <v>113</v>
      </c>
      <c r="B2" s="110" t="s">
        <v>2</v>
      </c>
      <c r="C2" s="111" t="s">
        <v>106</v>
      </c>
      <c r="D2" s="110" t="s">
        <v>2</v>
      </c>
      <c r="E2" s="111" t="s">
        <v>106</v>
      </c>
      <c r="F2" s="110" t="s">
        <v>2</v>
      </c>
      <c r="G2" s="112" t="s">
        <v>106</v>
      </c>
    </row>
    <row r="3" spans="1:7" x14ac:dyDescent="0.35">
      <c r="A3" s="113" t="s">
        <v>76</v>
      </c>
      <c r="B3" s="118"/>
      <c r="C3" s="119"/>
      <c r="D3" s="118"/>
      <c r="E3" s="119"/>
      <c r="F3" s="118"/>
      <c r="G3" s="119"/>
    </row>
    <row r="4" spans="1:7" x14ac:dyDescent="0.35">
      <c r="A4" s="113" t="s">
        <v>77</v>
      </c>
      <c r="B4" s="118"/>
      <c r="C4" s="119"/>
      <c r="D4" s="118"/>
      <c r="E4" s="119"/>
      <c r="F4" s="118"/>
      <c r="G4" s="119"/>
    </row>
    <row r="5" spans="1:7" ht="29" x14ac:dyDescent="0.35">
      <c r="A5" s="113" t="s">
        <v>78</v>
      </c>
      <c r="B5" s="118"/>
      <c r="C5" s="119"/>
      <c r="D5" s="118"/>
      <c r="E5" s="119"/>
      <c r="F5" s="118"/>
      <c r="G5" s="119"/>
    </row>
    <row r="6" spans="1:7" x14ac:dyDescent="0.35">
      <c r="A6" s="113" t="s">
        <v>79</v>
      </c>
      <c r="B6" s="118"/>
      <c r="C6" s="119"/>
      <c r="D6" s="118"/>
      <c r="E6" s="119"/>
      <c r="F6" s="118"/>
      <c r="G6" s="119"/>
    </row>
    <row r="7" spans="1:7" x14ac:dyDescent="0.35">
      <c r="A7" s="113" t="s">
        <v>80</v>
      </c>
      <c r="B7" s="114"/>
      <c r="C7" s="115"/>
      <c r="D7" s="114"/>
      <c r="E7" s="115"/>
      <c r="F7" s="114"/>
      <c r="G7" s="115"/>
    </row>
    <row r="8" spans="1:7" x14ac:dyDescent="0.35">
      <c r="A8" s="116" t="s">
        <v>81</v>
      </c>
      <c r="B8" s="118"/>
      <c r="C8" s="119"/>
      <c r="D8" s="118"/>
      <c r="E8" s="119"/>
      <c r="F8" s="118"/>
      <c r="G8" s="119"/>
    </row>
    <row r="9" spans="1:7" x14ac:dyDescent="0.35">
      <c r="A9" s="116" t="s">
        <v>82</v>
      </c>
      <c r="B9" s="118"/>
      <c r="C9" s="119"/>
      <c r="D9" s="118"/>
      <c r="E9" s="119"/>
      <c r="F9" s="118"/>
      <c r="G9" s="119"/>
    </row>
    <row r="10" spans="1:7" x14ac:dyDescent="0.35">
      <c r="A10" s="116" t="s">
        <v>83</v>
      </c>
      <c r="B10" s="118"/>
      <c r="C10" s="119"/>
      <c r="D10" s="118"/>
      <c r="E10" s="119"/>
      <c r="F10" s="118"/>
      <c r="G10" s="119"/>
    </row>
    <row r="11" spans="1:7" x14ac:dyDescent="0.35">
      <c r="A11" s="116" t="s">
        <v>84</v>
      </c>
      <c r="B11" s="118"/>
      <c r="C11" s="119"/>
      <c r="D11" s="118"/>
      <c r="E11" s="119"/>
      <c r="F11" s="118"/>
      <c r="G11" s="119"/>
    </row>
    <row r="12" spans="1:7" x14ac:dyDescent="0.35">
      <c r="A12" s="113" t="s">
        <v>85</v>
      </c>
      <c r="B12" s="118"/>
      <c r="C12" s="119"/>
      <c r="D12" s="118"/>
      <c r="E12" s="119"/>
      <c r="F12" s="118"/>
      <c r="G12" s="119"/>
    </row>
    <row r="13" spans="1:7" x14ac:dyDescent="0.35">
      <c r="A13" s="117"/>
    </row>
  </sheetData>
  <sheetProtection algorithmName="SHA-512" hashValue="hagigGoZ6JMSZKif+Zy4YktOnFqhVEAbwTTD5ga6F0kC+BCXi+bjRrviuOGx+G0cwfgl9CdnLZrZ8ZluU2jXyA==" saltValue="TKcNGCV/QCOrZC9x/dCBX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NSFR</vt:lpstr>
      <vt:lpstr>Interdependent Asset &amp; Liab.</vt:lpstr>
      <vt:lpstr>Other Contingent Funding Obl.</vt:lpstr>
    </vt:vector>
  </TitlesOfParts>
  <Company>Central Bank of Trinidad and Tobago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Karyn Stewart</dc:creator>
  <cp:lastModifiedBy>Denise Layne</cp:lastModifiedBy>
  <dcterms:created xsi:type="dcterms:W3CDTF">2026-08-10T18:59:05Z</dcterms:created>
  <dcterms:modified xsi:type="dcterms:W3CDTF">2026-09-30T16:37:12Z</dcterms:modified>
</cp:coreProperties>
</file>